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570" windowWidth="15600" windowHeight="10065" tabRatio="750"/>
  </bookViews>
  <sheets>
    <sheet name="Sheet1" sheetId="14" r:id="rId1"/>
    <sheet name="TN3-KCD" sheetId="11" r:id="rId2"/>
    <sheet name="TN3-KDN" sheetId="12" r:id="rId3"/>
    <sheet name="TN3-KKT" sheetId="13" r:id="rId4"/>
  </sheets>
  <externalReferences>
    <externalReference r:id="rId5"/>
    <externalReference r:id="rId6"/>
  </externalReferences>
  <definedNames>
    <definedName name="___DST1" localSheetId="3">#REF!</definedName>
    <definedName name="___DST1">#REF!</definedName>
    <definedName name="___NPV1" localSheetId="3">#REF!</definedName>
    <definedName name="___NPV1">#REF!</definedName>
    <definedName name="__atn1" localSheetId="3">#REF!</definedName>
    <definedName name="__atn1">#REF!</definedName>
    <definedName name="__atn10" localSheetId="3">#REF!</definedName>
    <definedName name="__atn10">#REF!</definedName>
    <definedName name="__atn2" localSheetId="3">#REF!</definedName>
    <definedName name="__atn2">#REF!</definedName>
    <definedName name="__atn3" localSheetId="3">#REF!</definedName>
    <definedName name="__atn3">#REF!</definedName>
    <definedName name="__atn4" localSheetId="3">#REF!</definedName>
    <definedName name="__atn4">#REF!</definedName>
    <definedName name="__atn5" localSheetId="3">#REF!</definedName>
    <definedName name="__atn5">#REF!</definedName>
    <definedName name="__atn6" localSheetId="3">#REF!</definedName>
    <definedName name="__atn6">#REF!</definedName>
    <definedName name="__atn7" localSheetId="3">#REF!</definedName>
    <definedName name="__atn7">#REF!</definedName>
    <definedName name="__atn8" localSheetId="3">#REF!</definedName>
    <definedName name="__atn8">#REF!</definedName>
    <definedName name="__atn9" localSheetId="3">#REF!</definedName>
    <definedName name="__atn9">#REF!</definedName>
    <definedName name="__CON1" localSheetId="3">#REF!</definedName>
    <definedName name="__CON1">#REF!</definedName>
    <definedName name="__CON2" localSheetId="3">#REF!</definedName>
    <definedName name="__CON2">#REF!</definedName>
    <definedName name="__deo1" localSheetId="3">#REF!</definedName>
    <definedName name="__deo1">#REF!</definedName>
    <definedName name="__deo10" localSheetId="3">#REF!</definedName>
    <definedName name="__deo10">#REF!</definedName>
    <definedName name="__deo2" localSheetId="3">#REF!</definedName>
    <definedName name="__deo2">#REF!</definedName>
    <definedName name="__deo3" localSheetId="3">#REF!</definedName>
    <definedName name="__deo3">#REF!</definedName>
    <definedName name="__deo4" localSheetId="3">#REF!</definedName>
    <definedName name="__deo4">#REF!</definedName>
    <definedName name="__deo5" localSheetId="3">#REF!</definedName>
    <definedName name="__deo5">#REF!</definedName>
    <definedName name="__deo6" localSheetId="3">#REF!</definedName>
    <definedName name="__deo6">#REF!</definedName>
    <definedName name="__deo7" localSheetId="3">#REF!</definedName>
    <definedName name="__deo7">#REF!</definedName>
    <definedName name="__deo8" localSheetId="3">#REF!</definedName>
    <definedName name="__deo8">#REF!</definedName>
    <definedName name="__deo9" localSheetId="3">#REF!</definedName>
    <definedName name="__deo9">#REF!</definedName>
    <definedName name="__DST1" localSheetId="3">#REF!</definedName>
    <definedName name="__DST1">#REF!</definedName>
    <definedName name="__JK4" localSheetId="3">#REF!</definedName>
    <definedName name="__JK4">#REF!</definedName>
    <definedName name="__NET2" localSheetId="3">#REF!</definedName>
    <definedName name="__NET2">#REF!</definedName>
    <definedName name="__NPV1" localSheetId="3">#REF!</definedName>
    <definedName name="__NPV1">#REF!</definedName>
    <definedName name="__qa7" localSheetId="3">#REF!</definedName>
    <definedName name="__qa7">#REF!</definedName>
    <definedName name="_1" localSheetId="3">#REF!</definedName>
    <definedName name="_1">#REF!</definedName>
    <definedName name="_1000A01">#N/A</definedName>
    <definedName name="_2" localSheetId="3">#REF!</definedName>
    <definedName name="_2">#REF!</definedName>
    <definedName name="_atn1" localSheetId="3">#REF!</definedName>
    <definedName name="_atn1">#REF!</definedName>
    <definedName name="_atn10" localSheetId="3">#REF!</definedName>
    <definedName name="_atn10">#REF!</definedName>
    <definedName name="_atn2" localSheetId="3">#REF!</definedName>
    <definedName name="_atn2">#REF!</definedName>
    <definedName name="_atn3" localSheetId="3">#REF!</definedName>
    <definedName name="_atn3">#REF!</definedName>
    <definedName name="_atn4" localSheetId="3">#REF!</definedName>
    <definedName name="_atn4">#REF!</definedName>
    <definedName name="_atn5" localSheetId="3">#REF!</definedName>
    <definedName name="_atn5">#REF!</definedName>
    <definedName name="_atn6" localSheetId="3">#REF!</definedName>
    <definedName name="_atn6">#REF!</definedName>
    <definedName name="_atn7" localSheetId="3">#REF!</definedName>
    <definedName name="_atn7">#REF!</definedName>
    <definedName name="_atn8" localSheetId="3">#REF!</definedName>
    <definedName name="_atn8">#REF!</definedName>
    <definedName name="_atn9" localSheetId="3">#REF!</definedName>
    <definedName name="_atn9">#REF!</definedName>
    <definedName name="_cao1" localSheetId="3">#REF!</definedName>
    <definedName name="_cao1">#REF!</definedName>
    <definedName name="_cao2" localSheetId="3">#REF!</definedName>
    <definedName name="_cao2">#REF!</definedName>
    <definedName name="_cao3" localSheetId="3">#REF!</definedName>
    <definedName name="_cao3">#REF!</definedName>
    <definedName name="_cao4" localSheetId="3">#REF!</definedName>
    <definedName name="_cao4">#REF!</definedName>
    <definedName name="_cao5" localSheetId="3">#REF!</definedName>
    <definedName name="_cao5">#REF!</definedName>
    <definedName name="_cao6" localSheetId="3">#REF!</definedName>
    <definedName name="_cao6">#REF!</definedName>
    <definedName name="_CON1" localSheetId="3">#REF!</definedName>
    <definedName name="_CON1">#REF!</definedName>
    <definedName name="_CON2" localSheetId="3">#REF!</definedName>
    <definedName name="_CON2">#REF!</definedName>
    <definedName name="_dai1" localSheetId="3">#REF!</definedName>
    <definedName name="_dai1">#REF!</definedName>
    <definedName name="_dai2" localSheetId="3">#REF!</definedName>
    <definedName name="_dai2">#REF!</definedName>
    <definedName name="_dai3" localSheetId="3">#REF!</definedName>
    <definedName name="_dai3">#REF!</definedName>
    <definedName name="_dai4" localSheetId="3">#REF!</definedName>
    <definedName name="_dai4">#REF!</definedName>
    <definedName name="_dai5" localSheetId="3">#REF!</definedName>
    <definedName name="_dai5">#REF!</definedName>
    <definedName name="_dai6" localSheetId="3">#REF!</definedName>
    <definedName name="_dai6">#REF!</definedName>
    <definedName name="_dan1" localSheetId="3">#REF!</definedName>
    <definedName name="_dan1">#REF!</definedName>
    <definedName name="_dan2" localSheetId="3">#REF!</definedName>
    <definedName name="_dan2">#REF!</definedName>
    <definedName name="_deo1" localSheetId="3">#REF!</definedName>
    <definedName name="_deo1">#REF!</definedName>
    <definedName name="_deo10" localSheetId="3">#REF!</definedName>
    <definedName name="_deo10">#REF!</definedName>
    <definedName name="_deo2" localSheetId="3">#REF!</definedName>
    <definedName name="_deo2">#REF!</definedName>
    <definedName name="_deo3" localSheetId="3">#REF!</definedName>
    <definedName name="_deo3">#REF!</definedName>
    <definedName name="_deo4" localSheetId="3">#REF!</definedName>
    <definedName name="_deo4">#REF!</definedName>
    <definedName name="_deo5" localSheetId="3">#REF!</definedName>
    <definedName name="_deo5">#REF!</definedName>
    <definedName name="_deo6" localSheetId="3">#REF!</definedName>
    <definedName name="_deo6">#REF!</definedName>
    <definedName name="_deo7" localSheetId="3">#REF!</definedName>
    <definedName name="_deo7">#REF!</definedName>
    <definedName name="_deo8" localSheetId="3">#REF!</definedName>
    <definedName name="_deo8">#REF!</definedName>
    <definedName name="_deo9" localSheetId="3">#REF!</definedName>
    <definedName name="_deo9">#REF!</definedName>
    <definedName name="_DST1" localSheetId="3">#REF!</definedName>
    <definedName name="_DST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xlnm._FilterDatabase" localSheetId="1" hidden="1">'TN3-KCD'!#REF!</definedName>
    <definedName name="_xlnm._FilterDatabase" localSheetId="2" hidden="1">'TN3-KDN'!$A$8:$X$74</definedName>
    <definedName name="_xlnm._FilterDatabase" localSheetId="3" hidden="1">'TN3-KKT'!$A$8:$X$53</definedName>
    <definedName name="_JK4" localSheetId="3">#REF!</definedName>
    <definedName name="_JK4">#REF!</definedName>
    <definedName name="_k5" localSheetId="3">#REF!</definedName>
    <definedName name="_k5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hidden="1">#REF!</definedName>
    <definedName name="_NET2" localSheetId="3">#REF!</definedName>
    <definedName name="_NET2">#REF!</definedName>
    <definedName name="_NPV1" localSheetId="3">#REF!</definedName>
    <definedName name="_NPV1">#REF!</definedName>
    <definedName name="_Order1" hidden="1">255</definedName>
    <definedName name="_Order2" hidden="1">255</definedName>
    <definedName name="_phi10" localSheetId="3">#REF!</definedName>
    <definedName name="_phi10">#REF!</definedName>
    <definedName name="_phi12" localSheetId="3">#REF!</definedName>
    <definedName name="_phi12">#REF!</definedName>
    <definedName name="_phi14" localSheetId="3">#REF!</definedName>
    <definedName name="_phi14">#REF!</definedName>
    <definedName name="_phi16" localSheetId="3">#REF!</definedName>
    <definedName name="_phi16">#REF!</definedName>
    <definedName name="_phi18" localSheetId="3">#REF!</definedName>
    <definedName name="_phi18">#REF!</definedName>
    <definedName name="_phi20" localSheetId="3">#REF!</definedName>
    <definedName name="_phi20">#REF!</definedName>
    <definedName name="_phi22" localSheetId="3">#REF!</definedName>
    <definedName name="_phi22">#REF!</definedName>
    <definedName name="_phi25" localSheetId="3">#REF!</definedName>
    <definedName name="_phi25">#REF!</definedName>
    <definedName name="_phi28" localSheetId="3">#REF!</definedName>
    <definedName name="_phi28">#REF!</definedName>
    <definedName name="_phi6" localSheetId="3">#REF!</definedName>
    <definedName name="_phi6">#REF!</definedName>
    <definedName name="_phi8" localSheetId="3">#REF!</definedName>
    <definedName name="_phi8">#REF!</definedName>
    <definedName name="_qa7" localSheetId="3">#REF!</definedName>
    <definedName name="_qa7">#REF!</definedName>
    <definedName name="_slg1" localSheetId="3">#REF!</definedName>
    <definedName name="_slg1">#REF!</definedName>
    <definedName name="_slg2" localSheetId="3">#REF!</definedName>
    <definedName name="_slg2">#REF!</definedName>
    <definedName name="_slg3" localSheetId="3">#REF!</definedName>
    <definedName name="_slg3">#REF!</definedName>
    <definedName name="_slg4" localSheetId="3">#REF!</definedName>
    <definedName name="_slg4">#REF!</definedName>
    <definedName name="_slg5" localSheetId="3">#REF!</definedName>
    <definedName name="_slg5">#REF!</definedName>
    <definedName name="_slg6" localSheetId="3">#REF!</definedName>
    <definedName name="_slg6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localSheetId="3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3">#REF!</definedName>
    <definedName name="a277Print_Titles">#REF!</definedName>
    <definedName name="AA" localSheetId="3">#REF!</definedName>
    <definedName name="AA">#REF!</definedName>
    <definedName name="AD" localSheetId="3">#REF!</definedName>
    <definedName name="AD">#REF!</definedName>
    <definedName name="ADASD" localSheetId="3">#REF!</definedName>
    <definedName name="ADASD">#REF!</definedName>
    <definedName name="ẤĐFHJĐFJFH" localSheetId="1" hidden="1">#REF!</definedName>
    <definedName name="ẤĐFHJĐFJFH" localSheetId="2" hidden="1">#REF!</definedName>
    <definedName name="ẤĐFHJĐFJFH" localSheetId="3" hidden="1">#REF!</definedName>
    <definedName name="ẤĐFHJĐFJFH" hidden="1">#REF!</definedName>
    <definedName name="All_Item" localSheetId="3">#REF!</definedName>
    <definedName name="All_Item">#REF!</definedName>
    <definedName name="ALPIN">#N/A</definedName>
    <definedName name="ALPJYOU">#N/A</definedName>
    <definedName name="ALPTOI">#N/A</definedName>
    <definedName name="AQ" localSheetId="3">#REF!</definedName>
    <definedName name="AQ">#REF!</definedName>
    <definedName name="AS" localSheetId="3">#REF!</definedName>
    <definedName name="AS">#REF!</definedName>
    <definedName name="ASEFAS" localSheetId="3">#REF!</definedName>
    <definedName name="ASEFAS">#REF!</definedName>
    <definedName name="assssssssss" localSheetId="3">#REF!</definedName>
    <definedName name="assssssssss">#REF!</definedName>
    <definedName name="Ã­TÆE" localSheetId="3">#REF!</definedName>
    <definedName name="Ã­TÆE">#REF!</definedName>
    <definedName name="ÄUI" localSheetId="3">#REF!</definedName>
    <definedName name="ÄUI">#REF!</definedName>
    <definedName name="b" localSheetId="3">#REF!</definedName>
    <definedName name="b">#REF!</definedName>
    <definedName name="b1_" localSheetId="3">#REF!</definedName>
    <definedName name="b1_">#REF!</definedName>
    <definedName name="b2_" localSheetId="3">#REF!</definedName>
    <definedName name="b2_">#REF!</definedName>
    <definedName name="b3_" localSheetId="3">#REF!</definedName>
    <definedName name="b3_">#REF!</definedName>
    <definedName name="b4_" localSheetId="3">#REF!</definedName>
    <definedName name="b4_">#REF!</definedName>
    <definedName name="Bang_cly" localSheetId="3">#REF!</definedName>
    <definedName name="Bang_cly">#REF!</definedName>
    <definedName name="Bang_CVC" localSheetId="3">#REF!</definedName>
    <definedName name="Bang_CVC">#REF!</definedName>
    <definedName name="bang_gia" localSheetId="3">#REF!</definedName>
    <definedName name="bang_gia">#REF!</definedName>
    <definedName name="Bang_travl" localSheetId="3">#REF!</definedName>
    <definedName name="Bang_travl">#REF!</definedName>
    <definedName name="bang1" localSheetId="3">#REF!</definedName>
    <definedName name="bang1">#REF!</definedName>
    <definedName name="bangchu" localSheetId="3">#REF!</definedName>
    <definedName name="bangchu">#REF!</definedName>
    <definedName name="bb" localSheetId="3">#REF!</definedName>
    <definedName name="bb">#REF!</definedName>
    <definedName name="bc" localSheetId="3">#REF!</definedName>
    <definedName name="bc">#REF!</definedName>
    <definedName name="BD4HKAV" localSheetId="3">#REF!</definedName>
    <definedName name="BD4HKAV">#REF!</definedName>
    <definedName name="BD6HK" localSheetId="3">#REF!</definedName>
    <definedName name="BD6HK">#REF!</definedName>
    <definedName name="BD6HK34" localSheetId="3">#REF!</definedName>
    <definedName name="BD6HK34">#REF!</definedName>
    <definedName name="BD6HKAV" localSheetId="3">#REF!</definedName>
    <definedName name="BD6HKAV">#REF!</definedName>
    <definedName name="BD8HK" localSheetId="3">#REF!</definedName>
    <definedName name="BD8HK">#REF!</definedName>
    <definedName name="BD98AV" localSheetId="3">#REF!</definedName>
    <definedName name="BD98AV">#REF!</definedName>
    <definedName name="BD98TIN" localSheetId="3">#REF!</definedName>
    <definedName name="BD98TIN">#REF!</definedName>
    <definedName name="BD99T" localSheetId="3">#REF!</definedName>
    <definedName name="BD99T">#REF!</definedName>
    <definedName name="bdiem" localSheetId="3">#REF!</definedName>
    <definedName name="bdiem">#REF!</definedName>
    <definedName name="bengam" localSheetId="3">#REF!</definedName>
    <definedName name="bengam">#REF!</definedName>
    <definedName name="benuoc" localSheetId="3">#REF!</definedName>
    <definedName name="benuoc">#REF!</definedName>
    <definedName name="BMB" localSheetId="3">#REF!</definedName>
    <definedName name="BMB">#REF!</definedName>
    <definedName name="BOQ" localSheetId="3">#REF!</definedName>
    <definedName name="BOQ">#REF!</definedName>
    <definedName name="BVCISUMMARY" localSheetId="3">#REF!</definedName>
    <definedName name="BVCISUMMARY">#REF!</definedName>
    <definedName name="c_" localSheetId="3">#REF!</definedName>
    <definedName name="c_">#REF!</definedName>
    <definedName name="C0" localSheetId="3">#REF!</definedName>
    <definedName name="C0">#REF!</definedName>
    <definedName name="cao" localSheetId="3">#REF!</definedName>
    <definedName name="cao">#REF!</definedName>
    <definedName name="Category_All" localSheetId="3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 localSheetId="3">#REF!</definedName>
    <definedName name="chay1">#REF!</definedName>
    <definedName name="chay10" localSheetId="3">#REF!</definedName>
    <definedName name="chay10">#REF!</definedName>
    <definedName name="chay2" localSheetId="3">#REF!</definedName>
    <definedName name="chay2">#REF!</definedName>
    <definedName name="chay3" localSheetId="3">#REF!</definedName>
    <definedName name="chay3">#REF!</definedName>
    <definedName name="chay4" localSheetId="3">#REF!</definedName>
    <definedName name="chay4">#REF!</definedName>
    <definedName name="chay5" localSheetId="3">#REF!</definedName>
    <definedName name="chay5">#REF!</definedName>
    <definedName name="chay6" localSheetId="3">#REF!</definedName>
    <definedName name="chay6">#REF!</definedName>
    <definedName name="chay7" localSheetId="3">#REF!</definedName>
    <definedName name="chay7">#REF!</definedName>
    <definedName name="chay8" localSheetId="3">#REF!</definedName>
    <definedName name="chay8">#REF!</definedName>
    <definedName name="chay9" localSheetId="3">#REF!</definedName>
    <definedName name="chay9">#REF!</definedName>
    <definedName name="Co" localSheetId="3">#REF!</definedName>
    <definedName name="Co">#REF!</definedName>
    <definedName name="cocbtct" localSheetId="3">#REF!</definedName>
    <definedName name="cocbtct">#REF!</definedName>
    <definedName name="cocot" localSheetId="3">#REF!</definedName>
    <definedName name="cocot">#REF!</definedName>
    <definedName name="cocott" localSheetId="3">#REF!</definedName>
    <definedName name="cocott">#REF!</definedName>
    <definedName name="COMMON" localSheetId="3">#REF!</definedName>
    <definedName name="COMMON">#REF!</definedName>
    <definedName name="comong" localSheetId="3">#REF!</definedName>
    <definedName name="comong">#REF!</definedName>
    <definedName name="CON_EQP_COS" localSheetId="3">#REF!</definedName>
    <definedName name="CON_EQP_COS">#REF!</definedName>
    <definedName name="CON_EQP_COST" localSheetId="3">#REF!</definedName>
    <definedName name="CON_EQP_COST">#REF!</definedName>
    <definedName name="Cong_HM_DTCT" localSheetId="3">#REF!</definedName>
    <definedName name="Cong_HM_DTCT">#REF!</definedName>
    <definedName name="Cong_M_DTCT" localSheetId="3">#REF!</definedName>
    <definedName name="Cong_M_DTCT">#REF!</definedName>
    <definedName name="Cong_NC_DTCT" localSheetId="3">#REF!</definedName>
    <definedName name="Cong_NC_DTCT">#REF!</definedName>
    <definedName name="Cong_VL_DTCT" localSheetId="3">#REF!</definedName>
    <definedName name="Cong_VL_DTCT">#REF!</definedName>
    <definedName name="congbengam" localSheetId="3">#REF!</definedName>
    <definedName name="congbengam">#REF!</definedName>
    <definedName name="congbenuoc" localSheetId="3">#REF!</definedName>
    <definedName name="congbenuoc">#REF!</definedName>
    <definedName name="congcoc" localSheetId="3">#REF!</definedName>
    <definedName name="congcoc">#REF!</definedName>
    <definedName name="congcocot" localSheetId="3">#REF!</definedName>
    <definedName name="congcocot">#REF!</definedName>
    <definedName name="congcocott" localSheetId="3">#REF!</definedName>
    <definedName name="congcocott">#REF!</definedName>
    <definedName name="congcomong" localSheetId="3">#REF!</definedName>
    <definedName name="congcomong">#REF!</definedName>
    <definedName name="congcottron" localSheetId="3">#REF!</definedName>
    <definedName name="congcottron">#REF!</definedName>
    <definedName name="congcotvuong" localSheetId="3">#REF!</definedName>
    <definedName name="congcotvuong">#REF!</definedName>
    <definedName name="congdam" localSheetId="3">#REF!</definedName>
    <definedName name="congdam">#REF!</definedName>
    <definedName name="congdan1" localSheetId="3">#REF!</definedName>
    <definedName name="congdan1">#REF!</definedName>
    <definedName name="congdan2" localSheetId="3">#REF!</definedName>
    <definedName name="congdan2">#REF!</definedName>
    <definedName name="congdandusan" localSheetId="3">#REF!</definedName>
    <definedName name="congdandusan">#REF!</definedName>
    <definedName name="conglanhto" localSheetId="3">#REF!</definedName>
    <definedName name="conglanhto">#REF!</definedName>
    <definedName name="congmong" localSheetId="3">#REF!</definedName>
    <definedName name="congmong">#REF!</definedName>
    <definedName name="congmongbang" localSheetId="3">#REF!</definedName>
    <definedName name="congmongbang">#REF!</definedName>
    <definedName name="congmongdon" localSheetId="3">#REF!</definedName>
    <definedName name="congmongdon">#REF!</definedName>
    <definedName name="congpanen" localSheetId="3">#REF!</definedName>
    <definedName name="congpanen">#REF!</definedName>
    <definedName name="congsan" localSheetId="3">#REF!</definedName>
    <definedName name="congsan">#REF!</definedName>
    <definedName name="congthang" localSheetId="3">#REF!</definedName>
    <definedName name="congthang">#REF!</definedName>
    <definedName name="CONST_EQ" localSheetId="3">#REF!</definedName>
    <definedName name="CONST_EQ">#REF!</definedName>
    <definedName name="cottron" localSheetId="3">#REF!</definedName>
    <definedName name="cottron">#REF!</definedName>
    <definedName name="cotvuong" localSheetId="3">#REF!</definedName>
    <definedName name="cotvuong">#REF!</definedName>
    <definedName name="COVER" localSheetId="3">#REF!</definedName>
    <definedName name="COVER">#REF!</definedName>
    <definedName name="CPT" localSheetId="3">#REF!</definedName>
    <definedName name="CPT">#REF!</definedName>
    <definedName name="CRITINST" localSheetId="3">#REF!</definedName>
    <definedName name="CRITINST">#REF!</definedName>
    <definedName name="CRITPURC" localSheetId="3">#REF!</definedName>
    <definedName name="CRITPURC">#REF!</definedName>
    <definedName name="CS_10" localSheetId="3">#REF!</definedName>
    <definedName name="CS_10">#REF!</definedName>
    <definedName name="CS_100" localSheetId="3">#REF!</definedName>
    <definedName name="CS_100">#REF!</definedName>
    <definedName name="CS_10S" localSheetId="3">#REF!</definedName>
    <definedName name="CS_10S">#REF!</definedName>
    <definedName name="CS_120" localSheetId="3">#REF!</definedName>
    <definedName name="CS_120">#REF!</definedName>
    <definedName name="CS_140" localSheetId="3">#REF!</definedName>
    <definedName name="CS_140">#REF!</definedName>
    <definedName name="CS_160" localSheetId="3">#REF!</definedName>
    <definedName name="CS_160">#REF!</definedName>
    <definedName name="CS_20" localSheetId="3">#REF!</definedName>
    <definedName name="CS_20">#REF!</definedName>
    <definedName name="CS_30" localSheetId="3">#REF!</definedName>
    <definedName name="CS_30">#REF!</definedName>
    <definedName name="CS_40" localSheetId="3">#REF!</definedName>
    <definedName name="CS_40">#REF!</definedName>
    <definedName name="CS_40S" localSheetId="3">#REF!</definedName>
    <definedName name="CS_40S">#REF!</definedName>
    <definedName name="CS_5S" localSheetId="3">#REF!</definedName>
    <definedName name="CS_5S">#REF!</definedName>
    <definedName name="CS_60" localSheetId="3">#REF!</definedName>
    <definedName name="CS_60">#REF!</definedName>
    <definedName name="CS_80" localSheetId="3">#REF!</definedName>
    <definedName name="CS_80">#REF!</definedName>
    <definedName name="CS_80S" localSheetId="3">#REF!</definedName>
    <definedName name="CS_80S">#REF!</definedName>
    <definedName name="CS_STD" localSheetId="3">#REF!</definedName>
    <definedName name="CS_STD">#REF!</definedName>
    <definedName name="CS_XS" localSheetId="3">#REF!</definedName>
    <definedName name="CS_XS">#REF!</definedName>
    <definedName name="CS_XXS" localSheetId="3">#REF!</definedName>
    <definedName name="CS_XXS">#REF!</definedName>
    <definedName name="ctiep" localSheetId="3">#REF!</definedName>
    <definedName name="ctiep">#REF!</definedName>
    <definedName name="CURRENCY" localSheetId="3">#REF!</definedName>
    <definedName name="CURRENCY">#REF!</definedName>
    <definedName name="d" localSheetId="1" hidden="1">{"'Sheet1'!$L$16"}</definedName>
    <definedName name="d" localSheetId="2" hidden="1">{"'Sheet1'!$L$16"}</definedName>
    <definedName name="d" localSheetId="3" hidden="1">{"'Sheet1'!$L$16"}</definedName>
    <definedName name="d" hidden="1">{"'Sheet1'!$L$16"}</definedName>
    <definedName name="D_7101A_B" localSheetId="3">#REF!</definedName>
    <definedName name="D_7101A_B">#REF!</definedName>
    <definedName name="d1_" localSheetId="3">#REF!</definedName>
    <definedName name="d1_">#REF!</definedName>
    <definedName name="d2_" localSheetId="3">#REF!</definedName>
    <definedName name="d2_">#REF!</definedName>
    <definedName name="d3_" localSheetId="3">#REF!</definedName>
    <definedName name="d3_">#REF!</definedName>
    <definedName name="d4_" localSheetId="3">#REF!</definedName>
    <definedName name="d4_">#REF!</definedName>
    <definedName name="d5_" localSheetId="3">#REF!</definedName>
    <definedName name="d5_">#REF!</definedName>
    <definedName name="dam" localSheetId="3">#REF!</definedName>
    <definedName name="dam">#REF!</definedName>
    <definedName name="danducsan" localSheetId="3">#REF!</definedName>
    <definedName name="danducsan">#REF!</definedName>
    <definedName name="_xlnm.Database" localSheetId="1" hidden="1">#REF!</definedName>
    <definedName name="_xlnm.Database" localSheetId="3" hidden="1">#REF!</definedName>
    <definedName name="_xlnm.Database" hidden="1">#REF!</definedName>
    <definedName name="dd" localSheetId="1" hidden="1">{"'Sheet1'!$L$16"}</definedName>
    <definedName name="dd" localSheetId="2" hidden="1">{"'Sheet1'!$L$16"}</definedName>
    <definedName name="dd" localSheetId="3" hidden="1">{"'Sheet1'!$L$16"}</definedName>
    <definedName name="dd" hidden="1">{"'Sheet1'!$L$16"}</definedName>
    <definedName name="DDT" localSheetId="3">#REF!</definedName>
    <definedName name="DDT">#REF!</definedName>
    <definedName name="den_bu" localSheetId="3">#REF!</definedName>
    <definedName name="den_bu">#REF!</definedName>
    <definedName name="DGCTI592" localSheetId="3">#REF!</definedName>
    <definedName name="DGCTI592">#REF!</definedName>
    <definedName name="dientichck" localSheetId="3">#REF!</definedName>
    <definedName name="dientichck">#REF!</definedName>
    <definedName name="doan1" localSheetId="3">#REF!</definedName>
    <definedName name="doan1">#REF!</definedName>
    <definedName name="doan2" localSheetId="3">#REF!</definedName>
    <definedName name="doan2">#REF!</definedName>
    <definedName name="doan3" localSheetId="3">#REF!</definedName>
    <definedName name="doan3">#REF!</definedName>
    <definedName name="doan4" localSheetId="3">#REF!</definedName>
    <definedName name="doan4">#REF!</definedName>
    <definedName name="doan5" localSheetId="3">#REF!</definedName>
    <definedName name="doan5">#REF!</definedName>
    <definedName name="doan6" localSheetId="3">#REF!</definedName>
    <definedName name="doan6">#REF!</definedName>
    <definedName name="ds" localSheetId="3">#REF!</definedName>
    <definedName name="ds">#REF!</definedName>
    <definedName name="DSH" localSheetId="3">#REF!</definedName>
    <definedName name="DSH">#REF!</definedName>
    <definedName name="DSUMDATA" localSheetId="3">#REF!</definedName>
    <definedName name="DSUMDATA">#REF!</definedName>
    <definedName name="dtich1" localSheetId="3">#REF!</definedName>
    <definedName name="dtich1">#REF!</definedName>
    <definedName name="dtich2" localSheetId="3">#REF!</definedName>
    <definedName name="dtich2">#REF!</definedName>
    <definedName name="dtich3" localSheetId="3">#REF!</definedName>
    <definedName name="dtich3">#REF!</definedName>
    <definedName name="dtich4" localSheetId="3">#REF!</definedName>
    <definedName name="dtich4">#REF!</definedName>
    <definedName name="dtich5" localSheetId="3">#REF!</definedName>
    <definedName name="dtich5">#REF!</definedName>
    <definedName name="dtich6" localSheetId="3">#REF!</definedName>
    <definedName name="dtich6">#REF!</definedName>
    <definedName name="du_dkien" localSheetId="3">#REF!</definedName>
    <definedName name="du_dkien">#REF!</definedName>
    <definedName name="DYÕ" localSheetId="3">#REF!</definedName>
    <definedName name="DYÕ">#REF!</definedName>
    <definedName name="E" localSheetId="3">#REF!</definedName>
    <definedName name="E">#REF!</definedName>
    <definedName name="End_1" localSheetId="3">#REF!</definedName>
    <definedName name="End_1">#REF!</definedName>
    <definedName name="End_10" localSheetId="3">#REF!</definedName>
    <definedName name="End_10">#REF!</definedName>
    <definedName name="End_11" localSheetId="3">#REF!</definedName>
    <definedName name="End_11">#REF!</definedName>
    <definedName name="End_12" localSheetId="3">#REF!</definedName>
    <definedName name="End_12">#REF!</definedName>
    <definedName name="End_13" localSheetId="3">#REF!</definedName>
    <definedName name="End_13">#REF!</definedName>
    <definedName name="End_2" localSheetId="3">#REF!</definedName>
    <definedName name="End_2">#REF!</definedName>
    <definedName name="End_3" localSheetId="3">#REF!</definedName>
    <definedName name="End_3">#REF!</definedName>
    <definedName name="End_4" localSheetId="3">#REF!</definedName>
    <definedName name="End_4">#REF!</definedName>
    <definedName name="End_5" localSheetId="3">#REF!</definedName>
    <definedName name="End_5">#REF!</definedName>
    <definedName name="End_6" localSheetId="3">#REF!</definedName>
    <definedName name="End_6">#REF!</definedName>
    <definedName name="End_7" localSheetId="3">#REF!</definedName>
    <definedName name="End_7">#REF!</definedName>
    <definedName name="End_8" localSheetId="3">#REF!</definedName>
    <definedName name="End_8">#REF!</definedName>
    <definedName name="End_9" localSheetId="3">#REF!</definedName>
    <definedName name="End_9">#REF!</definedName>
    <definedName name="ethg" localSheetId="3">#REF!</definedName>
    <definedName name="ethg">#REF!</definedName>
    <definedName name="_xlnm.Extract" localSheetId="3">#REF!</definedName>
    <definedName name="_xlnm.Extract">#REF!</definedName>
    <definedName name="f" localSheetId="3">#REF!</definedName>
    <definedName name="f">#REF!</definedName>
    <definedName name="FACTOR" localSheetId="3">#REF!</definedName>
    <definedName name="FACTOR">#REF!</definedName>
    <definedName name="FGHFG" localSheetId="3">#REF!</definedName>
    <definedName name="FGHFG">#REF!</definedName>
    <definedName name="FGHKGFKGF" localSheetId="3">#REF!</definedName>
    <definedName name="FGHKGFKGF">#REF!</definedName>
    <definedName name="FJK" localSheetId="3">#REF!</definedName>
    <definedName name="FJK">#REF!</definedName>
    <definedName name="FJKJGHJ" localSheetId="3">#REF!</definedName>
    <definedName name="FJKJGHJ">#REF!</definedName>
    <definedName name="fs" localSheetId="3">#REF!</definedName>
    <definedName name="fs">#REF!</definedName>
    <definedName name="g" localSheetId="1" hidden="1">#REF!</definedName>
    <definedName name="g" localSheetId="2" hidden="1">#REF!</definedName>
    <definedName name="g" localSheetId="3" hidden="1">#REF!</definedName>
    <definedName name="g" hidden="1">#REF!</definedName>
    <definedName name="GFHG" localSheetId="3">#REF!</definedName>
    <definedName name="GFHG">#REF!</definedName>
    <definedName name="GFHKFFGJF" localSheetId="3">#REF!</definedName>
    <definedName name="GFHKFFGJF">#REF!</definedName>
    <definedName name="GHKJHJ" localSheetId="3">#REF!</definedName>
    <definedName name="GHKJHJ">#REF!</definedName>
    <definedName name="gia_tien" localSheetId="3">#REF!</definedName>
    <definedName name="gia_tien">#REF!</definedName>
    <definedName name="gia_tien_BTN" localSheetId="3">#REF!</definedName>
    <definedName name="gia_tien_BTN">#REF!</definedName>
    <definedName name="GJKGHJGJ" localSheetId="3">#REF!</definedName>
    <definedName name="GJKGHJGJ">#REF!</definedName>
    <definedName name="GJKL.JKGHJ" localSheetId="3">#REF!</definedName>
    <definedName name="GJKL.JKGHJ">#REF!</definedName>
    <definedName name="GJKLH" localSheetId="3">#REF!</definedName>
    <definedName name="GJKLH">#REF!</definedName>
    <definedName name="GKFGHF" localSheetId="3">#REF!</definedName>
    <definedName name="GKFGHF">#REF!</definedName>
    <definedName name="gs" localSheetId="3">#REF!</definedName>
    <definedName name="gs">#REF!</definedName>
    <definedName name="GTXL" localSheetId="3">#REF!</definedName>
    <definedName name="GTXL">#REF!</definedName>
    <definedName name="h" localSheetId="1" hidden="1">{"'Sheet1'!$L$16"}</definedName>
    <definedName name="h" localSheetId="2" hidden="1">{"'Sheet1'!$L$16"}</definedName>
    <definedName name="h" localSheetId="3" hidden="1">{"'Sheet1'!$L$16"}</definedName>
    <definedName name="h" hidden="1">{"'Sheet1'!$L$16"}</definedName>
    <definedName name="hc" localSheetId="3">#REF!</definedName>
    <definedName name="hc">#REF!</definedName>
    <definedName name="HGKH" localSheetId="3">#REF!</definedName>
    <definedName name="HGKH">#REF!</definedName>
    <definedName name="HH" localSheetId="3">#REF!</definedName>
    <definedName name="HH">#REF!</definedName>
    <definedName name="hien" localSheetId="3">#REF!</definedName>
    <definedName name="hien">#REF!</definedName>
    <definedName name="HJKJJGKLJKGJ" localSheetId="3">#REF!</definedName>
    <definedName name="HJKJJGKLJKGJ">#REF!</definedName>
    <definedName name="HLHKGLGJ" localSheetId="3">#REF!</definedName>
    <definedName name="HLHKGLGJ">#REF!</definedName>
    <definedName name="HOME_MANP" localSheetId="3">#REF!</definedName>
    <definedName name="HOME_MANP">#REF!</definedName>
    <definedName name="HOMEOFFICE_COST" localSheetId="3">#REF!</definedName>
    <definedName name="HOMEOFFICE_COST">#REF!</definedName>
    <definedName name="Ht" localSheetId="3">#REF!</definedName>
    <definedName name="Ht">#REF!</definedName>
    <definedName name="HTML_CodePage" hidden="1">950</definedName>
    <definedName name="HTML_Control" localSheetId="1" hidden="1">{"'Sheet1'!$L$16"}</definedName>
    <definedName name="HTML_Control" localSheetId="2" hidden="1">{"'Sheet1'!$L$16"}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2" hidden="1">{"'Sheet1'!$L$16"}</definedName>
    <definedName name="huy" localSheetId="3" hidden="1">{"'Sheet1'!$L$16"}</definedName>
    <definedName name="huy" hidden="1">{"'Sheet1'!$L$16"}</definedName>
    <definedName name="I" localSheetId="3">#REF!</definedName>
    <definedName name="I">#REF!</definedName>
    <definedName name="I_A" localSheetId="3">#REF!</definedName>
    <definedName name="I_A">#REF!</definedName>
    <definedName name="I_B" localSheetId="3">#REF!</definedName>
    <definedName name="I_B">#REF!</definedName>
    <definedName name="I_c" localSheetId="3">#REF!</definedName>
    <definedName name="I_c">#REF!</definedName>
    <definedName name="IDLAB_COST" localSheetId="3">#REF!</definedName>
    <definedName name="IDLAB_COST">#REF!</definedName>
    <definedName name="II_A" localSheetId="3">#REF!</definedName>
    <definedName name="II_A">#REF!</definedName>
    <definedName name="II_B" localSheetId="3">#REF!</definedName>
    <definedName name="II_B">#REF!</definedName>
    <definedName name="II_c" localSheetId="3">#REF!</definedName>
    <definedName name="II_c">#REF!</definedName>
    <definedName name="III_a" localSheetId="3">#REF!</definedName>
    <definedName name="III_a">#REF!</definedName>
    <definedName name="III_B" localSheetId="3">#REF!</definedName>
    <definedName name="III_B">#REF!</definedName>
    <definedName name="III_c" localSheetId="3">#REF!</definedName>
    <definedName name="III_c">#REF!</definedName>
    <definedName name="IND_LAB" localSheetId="3">#REF!</definedName>
    <definedName name="IND_LAB">#REF!</definedName>
    <definedName name="INDMANP" localSheetId="3">#REF!</definedName>
    <definedName name="INDMANP">#REF!</definedName>
    <definedName name="Ip" localSheetId="3">#REF!</definedName>
    <definedName name="Ip">#REF!</definedName>
    <definedName name="IUPUIOÅUPIOÅP" localSheetId="3">#REF!</definedName>
    <definedName name="IUPUIOÅUPIOÅP">#REF!</definedName>
    <definedName name="j" localSheetId="1" hidden="1">{"'Sheet1'!$L$16"}</definedName>
    <definedName name="j" localSheetId="2" hidden="1">{"'Sheet1'!$L$16"}</definedName>
    <definedName name="j" localSheetId="3" hidden="1">{"'Sheet1'!$L$16"}</definedName>
    <definedName name="j" hidden="1">{"'Sheet1'!$L$16"}</definedName>
    <definedName name="j356C8" localSheetId="3">#REF!</definedName>
    <definedName name="j356C8">#REF!</definedName>
    <definedName name="JHAH" localSheetId="3">#REF!</definedName>
    <definedName name="JHAH">#REF!</definedName>
    <definedName name="JHJJG" localSheetId="3">#REF!</definedName>
    <definedName name="JHJJG">#REF!</definedName>
    <definedName name="jjjjg" localSheetId="3">#REF!</definedName>
    <definedName name="jjjjg">#REF!</definedName>
    <definedName name="JKGDF" localSheetId="3">#REF!</definedName>
    <definedName name="JKGDF">#REF!</definedName>
    <definedName name="JKHJKHK" localSheetId="3">#REF!</definedName>
    <definedName name="JKHJKHK">#REF!</definedName>
    <definedName name="k" localSheetId="1" hidden="1">{"'Sheet1'!$L$16"}</definedName>
    <definedName name="k" localSheetId="2" hidden="1">{"'Sheet1'!$L$16"}</definedName>
    <definedName name="k" localSheetId="3" hidden="1">{"'Sheet1'!$L$16"}</definedName>
    <definedName name="k" hidden="1">{"'Sheet1'!$L$16"}</definedName>
    <definedName name="KA" localSheetId="3">#REF!</definedName>
    <definedName name="KA">#REF!</definedName>
    <definedName name="KAE" localSheetId="3">#REF!</definedName>
    <definedName name="KAE">#REF!</definedName>
    <definedName name="KAS" localSheetId="3">#REF!</definedName>
    <definedName name="KAS">#REF!</definedName>
    <definedName name="kcong" localSheetId="3">#REF!</definedName>
    <definedName name="kcong">#REF!</definedName>
    <definedName name="KKJH" localSheetId="3">#REF!</definedName>
    <definedName name="KKJH">#REF!</definedName>
    <definedName name="KP" localSheetId="3">#REF!</definedName>
    <definedName name="KP">#REF!</definedName>
    <definedName name="L" localSheetId="3">#REF!</definedName>
    <definedName name="L">#REF!</definedName>
    <definedName name="lanhto" localSheetId="3">#REF!</definedName>
    <definedName name="lanhto">#REF!</definedName>
    <definedName name="lkidfgkdrldfkjgeker" localSheetId="3">#REF!</definedName>
    <definedName name="lkidfgkdrldfkjgeker">#REF!</definedName>
    <definedName name="lkjh" localSheetId="3">#REF!</definedName>
    <definedName name="lkjh">#REF!</definedName>
    <definedName name="m" localSheetId="3">#REF!</definedName>
    <definedName name="m">#REF!</definedName>
    <definedName name="MAJ_CON_EQP" localSheetId="3">#REF!</definedName>
    <definedName name="MAJ_CON_EQP">#REF!</definedName>
    <definedName name="MG_A" localSheetId="3">#REF!</definedName>
    <definedName name="MG_A">#REF!</definedName>
    <definedName name="mhny" localSheetId="3">#REF!</definedName>
    <definedName name="mhny">#REF!</definedName>
    <definedName name="mhyt" localSheetId="3">#REF!</definedName>
    <definedName name="mhyt">#REF!</definedName>
    <definedName name="mnbvc" localSheetId="3">#REF!</definedName>
    <definedName name="mnbvc">#REF!</definedName>
    <definedName name="mongbang" localSheetId="3">#REF!</definedName>
    <definedName name="mongbang">#REF!</definedName>
    <definedName name="mongdon" localSheetId="3">#REF!</definedName>
    <definedName name="mongdon">#REF!</definedName>
    <definedName name="NET" localSheetId="3">#REF!</definedName>
    <definedName name="NET">#REF!</definedName>
    <definedName name="NET_1" localSheetId="3">#REF!</definedName>
    <definedName name="NET_1">#REF!</definedName>
    <definedName name="NET_ANA" localSheetId="3">#REF!</definedName>
    <definedName name="NET_ANA">#REF!</definedName>
    <definedName name="NET_ANA_1" localSheetId="3">#REF!</definedName>
    <definedName name="NET_ANA_1">#REF!</definedName>
    <definedName name="NET_ANA_2" localSheetId="3">#REF!</definedName>
    <definedName name="NET_ANA_2">#REF!</definedName>
    <definedName name="NH" localSheetId="3">#REF!</definedName>
    <definedName name="NH">#REF!</definedName>
    <definedName name="NHot" localSheetId="3">#REF!</definedName>
    <definedName name="NHot">#REF!</definedName>
    <definedName name="No" localSheetId="3">#REF!</definedName>
    <definedName name="No">#REF!</definedName>
    <definedName name="Np" localSheetId="3">#REF!</definedName>
    <definedName name="Np">#REF!</definedName>
    <definedName name="ojoo" localSheetId="3">#REF!</definedName>
    <definedName name="ojoo">#REF!</definedName>
    <definedName name="OUIUIYIOPIO" localSheetId="3">#REF!</definedName>
    <definedName name="OUIUIYIOPIO">#REF!</definedName>
    <definedName name="panen" localSheetId="3">#REF!</definedName>
    <definedName name="panen">#REF!</definedName>
    <definedName name="phu_luc_vua" localSheetId="3">#REF!</definedName>
    <definedName name="phu_luc_vua">#REF!</definedName>
    <definedName name="pm" localSheetId="3">#REF!</definedName>
    <definedName name="pm">#REF!</definedName>
    <definedName name="POL" localSheetId="3">#REF!</definedName>
    <definedName name="POL">#REF!</definedName>
    <definedName name="poui" localSheetId="3">#REF!</definedName>
    <definedName name="poui">#REF!</definedName>
    <definedName name="PRICE" localSheetId="3">#REF!</definedName>
    <definedName name="PRICE">#REF!</definedName>
    <definedName name="PRICE1" localSheetId="3">#REF!</definedName>
    <definedName name="PRICE1">#REF!</definedName>
    <definedName name="_xlnm.Print_Area" localSheetId="1" hidden="1">#REF!</definedName>
    <definedName name="_xlnm.Print_Area" hidden="1">#REF!</definedName>
    <definedName name="PRINT_AREA_MI" localSheetId="3">#REF!</definedName>
    <definedName name="PRINT_AREA_MI">#REF!</definedName>
    <definedName name="_xlnm.Print_Titles" localSheetId="2">'TN3-KDN'!$1:$8</definedName>
    <definedName name="_xlnm.Print_Titles" localSheetId="3">'TN3-KKT'!$1:$8</definedName>
    <definedName name="_xlnm.Print_Titles" hidden="1">#N/A</definedName>
    <definedName name="PRINT_TITLES_MI" localSheetId="3">#REF!</definedName>
    <definedName name="PRINT_TITLES_MI">#REF!</definedName>
    <definedName name="PRINTA" localSheetId="3">#REF!</definedName>
    <definedName name="PRINTA">#REF!</definedName>
    <definedName name="PRINTB" localSheetId="3">#REF!</definedName>
    <definedName name="PRINTB">#REF!</definedName>
    <definedName name="PRINTC" localSheetId="3">#REF!</definedName>
    <definedName name="PRINTC">#REF!</definedName>
    <definedName name="PROPOSAL" localSheetId="3">#REF!</definedName>
    <definedName name="PROPOSAL">#REF!</definedName>
    <definedName name="PT_Duong" localSheetId="3">#REF!</definedName>
    <definedName name="PT_Duong">#REF!</definedName>
    <definedName name="ptdg" localSheetId="3">#REF!</definedName>
    <definedName name="ptdg">#REF!</definedName>
    <definedName name="PTDG_cau" localSheetId="3">#REF!</definedName>
    <definedName name="PTDG_cau">#REF!</definedName>
    <definedName name="q" localSheetId="3">#REF!</definedName>
    <definedName name="q">#REF!</definedName>
    <definedName name="QÆ" localSheetId="3">#REF!</definedName>
    <definedName name="QÆ">#REF!</definedName>
    <definedName name="qc" localSheetId="3">#REF!</definedName>
    <definedName name="qc">#REF!</definedName>
    <definedName name="QE" localSheetId="3">#REF!</definedName>
    <definedName name="QE">#REF!</definedName>
    <definedName name="QERTQWT" localSheetId="3">#REF!</definedName>
    <definedName name="QERTQWT">#REF!</definedName>
    <definedName name="qqqqqqqqqq" hidden="1">#N/A</definedName>
    <definedName name="RECOUT">#N/A</definedName>
    <definedName name="RFP003A" localSheetId="3">#REF!</definedName>
    <definedName name="RFP003A">#REF!</definedName>
    <definedName name="RFP003B" localSheetId="3">#REF!</definedName>
    <definedName name="RFP003B">#REF!</definedName>
    <definedName name="RFP003C" localSheetId="3">#REF!</definedName>
    <definedName name="RFP003C">#REF!</definedName>
    <definedName name="RFP003D" localSheetId="3">#REF!</definedName>
    <definedName name="RFP003D">#REF!</definedName>
    <definedName name="RFP003E" localSheetId="3">#REF!</definedName>
    <definedName name="RFP003E">#REF!</definedName>
    <definedName name="RFP003F" localSheetId="3">#REF!</definedName>
    <definedName name="RFP003F">#REF!</definedName>
    <definedName name="rong1" localSheetId="3">#REF!</definedName>
    <definedName name="rong1">#REF!</definedName>
    <definedName name="rong2" localSheetId="3">#REF!</definedName>
    <definedName name="rong2">#REF!</definedName>
    <definedName name="rong3" localSheetId="3">#REF!</definedName>
    <definedName name="rong3">#REF!</definedName>
    <definedName name="rong4" localSheetId="3">#REF!</definedName>
    <definedName name="rong4">#REF!</definedName>
    <definedName name="rong5" localSheetId="3">#REF!</definedName>
    <definedName name="rong5">#REF!</definedName>
    <definedName name="rong6" localSheetId="3">#REF!</definedName>
    <definedName name="rong6">#REF!</definedName>
    <definedName name="SAAS" localSheetId="3">#REF!</definedName>
    <definedName name="SAAS">#REF!</definedName>
    <definedName name="sad" localSheetId="3">#REF!</definedName>
    <definedName name="sad">#REF!</definedName>
    <definedName name="san" localSheetId="3">#REF!</definedName>
    <definedName name="san">#REF!</definedName>
    <definedName name="SCH" localSheetId="3">#REF!</definedName>
    <definedName name="SCH">#REF!</definedName>
    <definedName name="SGFD" localSheetId="1" hidden="1">#REF!</definedName>
    <definedName name="SGFD" localSheetId="2" hidden="1">#REF!</definedName>
    <definedName name="SGFD" localSheetId="3" hidden="1">#REF!</definedName>
    <definedName name="SGFD" hidden="1">#REF!</definedName>
    <definedName name="SIZE" localSheetId="3">#REF!</definedName>
    <definedName name="SIZE">#REF!</definedName>
    <definedName name="slg" localSheetId="3">#REF!</definedName>
    <definedName name="slg">#REF!</definedName>
    <definedName name="SORT" localSheetId="3">#REF!</definedName>
    <definedName name="SORT">#REF!</definedName>
    <definedName name="SPEC" localSheetId="3">#REF!</definedName>
    <definedName name="SPEC">#REF!</definedName>
    <definedName name="SPECSUMMARY" localSheetId="3">#REF!</definedName>
    <definedName name="SPECSUMMARY">#REF!</definedName>
    <definedName name="SRDFTSFSD" localSheetId="3">#REF!</definedName>
    <definedName name="SRDFTSFSD">#REF!</definedName>
    <definedName name="SRFTTSDF" localSheetId="3">#REF!</definedName>
    <definedName name="SRFTTSDF">#REF!</definedName>
    <definedName name="Start_1" localSheetId="3">#REF!</definedName>
    <definedName name="Start_1">#REF!</definedName>
    <definedName name="Start_10" localSheetId="3">#REF!</definedName>
    <definedName name="Start_10">#REF!</definedName>
    <definedName name="Start_11" localSheetId="3">#REF!</definedName>
    <definedName name="Start_11">#REF!</definedName>
    <definedName name="Start_12" localSheetId="3">#REF!</definedName>
    <definedName name="Start_12">#REF!</definedName>
    <definedName name="Start_13" localSheetId="3">#REF!</definedName>
    <definedName name="Start_13">#REF!</definedName>
    <definedName name="Start_2" localSheetId="3">#REF!</definedName>
    <definedName name="Start_2">#REF!</definedName>
    <definedName name="Start_3" localSheetId="3">#REF!</definedName>
    <definedName name="Start_3">#REF!</definedName>
    <definedName name="Start_4" localSheetId="3">#REF!</definedName>
    <definedName name="Start_4">#REF!</definedName>
    <definedName name="Start_5" localSheetId="3">#REF!</definedName>
    <definedName name="Start_5">#REF!</definedName>
    <definedName name="Start_6" localSheetId="3">#REF!</definedName>
    <definedName name="Start_6">#REF!</definedName>
    <definedName name="Start_7" localSheetId="3">#REF!</definedName>
    <definedName name="Start_7">#REF!</definedName>
    <definedName name="Start_8" localSheetId="3">#REF!</definedName>
    <definedName name="Start_8">#REF!</definedName>
    <definedName name="Start_9" localSheetId="3">#REF!</definedName>
    <definedName name="Start_9">#REF!</definedName>
    <definedName name="SUMMARY" localSheetId="3">#REF!</definedName>
    <definedName name="SUMMARY">#REF!</definedName>
    <definedName name="T" localSheetId="3">#REF!</definedName>
    <definedName name="T">#REF!</definedName>
    <definedName name="TaxTV">10%</definedName>
    <definedName name="TaxXL">5%</definedName>
    <definedName name="tenck" localSheetId="3">#REF!</definedName>
    <definedName name="tenck">#REF!</definedName>
    <definedName name="thang" localSheetId="3">#REF!</definedName>
    <definedName name="thang">#REF!</definedName>
    <definedName name="thanhtien" localSheetId="3">#REF!</definedName>
    <definedName name="thanhtien">#REF!</definedName>
    <definedName name="thepban" localSheetId="3">#REF!</definedName>
    <definedName name="thepban">#REF!</definedName>
    <definedName name="thetichck" localSheetId="3">#REF!</definedName>
    <definedName name="thetichck">#REF!</definedName>
    <definedName name="thtich1" localSheetId="3">#REF!</definedName>
    <definedName name="thtich1">#REF!</definedName>
    <definedName name="thtich2" localSheetId="3">#REF!</definedName>
    <definedName name="thtich2">#REF!</definedName>
    <definedName name="thtich3" localSheetId="3">#REF!</definedName>
    <definedName name="thtich3">#REF!</definedName>
    <definedName name="thtich4" localSheetId="3">#REF!</definedName>
    <definedName name="thtich4">#REF!</definedName>
    <definedName name="thtich5" localSheetId="3">#REF!</definedName>
    <definedName name="thtich5">#REF!</definedName>
    <definedName name="thtich6" localSheetId="3">#REF!</definedName>
    <definedName name="thtich6">#REF!</definedName>
    <definedName name="Tien" localSheetId="3">#REF!</definedName>
    <definedName name="Tien">#REF!</definedName>
    <definedName name="TITAN" localSheetId="3">#REF!</definedName>
    <definedName name="TITAN">#REF!</definedName>
    <definedName name="tkb" localSheetId="1" hidden="1">{"'Sheet1'!$L$16"}</definedName>
    <definedName name="tkb" localSheetId="2" hidden="1">{"'Sheet1'!$L$16"}</definedName>
    <definedName name="tkb" localSheetId="3" hidden="1">{"'Sheet1'!$L$16"}</definedName>
    <definedName name="tkb" hidden="1">{"'Sheet1'!$L$16"}</definedName>
    <definedName name="Tle" localSheetId="3">#REF!</definedName>
    <definedName name="Tle">#REF!</definedName>
    <definedName name="tongbt" localSheetId="3">#REF!</definedName>
    <definedName name="tongbt">#REF!</definedName>
    <definedName name="tongcong" localSheetId="3">#REF!</definedName>
    <definedName name="tongcong">#REF!</definedName>
    <definedName name="tongdientich" localSheetId="3">#REF!</definedName>
    <definedName name="tongdientich">#REF!</definedName>
    <definedName name="tongthep" localSheetId="3">#REF!</definedName>
    <definedName name="tongthep">#REF!</definedName>
    <definedName name="tongthetich" localSheetId="3">#REF!</definedName>
    <definedName name="tongthetich">#REF!</definedName>
    <definedName name="TPLRP" localSheetId="3">#REF!</definedName>
    <definedName name="TPLRP">#REF!</definedName>
    <definedName name="Tra_DM_su_dung" localSheetId="3">#REF!</definedName>
    <definedName name="Tra_DM_su_dung">#REF!</definedName>
    <definedName name="Tra_don_gia_KS" localSheetId="3">#REF!</definedName>
    <definedName name="Tra_don_gia_KS">#REF!</definedName>
    <definedName name="Tra_DTCT" localSheetId="3">#REF!</definedName>
    <definedName name="Tra_DTCT">#REF!</definedName>
    <definedName name="Tra_tim_hang_mucPT_trung" localSheetId="3">#REF!</definedName>
    <definedName name="Tra_tim_hang_mucPT_trung">#REF!</definedName>
    <definedName name="Tra_TL" localSheetId="3">#REF!</definedName>
    <definedName name="Tra_TL">#REF!</definedName>
    <definedName name="Tra_ty_le2" localSheetId="3">#REF!</definedName>
    <definedName name="Tra_ty_le2">#REF!</definedName>
    <definedName name="Tra_ty_le3" localSheetId="3">#REF!</definedName>
    <definedName name="Tra_ty_le3">#REF!</definedName>
    <definedName name="Tra_ty_le4" localSheetId="3">#REF!</definedName>
    <definedName name="Tra_ty_le4">#REF!</definedName>
    <definedName name="Tra_ty_le5" localSheetId="3">#REF!</definedName>
    <definedName name="Tra_ty_le5">#REF!</definedName>
    <definedName name="Tracp" localSheetId="3">#REF!</definedName>
    <definedName name="Tracp">#REF!</definedName>
    <definedName name="TRADE2" localSheetId="3">#REF!</definedName>
    <definedName name="TRADE2">#REF!</definedName>
    <definedName name="TRANG" localSheetId="1" hidden="1">{"'Sheet1'!$L$16"}</definedName>
    <definedName name="TRANG" localSheetId="2" hidden="1">{"'Sheet1'!$L$16"}</definedName>
    <definedName name="TRANG" localSheetId="3" hidden="1">{"'Sheet1'!$L$16"}</definedName>
    <definedName name="TRANG" hidden="1">{"'Sheet1'!$L$16"}</definedName>
    <definedName name="TRW" localSheetId="3">#REF!</definedName>
    <definedName name="TRW">#REF!</definedName>
    <definedName name="tthi" localSheetId="3">#REF!</definedName>
    <definedName name="tthi">#REF!</definedName>
    <definedName name="ty_le" localSheetId="3">#REF!</definedName>
    <definedName name="ty_le">#REF!</definedName>
    <definedName name="ty_le_BTN" localSheetId="3">#REF!</definedName>
    <definedName name="ty_le_BTN">#REF!</definedName>
    <definedName name="Ty_le1" localSheetId="3">#REF!</definedName>
    <definedName name="Ty_le1">#REF!</definedName>
    <definedName name="TYURU" localSheetId="3">#REF!</definedName>
    <definedName name="TYURU">#REF!</definedName>
    <definedName name="u" localSheetId="3">#REF!</definedName>
    <definedName name="u">#REF!</definedName>
    <definedName name="UIOUIGyGF" localSheetId="3">#REF!</definedName>
    <definedName name="UIOUIGyGF">#REF!</definedName>
    <definedName name="uyt" localSheetId="3">#REF!</definedName>
    <definedName name="uyt">#REF!</definedName>
    <definedName name="VARIINST" localSheetId="3">#REF!</definedName>
    <definedName name="VARIINST">#REF!</definedName>
    <definedName name="VARIPURC" localSheetId="3">#REF!</definedName>
    <definedName name="VARIPURC">#REF!</definedName>
    <definedName name="W" localSheetId="3">#REF!</definedName>
    <definedName name="W">#REF!</definedName>
    <definedName name="WERQYUTIK" localSheetId="3">#REF!</definedName>
    <definedName name="WERQYUTIK">#REF!</definedName>
    <definedName name="WERTRQWETR" localSheetId="3">#REF!</definedName>
    <definedName name="WERTRQWETR">#REF!</definedName>
    <definedName name="X" localSheetId="3">#REF!</definedName>
    <definedName name="X">#REF!</definedName>
    <definedName name="x1_" localSheetId="3">#REF!</definedName>
    <definedName name="x1_">#REF!</definedName>
    <definedName name="x2_" localSheetId="3">#REF!</definedName>
    <definedName name="x2_">#REF!</definedName>
    <definedName name="xh" localSheetId="3">#REF!</definedName>
    <definedName name="xh">#REF!</definedName>
    <definedName name="xn" localSheetId="3">#REF!</definedName>
    <definedName name="xn">#REF!</definedName>
    <definedName name="YUIPYU" localSheetId="3">#REF!</definedName>
    <definedName name="YUIPYU">#REF!</definedName>
    <definedName name="ZYX" localSheetId="3">#REF!</definedName>
    <definedName name="ZYX">#REF!</definedName>
    <definedName name="ZZZ" localSheetId="3">#REF!</definedName>
    <definedName name="ZZZ">#REF!</definedName>
  </definedNames>
  <calcPr calcId="144525" iterate="1"/>
</workbook>
</file>

<file path=xl/calcChain.xml><?xml version="1.0" encoding="utf-8"?>
<calcChain xmlns="http://schemas.openxmlformats.org/spreadsheetml/2006/main">
  <c r="A59" i="12" l="1"/>
  <c r="A60" i="12" s="1"/>
  <c r="A61" i="12" s="1"/>
  <c r="A62" i="12" s="1"/>
  <c r="A63" i="12" s="1"/>
  <c r="A64" i="12" s="1"/>
  <c r="A65" i="12" s="1"/>
  <c r="A66" i="12" s="1"/>
  <c r="A67" i="12" s="1"/>
  <c r="A68" i="12" s="1"/>
  <c r="A44" i="12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37" i="13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30" i="13"/>
  <c r="A31" i="13" s="1"/>
  <c r="A32" i="13" s="1"/>
  <c r="A33" i="13" s="1"/>
  <c r="A34" i="13" s="1"/>
  <c r="A35" i="13" s="1"/>
  <c r="A69" i="12" l="1"/>
  <c r="A70" i="12" s="1"/>
  <c r="A71" i="12" s="1"/>
  <c r="A72" i="12" s="1"/>
  <c r="A10" i="13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64" i="13" l="1"/>
  <c r="C64" i="13"/>
  <c r="D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Y64" i="13" l="1"/>
  <c r="X64" i="13" s="1"/>
  <c r="L4" i="13" l="1"/>
  <c r="M4" i="13" s="1"/>
  <c r="N4" i="13" s="1"/>
  <c r="A83" i="12" l="1"/>
  <c r="C83" i="12"/>
  <c r="D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V83" i="12"/>
  <c r="W83" i="12"/>
  <c r="Y83" i="12" l="1"/>
  <c r="X83" i="12" s="1"/>
  <c r="L4" i="12" l="1"/>
  <c r="M4" i="12" s="1"/>
  <c r="N4" i="12" s="1"/>
  <c r="A20" i="11" l="1"/>
  <c r="A21" i="11" s="1"/>
  <c r="A22" i="11" s="1"/>
  <c r="A23" i="11" s="1"/>
  <c r="A15" i="11"/>
  <c r="A16" i="11" s="1"/>
  <c r="A17" i="11" s="1"/>
  <c r="A10" i="11" l="1"/>
  <c r="A11" i="11" s="1"/>
  <c r="A12" i="11" s="1"/>
</calcChain>
</file>

<file path=xl/sharedStrings.xml><?xml version="1.0" encoding="utf-8"?>
<sst xmlns="http://schemas.openxmlformats.org/spreadsheetml/2006/main" count="1441" uniqueCount="348">
  <si>
    <t>TRƯỜNG ĐẠI HỌC DUY TÂN</t>
  </si>
  <si>
    <t>HỘI ĐỒNG XÉT VÀ CNTN</t>
  </si>
  <si>
    <t>STT</t>
  </si>
  <si>
    <t>HỌ VÀ TÊN</t>
  </si>
  <si>
    <t>KHÓA</t>
  </si>
  <si>
    <t>NƠI SINH</t>
  </si>
  <si>
    <t>Nữ</t>
  </si>
  <si>
    <t>Khá</t>
  </si>
  <si>
    <t>Tốt</t>
  </si>
  <si>
    <t>TRƯỞNG BAN THƯ KÝ</t>
  </si>
  <si>
    <t>CT. HỘI ĐỒNG XÉT VÀ CNTN</t>
  </si>
  <si>
    <t>TS. Nguyễn Phi Sơn</t>
  </si>
  <si>
    <t>NGÀNH:  CAO ĐẲNG KẾ TOÁN</t>
  </si>
  <si>
    <t>MÃ SINH VIÊN</t>
  </si>
  <si>
    <t>ĐIỂM TỐT NGHIỆP</t>
  </si>
  <si>
    <t>KẾT QUẢ THI TỐT NGHIỆP</t>
  </si>
  <si>
    <t>NGÀY SINH</t>
  </si>
  <si>
    <t>GiỚI
 TÍNH</t>
  </si>
  <si>
    <t>Số tín chỉ TL</t>
  </si>
  <si>
    <t>TB Tích lũy 
thang 10</t>
  </si>
  <si>
    <t>GDTC</t>
  </si>
  <si>
    <t>GDQP</t>
  </si>
  <si>
    <t>Điểm RL</t>
  </si>
  <si>
    <t>ĐIỂM HP THIẾU NAY ĐÃ TRẢ</t>
  </si>
  <si>
    <t>KẾT LUẬN CỦA H.ĐỒNG  XÉT &amp; CNTN</t>
  </si>
  <si>
    <t>THANG
 10</t>
  </si>
  <si>
    <t>THANG
4</t>
  </si>
  <si>
    <t>LẬP BẢNG</t>
  </si>
  <si>
    <t>LÃNH ĐẠO KHOA</t>
  </si>
  <si>
    <t>Nguyễn Đắc Thăng</t>
  </si>
  <si>
    <t>TS. Phan Thanh Hải</t>
  </si>
  <si>
    <t>CNTN</t>
  </si>
  <si>
    <t>Đ</t>
  </si>
  <si>
    <t>Đà Nẵng, ngày      tháng      năm 2016</t>
  </si>
  <si>
    <t>Ngân</t>
  </si>
  <si>
    <t>Thảo</t>
  </si>
  <si>
    <t>DIỆN ĐỦ ĐIỀU KIỆN DỰ THI TỐT NGHIỆP</t>
  </si>
  <si>
    <t>K19KCD</t>
  </si>
  <si>
    <t>VÀ ĐỀ NGHỊ XÉT CÔNG NHẬN TỐT NGHIỆP ĐỢT THÁNG 12/ 2016</t>
  </si>
  <si>
    <t>Đỗ Thị Hồng</t>
  </si>
  <si>
    <t>Giàu</t>
  </si>
  <si>
    <t>Bình Định</t>
  </si>
  <si>
    <t>Nguyễn Thạch</t>
  </si>
  <si>
    <t>Quảng Nam</t>
  </si>
  <si>
    <t>Bùi Xuân</t>
  </si>
  <si>
    <t>Thanh</t>
  </si>
  <si>
    <t>Quảng Bình</t>
  </si>
  <si>
    <t>Nam</t>
  </si>
  <si>
    <t>Nợ 3 tín chỉ</t>
  </si>
  <si>
    <t xml:space="preserve"> Hoãn CNTN</t>
  </si>
  <si>
    <t>Nguyễn Xuân</t>
  </si>
  <si>
    <t>An</t>
  </si>
  <si>
    <t>Nguyễn Thị Quỳnh</t>
  </si>
  <si>
    <t>Nhi</t>
  </si>
  <si>
    <t>Lê Thái Hồng</t>
  </si>
  <si>
    <t>Quảng Trị</t>
  </si>
  <si>
    <t>Trần Văn</t>
  </si>
  <si>
    <t>DIỆN XÉT VỚT ĐIỀU KIỆN DỰ THI TỐT NGHIỆP</t>
  </si>
  <si>
    <t>Nguyễn Thị</t>
  </si>
  <si>
    <t>Lâm</t>
  </si>
  <si>
    <t>Võ Tấn</t>
  </si>
  <si>
    <t>Hùng</t>
  </si>
  <si>
    <t>Lê Thị Bảo</t>
  </si>
  <si>
    <t>Yên</t>
  </si>
  <si>
    <t>29/09/1994</t>
  </si>
  <si>
    <t>10/02/1993</t>
  </si>
  <si>
    <t>01/04/1993</t>
  </si>
  <si>
    <t>Đà Nẵng</t>
  </si>
  <si>
    <t>Nợ 5 tín chỉ</t>
  </si>
  <si>
    <t>K18KCD</t>
  </si>
  <si>
    <t xml:space="preserve">Trương Hoài </t>
  </si>
  <si>
    <t>Sơn</t>
  </si>
  <si>
    <t>K16KCD</t>
  </si>
  <si>
    <t>30/04/1991</t>
  </si>
  <si>
    <t>Đắklak</t>
  </si>
  <si>
    <t>TTTN</t>
  </si>
  <si>
    <t>MÔN 1</t>
  </si>
  <si>
    <t>MÔN 2</t>
  </si>
  <si>
    <t>MÔN 3</t>
  </si>
  <si>
    <t>TBCTN</t>
  </si>
  <si>
    <t>TB Khá</t>
  </si>
  <si>
    <t>kế toán hcsn=0</t>
  </si>
  <si>
    <t>Võ Thị Như</t>
  </si>
  <si>
    <t>Tâm</t>
  </si>
  <si>
    <t>09/02/1992</t>
  </si>
  <si>
    <t>C18KCDB</t>
  </si>
  <si>
    <t>Đinh Lê Thanh Thùy</t>
  </si>
  <si>
    <t>Trang</t>
  </si>
  <si>
    <t>16/09/1991</t>
  </si>
  <si>
    <t>kế toán TC1=0</t>
  </si>
  <si>
    <t>Hỏng</t>
  </si>
  <si>
    <t>TB TOÀN
 KHOÁ</t>
  </si>
  <si>
    <t>DIỆN ĐỀ NGHỊ CÔNG NHẬN TỐT NGHIỆP</t>
  </si>
  <si>
    <t>TB TOÀN
 KHOÁ (       )</t>
  </si>
  <si>
    <t>ANH VĂN</t>
  </si>
  <si>
    <t>TIN</t>
  </si>
  <si>
    <t>TTTN(2)</t>
  </si>
  <si>
    <t>Mon 1(1)</t>
  </si>
  <si>
    <t>Mon 2(2)</t>
  </si>
  <si>
    <t>MÔN 3(4)</t>
  </si>
  <si>
    <t>TBCTN(5)</t>
  </si>
  <si>
    <t>Hương</t>
  </si>
  <si>
    <t>D20KDN</t>
  </si>
  <si>
    <t>Xuất Sắc</t>
  </si>
  <si>
    <t>Liên</t>
  </si>
  <si>
    <t>Linh</t>
  </si>
  <si>
    <t>K17KDN</t>
  </si>
  <si>
    <t>Thanh Hóa</t>
  </si>
  <si>
    <t>Phương</t>
  </si>
  <si>
    <t>T18KDNB</t>
  </si>
  <si>
    <t>Đà Nẵng, ngày       tháng         năm 2016</t>
  </si>
  <si>
    <t>VÀ ĐỀ NGHỊ XÉT CÔNG NHẬN TỐT NGHIỆP ĐỢT THÁNG  12/ 2016</t>
  </si>
  <si>
    <t>CHUYÊN NGÀNH:  KẾ TOÁN DOANH NGHIỆP</t>
  </si>
  <si>
    <t xml:space="preserve">DIỆN ĐỀ NGHỊ CÔNG NHẬN TỐT NGHIỆP </t>
  </si>
  <si>
    <t>Phạm Ngọc</t>
  </si>
  <si>
    <t>Hoàng</t>
  </si>
  <si>
    <t>Nguyễn Thỵ Yến</t>
  </si>
  <si>
    <t>Nguyễn Quốc</t>
  </si>
  <si>
    <t>Vinh</t>
  </si>
  <si>
    <t>Liên Ban Nga</t>
  </si>
  <si>
    <t>Hoàng Kim</t>
  </si>
  <si>
    <t>Mạnh</t>
  </si>
  <si>
    <t>Trần Thị Thu</t>
  </si>
  <si>
    <t>Vui</t>
  </si>
  <si>
    <t>Đắk Lắk</t>
  </si>
  <si>
    <t>Nguyễn Thị Diệu</t>
  </si>
  <si>
    <t>Thân</t>
  </si>
  <si>
    <t>K18KDN</t>
  </si>
  <si>
    <t>Phạm Thị</t>
  </si>
  <si>
    <t>Huyền</t>
  </si>
  <si>
    <t>12/09/1992</t>
  </si>
  <si>
    <t xml:space="preserve"> </t>
  </si>
  <si>
    <t xml:space="preserve">Nguyễn Thị Quỳnh </t>
  </si>
  <si>
    <t>Như</t>
  </si>
  <si>
    <t>29/09/1993</t>
  </si>
  <si>
    <t xml:space="preserve">Nguyễn Thị Yến </t>
  </si>
  <si>
    <t>13/10/1993</t>
  </si>
  <si>
    <t xml:space="preserve">Trần Hồng </t>
  </si>
  <si>
    <t>Đạt</t>
  </si>
  <si>
    <t>Hồng</t>
  </si>
  <si>
    <t>Thiện</t>
  </si>
  <si>
    <t>K15KDN</t>
  </si>
  <si>
    <t xml:space="preserve">Nguyễn Thị Thu </t>
  </si>
  <si>
    <t>Chung</t>
  </si>
  <si>
    <t>Hoàng Thị</t>
  </si>
  <si>
    <t>Diện</t>
  </si>
  <si>
    <t>Kinh tế 
trong qt=0</t>
  </si>
  <si>
    <t>Nguyễn Thị Ngọc</t>
  </si>
  <si>
    <t>Bích</t>
  </si>
  <si>
    <t>Nga</t>
  </si>
  <si>
    <t>D18KDNB</t>
  </si>
  <si>
    <t>12/08/1990</t>
  </si>
  <si>
    <t>15/07/1990</t>
  </si>
  <si>
    <t>12/04/1990</t>
  </si>
  <si>
    <t>Nghệ An</t>
  </si>
  <si>
    <t xml:space="preserve">Trần Thị </t>
  </si>
  <si>
    <t>29/04/1985</t>
  </si>
  <si>
    <t>Đoàn Thị Mai</t>
  </si>
  <si>
    <t>Ly</t>
  </si>
  <si>
    <t>01/09/1987</t>
  </si>
  <si>
    <t>Đỗ Trần Khánh</t>
  </si>
  <si>
    <t>Ngọc</t>
  </si>
  <si>
    <t>09/02/1989</t>
  </si>
  <si>
    <t>Nguyễn Thị Kim</t>
  </si>
  <si>
    <t>Nhật</t>
  </si>
  <si>
    <t>24/06/1988</t>
  </si>
  <si>
    <t>Quảng Ngãi</t>
  </si>
  <si>
    <t>Nguyễn Thị Ánh</t>
  </si>
  <si>
    <t>20/02/1983</t>
  </si>
  <si>
    <t>Tạ Thị</t>
  </si>
  <si>
    <t>Phượng</t>
  </si>
  <si>
    <t>06/02/1989</t>
  </si>
  <si>
    <t xml:space="preserve">Nguyễn Thị </t>
  </si>
  <si>
    <t>16/04/1982</t>
  </si>
  <si>
    <t>Huế</t>
  </si>
  <si>
    <t>Hồ Thị Ánh</t>
  </si>
  <si>
    <t>D17KDN</t>
  </si>
  <si>
    <t>18/03/1988</t>
  </si>
  <si>
    <t>Đoàn Thị Thạch</t>
  </si>
  <si>
    <t>T17KDN</t>
  </si>
  <si>
    <t>T17KDNB</t>
  </si>
  <si>
    <t>06/10/1985</t>
  </si>
  <si>
    <t>Võ Thanh</t>
  </si>
  <si>
    <t>Tân</t>
  </si>
  <si>
    <t>Đặng Quang</t>
  </si>
  <si>
    <t>Lê Thị Quỳnh</t>
  </si>
  <si>
    <t>Lê Thị Thanh</t>
  </si>
  <si>
    <t>Vân</t>
  </si>
  <si>
    <t>22/06/1987</t>
  </si>
  <si>
    <t>15/08/1988</t>
  </si>
  <si>
    <t>14/03/1987</t>
  </si>
  <si>
    <t>nộp đơn ĐỀ NGHỊ CNTN T12/2016-&gt; đang chờ QĐ GDTC</t>
  </si>
  <si>
    <t>Phan Thị Thu</t>
  </si>
  <si>
    <t>Hà</t>
  </si>
  <si>
    <t>Phạm Thị Thanh</t>
  </si>
  <si>
    <t>Ngà</t>
  </si>
  <si>
    <t>Lê Vũ Kim</t>
  </si>
  <si>
    <t>Phạm Thị Như</t>
  </si>
  <si>
    <t>Nguyễn Thị Song</t>
  </si>
  <si>
    <t>Nguyên</t>
  </si>
  <si>
    <t>Bùi Thị Hoàng</t>
  </si>
  <si>
    <t>Nguyễn Ngọc Minh</t>
  </si>
  <si>
    <t>Nguyễn Thị Thu</t>
  </si>
  <si>
    <t>Nguyễn Tài</t>
  </si>
  <si>
    <t>Thọ</t>
  </si>
  <si>
    <t>Gia Lai</t>
  </si>
  <si>
    <t>Nguyễn Thành</t>
  </si>
  <si>
    <t>Trung</t>
  </si>
  <si>
    <t>Nguyễn Thị Giang</t>
  </si>
  <si>
    <t>Châu</t>
  </si>
  <si>
    <t>Hằng</t>
  </si>
  <si>
    <t>nợ 3 tín chỉ</t>
  </si>
  <si>
    <t>Trần Thị Thùy</t>
  </si>
  <si>
    <t>Qui Nhơn</t>
  </si>
  <si>
    <t>Nguyễn Thị Hoài</t>
  </si>
  <si>
    <t>nợ 1 tín chỉ</t>
  </si>
  <si>
    <t>Nguyễn Thị Hoàng</t>
  </si>
  <si>
    <t>Mi</t>
  </si>
  <si>
    <t>Huỳnh Thị</t>
  </si>
  <si>
    <t>Lê Thùy</t>
  </si>
  <si>
    <t>Nguyễn Lương Minh</t>
  </si>
  <si>
    <t>Hải</t>
  </si>
  <si>
    <t>Nguyễn Đình Bích</t>
  </si>
  <si>
    <t>Trần Thị Thanh</t>
  </si>
  <si>
    <t>Nguyễn Thị Huyền</t>
  </si>
  <si>
    <t>Phạm Thị Ngọc</t>
  </si>
  <si>
    <t>K19KDN</t>
  </si>
  <si>
    <t>Đồng Thị Minh</t>
  </si>
  <si>
    <t>Hoãn CNTN</t>
  </si>
  <si>
    <t>Phan Huỳnh</t>
  </si>
  <si>
    <t>Hảo</t>
  </si>
  <si>
    <t>Nợ 2 tín chỉ</t>
  </si>
  <si>
    <t>Nguyễn Đoàn Thanh</t>
  </si>
  <si>
    <t>Quy Nhơn</t>
  </si>
  <si>
    <t>Diệu</t>
  </si>
  <si>
    <t>CHUYÊN NGÀNH:  KẾ TOÁN KIỂM TOÁN</t>
  </si>
  <si>
    <t>Nguyễn Thanh</t>
  </si>
  <si>
    <t>Hưng</t>
  </si>
  <si>
    <t>12/09/1989</t>
  </si>
  <si>
    <t>D18KKTB</t>
  </si>
  <si>
    <t xml:space="preserve">Trần Văn </t>
  </si>
  <si>
    <t>Nhân</t>
  </si>
  <si>
    <t>K16KKT</t>
  </si>
  <si>
    <t>19/01/1991</t>
  </si>
  <si>
    <t>hết nợ</t>
  </si>
  <si>
    <t xml:space="preserve">Nguyễn Thị Thanh </t>
  </si>
  <si>
    <t>26/07/1993</t>
  </si>
  <si>
    <t>Bùi Nguyễn Kiều</t>
  </si>
  <si>
    <t>Oanh</t>
  </si>
  <si>
    <t>05/02/1993</t>
  </si>
  <si>
    <t>Dương Thị Ngọc</t>
  </si>
  <si>
    <t>21/07/1993</t>
  </si>
  <si>
    <t>Nguyễn Tấn</t>
  </si>
  <si>
    <t>Tín</t>
  </si>
  <si>
    <t>29/12/1993</t>
  </si>
  <si>
    <t>Quý</t>
  </si>
  <si>
    <t>08/05/1992</t>
  </si>
  <si>
    <t>Nguyễn Phương</t>
  </si>
  <si>
    <t>Trinh</t>
  </si>
  <si>
    <t>02/04/1993</t>
  </si>
  <si>
    <t>K17KKT</t>
  </si>
  <si>
    <t>nộp đơn ĐỀ NGHỊ CNTN T12/2016-&gt; còn nợ môn</t>
  </si>
  <si>
    <t>K18KKT</t>
  </si>
  <si>
    <t>Võ Minh</t>
  </si>
  <si>
    <t>Phạm Lê Kiều</t>
  </si>
  <si>
    <t>Loan</t>
  </si>
  <si>
    <t>Hoàng Ngọc</t>
  </si>
  <si>
    <t>Đỗ Đăng</t>
  </si>
  <si>
    <t>Thượng</t>
  </si>
  <si>
    <t>Lê Thị</t>
  </si>
  <si>
    <t>Thúy</t>
  </si>
  <si>
    <t>Hà Tĩnh</t>
  </si>
  <si>
    <t>Lê Thị Thu</t>
  </si>
  <si>
    <t>Trà</t>
  </si>
  <si>
    <t>nợ 3 tĩn chỉ</t>
  </si>
  <si>
    <t>Trần Quang</t>
  </si>
  <si>
    <t>Kon Tum</t>
  </si>
  <si>
    <t>Đức</t>
  </si>
  <si>
    <t>Trương Thị Vi</t>
  </si>
  <si>
    <t>Hoa</t>
  </si>
  <si>
    <t>Đoàn Đại</t>
  </si>
  <si>
    <t>Luyn</t>
  </si>
  <si>
    <t>Đặng Hồng</t>
  </si>
  <si>
    <t>Minh</t>
  </si>
  <si>
    <t>Võ Y</t>
  </si>
  <si>
    <t>Võ Thị Bảo</t>
  </si>
  <si>
    <t>Trâm</t>
  </si>
  <si>
    <t>Lan</t>
  </si>
  <si>
    <t>Nguyễn Dương Thùy</t>
  </si>
  <si>
    <t>Nguyễn Trọng</t>
  </si>
  <si>
    <t>Nghĩa</t>
  </si>
  <si>
    <t>Trương Thị Ái</t>
  </si>
  <si>
    <t>San</t>
  </si>
  <si>
    <t>Tiên</t>
  </si>
  <si>
    <t xml:space="preserve">TB </t>
  </si>
  <si>
    <t>Phạm Thị Tú</t>
  </si>
  <si>
    <t>Quyên</t>
  </si>
  <si>
    <t>Nguyễn Đức Anh</t>
  </si>
  <si>
    <t>Vũ</t>
  </si>
  <si>
    <t>Hoài</t>
  </si>
  <si>
    <t>Phạm Quang</t>
  </si>
  <si>
    <t>Chức</t>
  </si>
  <si>
    <t>Nguyễn Thị Khánh</t>
  </si>
  <si>
    <t>Dương Thị Hạnh</t>
  </si>
  <si>
    <t>Lý</t>
  </si>
  <si>
    <t>Hoàng Hải</t>
  </si>
  <si>
    <t xml:space="preserve">Trần Thị Hằng </t>
  </si>
  <si>
    <t>Võ Thị Ái</t>
  </si>
  <si>
    <t>D20KKT</t>
  </si>
  <si>
    <t>Thư</t>
  </si>
  <si>
    <t>K19KKT</t>
  </si>
  <si>
    <t>Đặng Thành</t>
  </si>
  <si>
    <t>D21KKTA</t>
  </si>
  <si>
    <t>D21KDNA</t>
  </si>
  <si>
    <t>Trần Thị Yến</t>
  </si>
  <si>
    <t>K15KKT</t>
  </si>
  <si>
    <t>05/05/1990</t>
  </si>
  <si>
    <t>Trần Thị</t>
  </si>
  <si>
    <t>Long</t>
  </si>
  <si>
    <t>Nguyễn Hoài</t>
  </si>
  <si>
    <t>GDQP=Đ</t>
  </si>
  <si>
    <t>Bùi Thị</t>
  </si>
  <si>
    <t>Ngô Thị Ngọc</t>
  </si>
  <si>
    <t>Tuyền</t>
  </si>
  <si>
    <t>Nguyễn Hoàng</t>
  </si>
  <si>
    <t>16/01/1991</t>
  </si>
  <si>
    <t>20/08/1990</t>
  </si>
  <si>
    <t>19/11/1991</t>
  </si>
  <si>
    <t>06/01/1988</t>
  </si>
  <si>
    <t>04/02/1986</t>
  </si>
  <si>
    <t>16/03/1988</t>
  </si>
  <si>
    <t>T15KDNB</t>
  </si>
  <si>
    <t>29/11/1986</t>
  </si>
  <si>
    <t>T12/2009-T12/2014: hết hạn</t>
  </si>
  <si>
    <t>Toán C2=0
Kế toán TC2=0</t>
  </si>
  <si>
    <t>KS AV =Đạt</t>
  </si>
  <si>
    <t>ktế vĩ mô=0</t>
  </si>
  <si>
    <t>KS AV =Đ</t>
  </si>
  <si>
    <t>Kế TTC2=5.6</t>
  </si>
  <si>
    <t>KS AV=Đ</t>
  </si>
  <si>
    <t>Sinh viên xem DS xét nhận bằng các sheet bên cạnh</t>
  </si>
  <si>
    <t>Bổ sung, điều chỉnh (nếu có) liên hệ C Linh 0905 72 6599- 0903 54 6599
 trong ngày thứ ba, 03/01/2017</t>
  </si>
  <si>
    <t>0967 186 866 HN1 - ACC DTE 101 A 4/12/2016 K Trang</t>
  </si>
  <si>
    <t xml:space="preserve">0937 629 4769 đã trả AV CC2 va QTHĐSX thi 12/2016- KTV có nộp rồi </t>
  </si>
  <si>
    <t>0967 418 287 V 2-ENG 167 CK thi 15/12/2016 mới ytar chờ điểm</t>
  </si>
  <si>
    <t>Chưa có thông báo nhận bằng, chờ thông báo</t>
  </si>
  <si>
    <t xml:space="preserve"> chờ kế hoạch thi lại tốt nghiệp vào tháng 4/2017</t>
  </si>
  <si>
    <t>Đạt TN nhưng chưa được nhận. Trả nợ và  chờ kế hoạch nhận bằng tốt nghiệp vào tháng 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</si>
</sst>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%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E+00;\趰"/>
    <numFmt numFmtId="174" formatCode="0.00E+00;\许"/>
    <numFmt numFmtId="175" formatCode="0.000"/>
    <numFmt numFmtId="176" formatCode="0.00E+00;\趰"/>
    <numFmt numFmtId="177" formatCode="&quot;$&quot;#,##0.00"/>
    <numFmt numFmtId="178" formatCode="_-* #,##0.00\ _₫_-;\-* #,##0.00\ _₫_-;_-* &quot;-&quot;??\ _₫_-;_-@_-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1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2"/>
    </font>
    <font>
      <sz val="10"/>
      <name val="Times New Roman"/>
      <family val="1"/>
      <charset val="163"/>
    </font>
    <font>
      <sz val="10"/>
      <name val="VNtimes new roman"/>
      <family val="2"/>
    </font>
    <font>
      <sz val="8.5"/>
      <name val="Times New Roman"/>
      <family val="1"/>
    </font>
    <font>
      <sz val="12"/>
      <name val="VNtimes new roman"/>
      <family val="2"/>
    </font>
    <font>
      <sz val="10"/>
      <name val="Arial"/>
      <family val="2"/>
      <charset val="163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9"/>
      <name val="Times New Roman"/>
      <family val="1"/>
    </font>
    <font>
      <sz val="11"/>
      <name val="Times New Roman"/>
      <family val="1"/>
    </font>
    <font>
      <sz val="9.5"/>
      <name val="Times New Roman"/>
      <family val="1"/>
    </font>
    <font>
      <b/>
      <sz val="14"/>
      <color theme="1"/>
      <name val="Cambria"/>
      <family val="1"/>
      <charset val="163"/>
      <scheme val="major"/>
    </font>
    <font>
      <b/>
      <sz val="14"/>
      <name val="Cambria"/>
      <family val="1"/>
      <charset val="163"/>
      <scheme val="major"/>
    </font>
    <font>
      <b/>
      <i/>
      <sz val="14"/>
      <name val="Cambria"/>
      <family val="1"/>
      <charset val="163"/>
      <scheme val="major"/>
    </font>
    <font>
      <b/>
      <sz val="12"/>
      <color theme="1"/>
      <name val="Cambria"/>
      <family val="1"/>
      <charset val="163"/>
      <scheme val="major"/>
    </font>
    <font>
      <b/>
      <sz val="12"/>
      <color rgb="FFFF0000"/>
      <name val="Cambria"/>
      <family val="1"/>
      <charset val="163"/>
      <scheme val="major"/>
    </font>
    <font>
      <b/>
      <sz val="9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8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7"/>
      <name val="Times New Roman"/>
      <family val="1"/>
      <charset val="163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i/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MS Sans Serif"/>
      <family val="2"/>
      <charset val="1"/>
    </font>
    <font>
      <sz val="10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"/>
      <color theme="0"/>
      <name val="Times New Roman"/>
      <family val="1"/>
      <charset val="163"/>
    </font>
    <font>
      <i/>
      <sz val="12"/>
      <color theme="0"/>
      <name val="Times New Roman"/>
      <family val="1"/>
      <charset val="163"/>
    </font>
    <font>
      <sz val="12"/>
      <color theme="0"/>
      <name val="Times New Roman"/>
      <family val="1"/>
      <charset val="163"/>
    </font>
    <font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sz val="7.5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sz val="9"/>
      <color theme="0"/>
      <name val="Times New Roman"/>
      <family val="1"/>
    </font>
    <font>
      <b/>
      <sz val="9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1"/>
    </font>
    <font>
      <sz val="6"/>
      <name val="Times New Roman"/>
      <family val="1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sz val="8"/>
      <color theme="0"/>
      <name val="Times New Roman"/>
      <family val="1"/>
    </font>
    <font>
      <i/>
      <sz val="8"/>
      <color theme="0"/>
      <name val="Times New Roman"/>
      <family val="1"/>
    </font>
    <font>
      <sz val="9"/>
      <color theme="0"/>
      <name val="Times New Roman"/>
      <family val="1"/>
    </font>
    <font>
      <sz val="11"/>
      <color theme="0"/>
      <name val="Times New Roman"/>
      <family val="1"/>
    </font>
    <font>
      <i/>
      <sz val="9.5"/>
      <name val="Times New Roman"/>
      <family val="1"/>
    </font>
    <font>
      <sz val="8.5"/>
      <color theme="1"/>
      <name val="Times New Roman"/>
      <family val="1"/>
    </font>
    <font>
      <sz val="8"/>
      <color indexed="8"/>
      <name val="Times New Roman"/>
      <family val="1"/>
    </font>
    <font>
      <sz val="10.5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i/>
      <sz val="10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indexed="8"/>
      <name val="Times New Roman"/>
      <family val="1"/>
    </font>
    <font>
      <sz val="10"/>
      <name val="Cambria"/>
      <family val="1"/>
      <charset val="163"/>
      <scheme val="major"/>
    </font>
    <font>
      <sz val="8"/>
      <color theme="1"/>
      <name val="Times New Roman"/>
      <family val="1"/>
    </font>
    <font>
      <i/>
      <sz val="8"/>
      <name val="Times New Roman"/>
      <family val="1"/>
    </font>
    <font>
      <sz val="9"/>
      <color theme="1"/>
      <name val="Calibri"/>
      <family val="2"/>
      <scheme val="minor"/>
    </font>
    <font>
      <sz val="7.5"/>
      <color theme="1"/>
      <name val="Times New Roman"/>
      <family val="1"/>
    </font>
    <font>
      <sz val="5"/>
      <name val="Times New Roman"/>
      <family val="1"/>
    </font>
    <font>
      <sz val="20"/>
      <color theme="1"/>
      <name val="Calibri"/>
      <family val="2"/>
      <scheme val="minor"/>
    </font>
    <font>
      <sz val="20"/>
      <color rgb="FF00B050"/>
      <name val="Calibri"/>
      <family val="2"/>
      <scheme val="minor"/>
    </font>
    <font>
      <sz val="20"/>
      <name val="Times New Roman"/>
      <family val="1"/>
      <charset val="163"/>
    </font>
    <font>
      <sz val="2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theme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</borders>
  <cellStyleXfs count="253">
    <xf numFmtId="0" fontId="0" fillId="0" borderId="0"/>
    <xf numFmtId="0" fontId="2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10" fillId="0" borderId="0"/>
    <xf numFmtId="0" fontId="2" fillId="0" borderId="0"/>
    <xf numFmtId="0" fontId="11" fillId="0" borderId="0"/>
    <xf numFmtId="0" fontId="11" fillId="0" borderId="0"/>
    <xf numFmtId="166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0" fontId="17" fillId="2" borderId="0" applyNumberFormat="0" applyBorder="0" applyAlignment="0" applyProtection="0"/>
    <xf numFmtId="169" fontId="18" fillId="0" borderId="0"/>
    <xf numFmtId="0" fontId="19" fillId="3" borderId="0"/>
    <xf numFmtId="0" fontId="20" fillId="3" borderId="0"/>
    <xf numFmtId="0" fontId="21" fillId="3" borderId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3" fillId="0" borderId="0">
      <alignment wrapText="1"/>
    </xf>
    <xf numFmtId="0" fontId="12" fillId="0" borderId="0" applyFont="0" applyFill="0" applyBorder="0" applyAlignment="0" applyProtection="0"/>
    <xf numFmtId="0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4" fillId="0" borderId="0" applyFont="0" applyFill="0" applyBorder="0" applyAlignment="0" applyProtection="0"/>
    <xf numFmtId="174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0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24" fillId="0" borderId="0"/>
    <xf numFmtId="0" fontId="26" fillId="0" borderId="0"/>
    <xf numFmtId="0" fontId="24" fillId="0" borderId="0"/>
    <xf numFmtId="37" fontId="27" fillId="0" borderId="0"/>
    <xf numFmtId="0" fontId="28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165" fontId="12" fillId="0" borderId="0" applyFill="0" applyBorder="0" applyAlignment="0"/>
    <xf numFmtId="177" fontId="12" fillId="0" borderId="0" applyFill="0" applyBorder="0" applyAlignment="0"/>
    <xf numFmtId="0" fontId="29" fillId="0" borderId="0"/>
    <xf numFmtId="17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9" fontId="30" fillId="0" borderId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1" fontId="30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2" fontId="30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38" fontId="31" fillId="3" borderId="0" applyNumberFormat="0" applyBorder="0" applyAlignment="0" applyProtection="0"/>
    <xf numFmtId="38" fontId="31" fillId="3" borderId="0" applyNumberFormat="0" applyBorder="0" applyAlignment="0" applyProtection="0"/>
    <xf numFmtId="0" fontId="32" fillId="0" borderId="0">
      <alignment horizontal="left"/>
    </xf>
    <xf numFmtId="0" fontId="33" fillId="0" borderId="12" applyNumberFormat="0" applyAlignment="0" applyProtection="0">
      <alignment horizontal="left" vertical="center"/>
    </xf>
    <xf numFmtId="0" fontId="33" fillId="0" borderId="13">
      <alignment horizontal="left" vertical="center"/>
    </xf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Protection="0"/>
    <xf numFmtId="0" fontId="34" fillId="0" borderId="0" applyProtection="0"/>
    <xf numFmtId="0" fontId="34" fillId="0" borderId="0" applyProtection="0"/>
    <xf numFmtId="0" fontId="34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0" fontId="31" fillId="4" borderId="14" applyNumberFormat="0" applyBorder="0" applyAlignment="0" applyProtection="0"/>
    <xf numFmtId="10" fontId="31" fillId="4" borderId="14" applyNumberFormat="0" applyBorder="0" applyAlignment="0" applyProtection="0"/>
    <xf numFmtId="0" fontId="37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39" fillId="0" borderId="15"/>
    <xf numFmtId="183" fontId="12" fillId="0" borderId="16"/>
    <xf numFmtId="184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0" fontId="40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41" fillId="0" borderId="0"/>
    <xf numFmtId="186" fontId="8" fillId="0" borderId="0"/>
    <xf numFmtId="187" fontId="42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3" fillId="0" borderId="0"/>
    <xf numFmtId="0" fontId="11" fillId="0" borderId="0"/>
    <xf numFmtId="0" fontId="11" fillId="0" borderId="0"/>
    <xf numFmtId="0" fontId="12" fillId="0" borderId="0"/>
    <xf numFmtId="0" fontId="22" fillId="0" borderId="0"/>
    <xf numFmtId="0" fontId="12" fillId="0" borderId="0"/>
    <xf numFmtId="0" fontId="22" fillId="0" borderId="0"/>
    <xf numFmtId="0" fontId="11" fillId="0" borderId="0"/>
    <xf numFmtId="0" fontId="45" fillId="0" borderId="0"/>
    <xf numFmtId="0" fontId="12" fillId="0" borderId="0"/>
    <xf numFmtId="0" fontId="12" fillId="0" borderId="0"/>
    <xf numFmtId="0" fontId="45" fillId="0" borderId="0"/>
    <xf numFmtId="0" fontId="46" fillId="0" borderId="0"/>
    <xf numFmtId="0" fontId="44" fillId="0" borderId="0"/>
    <xf numFmtId="0" fontId="46" fillId="0" borderId="0"/>
    <xf numFmtId="0" fontId="12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48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49" fillId="0" borderId="0"/>
    <xf numFmtId="0" fontId="4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6" fillId="0" borderId="0"/>
    <xf numFmtId="0" fontId="2" fillId="0" borderId="0"/>
    <xf numFmtId="0" fontId="2" fillId="0" borderId="0"/>
    <xf numFmtId="0" fontId="46" fillId="0" borderId="0"/>
    <xf numFmtId="0" fontId="8" fillId="0" borderId="0"/>
    <xf numFmtId="0" fontId="11" fillId="0" borderId="0"/>
    <xf numFmtId="0" fontId="12" fillId="0" borderId="0"/>
    <xf numFmtId="0" fontId="48" fillId="0" borderId="0"/>
    <xf numFmtId="0" fontId="47" fillId="0" borderId="0"/>
    <xf numFmtId="0" fontId="50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45" fillId="0" borderId="0"/>
    <xf numFmtId="0" fontId="12" fillId="0" borderId="0"/>
    <xf numFmtId="0" fontId="50" fillId="0" borderId="0"/>
    <xf numFmtId="0" fontId="12" fillId="0" borderId="0"/>
    <xf numFmtId="0" fontId="1" fillId="0" borderId="0"/>
    <xf numFmtId="0" fontId="1" fillId="0" borderId="0"/>
    <xf numFmtId="0" fontId="11" fillId="0" borderId="0"/>
    <xf numFmtId="0" fontId="4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43" fillId="0" borderId="0"/>
    <xf numFmtId="0" fontId="1" fillId="0" borderId="0"/>
    <xf numFmtId="0" fontId="7" fillId="0" borderId="0"/>
    <xf numFmtId="0" fontId="25" fillId="0" borderId="0"/>
    <xf numFmtId="165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8" fillId="0" borderId="17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38" fillId="0" borderId="0" applyNumberFormat="0" applyFont="0" applyFill="0" applyBorder="0" applyAlignment="0" applyProtection="0">
      <alignment horizontal="left"/>
    </xf>
    <xf numFmtId="15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0" fontId="51" fillId="0" borderId="15">
      <alignment horizontal="center"/>
    </xf>
    <xf numFmtId="3" fontId="38" fillId="0" borderId="0" applyFont="0" applyFill="0" applyBorder="0" applyAlignment="0" applyProtection="0"/>
    <xf numFmtId="0" fontId="38" fillId="5" borderId="0" applyNumberFormat="0" applyFont="0" applyBorder="0" applyAlignment="0" applyProtection="0"/>
    <xf numFmtId="3" fontId="52" fillId="0" borderId="0"/>
    <xf numFmtId="0" fontId="53" fillId="0" borderId="0"/>
    <xf numFmtId="0" fontId="39" fillId="0" borderId="0"/>
    <xf numFmtId="49" fontId="49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18" applyNumberFormat="0" applyFont="0" applyFill="0" applyAlignment="0" applyProtection="0"/>
    <xf numFmtId="0" fontId="54" fillId="0" borderId="0" applyNumberForma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22" fillId="0" borderId="0">
      <alignment vertical="center"/>
    </xf>
    <xf numFmtId="40" fontId="56" fillId="0" borderId="0" applyFont="0" applyFill="0" applyBorder="0" applyAlignment="0" applyProtection="0"/>
    <xf numFmtId="38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58" fillId="0" borderId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88" fontId="59" fillId="0" borderId="0" applyFont="0" applyFill="0" applyBorder="0" applyAlignment="0" applyProtection="0"/>
    <xf numFmtId="189" fontId="59" fillId="0" borderId="0" applyFont="0" applyFill="0" applyBorder="0" applyAlignment="0" applyProtection="0"/>
    <xf numFmtId="0" fontId="60" fillId="0" borderId="0"/>
    <xf numFmtId="0" fontId="40" fillId="0" borderId="0"/>
    <xf numFmtId="168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0" fontId="62" fillId="0" borderId="0"/>
    <xf numFmtId="191" fontId="61" fillId="0" borderId="0" applyFont="0" applyFill="0" applyBorder="0" applyAlignment="0" applyProtection="0"/>
    <xf numFmtId="6" fontId="18" fillId="0" borderId="0" applyFont="0" applyFill="0" applyBorder="0" applyAlignment="0" applyProtection="0"/>
    <xf numFmtId="192" fontId="6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9" fillId="8" borderId="0"/>
    <xf numFmtId="0" fontId="20" fillId="8" borderId="0"/>
    <xf numFmtId="0" fontId="21" fillId="8" borderId="0"/>
    <xf numFmtId="0" fontId="82" fillId="0" borderId="0"/>
    <xf numFmtId="0" fontId="34" fillId="0" borderId="0" applyProtection="0"/>
    <xf numFmtId="0" fontId="12" fillId="0" borderId="0" applyNumberFormat="0" applyFill="0" applyAlignment="0"/>
    <xf numFmtId="0" fontId="1" fillId="0" borderId="0"/>
    <xf numFmtId="0" fontId="89" fillId="0" borderId="0"/>
    <xf numFmtId="0" fontId="49" fillId="0" borderId="0"/>
    <xf numFmtId="0" fontId="43" fillId="0" borderId="0"/>
    <xf numFmtId="0" fontId="45" fillId="0" borderId="0"/>
  </cellStyleXfs>
  <cellXfs count="252">
    <xf numFmtId="0" fontId="0" fillId="0" borderId="0" xfId="0"/>
    <xf numFmtId="0" fontId="2" fillId="0" borderId="19" xfId="179" applyFont="1" applyBorder="1"/>
    <xf numFmtId="14" fontId="63" fillId="0" borderId="10" xfId="6" applyNumberFormat="1" applyFont="1" applyBorder="1" applyAlignment="1">
      <alignment horizontal="center"/>
    </xf>
    <xf numFmtId="0" fontId="66" fillId="0" borderId="0" xfId="111" applyFont="1" applyAlignment="1"/>
    <xf numFmtId="0" fontId="67" fillId="0" borderId="0" xfId="2" applyFont="1" applyAlignment="1"/>
    <xf numFmtId="14" fontId="66" fillId="0" borderId="0" xfId="2" applyNumberFormat="1" applyFont="1" applyAlignment="1"/>
    <xf numFmtId="0" fontId="67" fillId="0" borderId="0" xfId="2" applyFont="1" applyAlignment="1">
      <alignment horizontal="center"/>
    </xf>
    <xf numFmtId="0" fontId="68" fillId="0" borderId="0" xfId="2" applyFont="1" applyAlignment="1"/>
    <xf numFmtId="14" fontId="67" fillId="0" borderId="0" xfId="2" applyNumberFormat="1" applyFont="1" applyAlignment="1"/>
    <xf numFmtId="0" fontId="69" fillId="0" borderId="0" xfId="111" applyFont="1" applyAlignment="1">
      <alignment horizontal="center"/>
    </xf>
    <xf numFmtId="0" fontId="70" fillId="0" borderId="0" xfId="111" applyFont="1" applyAlignment="1">
      <alignment horizontal="center"/>
    </xf>
    <xf numFmtId="0" fontId="74" fillId="0" borderId="0" xfId="111" applyFont="1"/>
    <xf numFmtId="0" fontId="75" fillId="0" borderId="14" xfId="2" applyFont="1" applyBorder="1" applyAlignment="1">
      <alignment horizontal="center" vertical="center" wrapText="1"/>
    </xf>
    <xf numFmtId="0" fontId="78" fillId="0" borderId="0" xfId="111" applyFont="1" applyAlignment="1">
      <alignment horizontal="center"/>
    </xf>
    <xf numFmtId="0" fontId="7" fillId="0" borderId="11" xfId="2" applyFont="1" applyFill="1" applyBorder="1" applyAlignment="1">
      <alignment horizontal="center"/>
    </xf>
    <xf numFmtId="14" fontId="65" fillId="0" borderId="10" xfId="5" applyNumberFormat="1" applyFont="1" applyBorder="1" applyAlignment="1">
      <alignment horizontal="center"/>
    </xf>
    <xf numFmtId="14" fontId="2" fillId="0" borderId="10" xfId="6" applyNumberFormat="1" applyFont="1" applyBorder="1" applyAlignment="1">
      <alignment horizontal="center"/>
    </xf>
    <xf numFmtId="1" fontId="76" fillId="0" borderId="11" xfId="6" applyNumberFormat="1" applyFont="1" applyBorder="1" applyAlignment="1">
      <alignment horizontal="center"/>
    </xf>
    <xf numFmtId="2" fontId="7" fillId="0" borderId="11" xfId="2" applyNumberFormat="1" applyFont="1" applyBorder="1" applyAlignment="1">
      <alignment horizontal="center"/>
    </xf>
    <xf numFmtId="164" fontId="7" fillId="0" borderId="11" xfId="2" applyNumberFormat="1" applyFont="1" applyBorder="1" applyAlignment="1">
      <alignment horizontal="center"/>
    </xf>
    <xf numFmtId="2" fontId="64" fillId="0" borderId="11" xfId="8" applyNumberFormat="1" applyFont="1" applyBorder="1" applyAlignment="1">
      <alignment horizontal="center"/>
    </xf>
    <xf numFmtId="0" fontId="77" fillId="6" borderId="11" xfId="2" applyFont="1" applyFill="1" applyBorder="1" applyAlignment="1">
      <alignment horizontal="center"/>
    </xf>
    <xf numFmtId="0" fontId="11" fillId="0" borderId="0" xfId="8"/>
    <xf numFmtId="0" fontId="79" fillId="0" borderId="0" xfId="111" applyFont="1"/>
    <xf numFmtId="0" fontId="80" fillId="0" borderId="0" xfId="2" applyFont="1" applyAlignment="1">
      <alignment horizontal="left"/>
    </xf>
    <xf numFmtId="10" fontId="81" fillId="0" borderId="0" xfId="2" applyNumberFormat="1" applyFont="1" applyAlignment="1">
      <alignment horizontal="left"/>
    </xf>
    <xf numFmtId="0" fontId="78" fillId="0" borderId="0" xfId="111" applyFont="1"/>
    <xf numFmtId="0" fontId="7" fillId="0" borderId="11" xfId="3" applyNumberFormat="1" applyFont="1" applyFill="1" applyBorder="1" applyAlignment="1" applyProtection="1">
      <alignment horizontal="center" wrapText="1"/>
    </xf>
    <xf numFmtId="14" fontId="9" fillId="0" borderId="10" xfId="6" applyNumberFormat="1" applyFont="1" applyBorder="1" applyAlignment="1">
      <alignment horizontal="center"/>
    </xf>
    <xf numFmtId="0" fontId="74" fillId="6" borderId="0" xfId="2" applyFont="1" applyFill="1" applyBorder="1" applyAlignment="1"/>
    <xf numFmtId="0" fontId="3" fillId="7" borderId="0" xfId="7" applyFont="1" applyFill="1" applyBorder="1" applyAlignment="1">
      <alignment horizontal="left"/>
    </xf>
    <xf numFmtId="0" fontId="83" fillId="6" borderId="0" xfId="2" applyFont="1" applyFill="1" applyBorder="1" applyAlignment="1"/>
    <xf numFmtId="0" fontId="84" fillId="6" borderId="0" xfId="2" applyFont="1" applyFill="1" applyBorder="1" applyAlignment="1"/>
    <xf numFmtId="14" fontId="85" fillId="6" borderId="0" xfId="2" quotePrefix="1" applyNumberFormat="1" applyFont="1" applyFill="1" applyBorder="1" applyAlignment="1">
      <alignment horizontal="center"/>
    </xf>
    <xf numFmtId="0" fontId="86" fillId="6" borderId="0" xfId="2" applyFont="1" applyFill="1" applyBorder="1" applyAlignment="1">
      <alignment horizontal="center"/>
    </xf>
    <xf numFmtId="0" fontId="87" fillId="6" borderId="0" xfId="2" applyNumberFormat="1" applyFont="1" applyFill="1" applyBorder="1" applyAlignment="1">
      <alignment horizontal="center"/>
    </xf>
    <xf numFmtId="0" fontId="88" fillId="6" borderId="0" xfId="2" applyFont="1" applyFill="1" applyBorder="1" applyAlignment="1">
      <alignment horizontal="center"/>
    </xf>
    <xf numFmtId="0" fontId="74" fillId="0" borderId="0" xfId="111" applyFont="1" applyAlignment="1"/>
    <xf numFmtId="0" fontId="74" fillId="0" borderId="11" xfId="241" applyFont="1" applyBorder="1" applyAlignment="1">
      <alignment horizontal="center"/>
    </xf>
    <xf numFmtId="0" fontId="89" fillId="0" borderId="0" xfId="249"/>
    <xf numFmtId="0" fontId="90" fillId="0" borderId="0" xfId="249" applyFont="1"/>
    <xf numFmtId="14" fontId="5" fillId="0" borderId="20" xfId="241" applyNumberFormat="1" applyFont="1" applyBorder="1" applyAlignment="1">
      <alignment horizontal="center"/>
    </xf>
    <xf numFmtId="14" fontId="4" fillId="0" borderId="20" xfId="241" applyNumberFormat="1" applyFont="1" applyBorder="1" applyAlignment="1">
      <alignment horizontal="center"/>
    </xf>
    <xf numFmtId="14" fontId="9" fillId="9" borderId="10" xfId="6" applyNumberFormat="1" applyFont="1" applyFill="1" applyBorder="1" applyAlignment="1">
      <alignment horizontal="center"/>
    </xf>
    <xf numFmtId="0" fontId="75" fillId="6" borderId="11" xfId="2" applyFont="1" applyFill="1" applyBorder="1" applyAlignment="1">
      <alignment horizontal="left"/>
    </xf>
    <xf numFmtId="0" fontId="91" fillId="6" borderId="11" xfId="2" applyFont="1" applyFill="1" applyBorder="1" applyAlignment="1">
      <alignment horizontal="center"/>
    </xf>
    <xf numFmtId="1" fontId="63" fillId="0" borderId="11" xfId="168" applyNumberFormat="1" applyFont="1" applyBorder="1" applyAlignment="1">
      <alignment horizontal="center"/>
    </xf>
    <xf numFmtId="0" fontId="63" fillId="6" borderId="11" xfId="2" applyFont="1" applyFill="1" applyBorder="1" applyAlignment="1">
      <alignment horizontal="center"/>
    </xf>
    <xf numFmtId="0" fontId="92" fillId="0" borderId="0" xfId="187" applyFont="1" applyAlignment="1"/>
    <xf numFmtId="0" fontId="93" fillId="0" borderId="0" xfId="2" applyFont="1" applyAlignment="1"/>
    <xf numFmtId="14" fontId="92" fillId="0" borderId="0" xfId="2" applyNumberFormat="1" applyFont="1" applyAlignment="1"/>
    <xf numFmtId="0" fontId="93" fillId="0" borderId="0" xfId="2" applyFont="1" applyAlignment="1">
      <alignment horizontal="center"/>
    </xf>
    <xf numFmtId="0" fontId="94" fillId="0" borderId="0" xfId="2" applyFont="1" applyAlignment="1"/>
    <xf numFmtId="14" fontId="93" fillId="0" borderId="0" xfId="2" applyNumberFormat="1" applyFont="1" applyAlignment="1"/>
    <xf numFmtId="0" fontId="95" fillId="0" borderId="0" xfId="187" applyFont="1" applyAlignment="1">
      <alignment horizontal="center"/>
    </xf>
    <xf numFmtId="0" fontId="96" fillId="0" borderId="0" xfId="187" applyFont="1" applyAlignment="1">
      <alignment horizontal="center"/>
    </xf>
    <xf numFmtId="0" fontId="100" fillId="0" borderId="0" xfId="187" applyFont="1"/>
    <xf numFmtId="0" fontId="101" fillId="0" borderId="14" xfId="2" applyFont="1" applyBorder="1" applyAlignment="1">
      <alignment horizontal="center" vertical="center" wrapText="1"/>
    </xf>
    <xf numFmtId="0" fontId="102" fillId="6" borderId="0" xfId="2" applyFont="1" applyFill="1" applyBorder="1" applyAlignment="1">
      <alignment vertical="center"/>
    </xf>
    <xf numFmtId="0" fontId="103" fillId="6" borderId="0" xfId="1" applyFont="1" applyFill="1" applyBorder="1" applyAlignment="1">
      <alignment horizontal="left"/>
    </xf>
    <xf numFmtId="0" fontId="104" fillId="6" borderId="0" xfId="2" applyFont="1" applyFill="1" applyBorder="1" applyAlignment="1">
      <alignment vertical="center"/>
    </xf>
    <xf numFmtId="0" fontId="105" fillId="6" borderId="0" xfId="2" applyFont="1" applyFill="1" applyBorder="1" applyAlignment="1">
      <alignment vertical="center"/>
    </xf>
    <xf numFmtId="14" fontId="4" fillId="6" borderId="0" xfId="2" quotePrefix="1" applyNumberFormat="1" applyFont="1" applyFill="1" applyBorder="1" applyAlignment="1">
      <alignment horizontal="center" vertical="center"/>
    </xf>
    <xf numFmtId="0" fontId="105" fillId="6" borderId="0" xfId="2" applyFont="1" applyFill="1" applyBorder="1" applyAlignment="1">
      <alignment horizontal="center"/>
    </xf>
    <xf numFmtId="0" fontId="106" fillId="6" borderId="0" xfId="2" applyFont="1" applyFill="1" applyBorder="1" applyAlignment="1">
      <alignment horizontal="center"/>
    </xf>
    <xf numFmtId="0" fontId="107" fillId="6" borderId="0" xfId="2" applyNumberFormat="1" applyFont="1" applyFill="1" applyBorder="1" applyAlignment="1">
      <alignment horizontal="center"/>
    </xf>
    <xf numFmtId="0" fontId="108" fillId="6" borderId="0" xfId="2" applyNumberFormat="1" applyFont="1" applyFill="1" applyBorder="1" applyAlignment="1">
      <alignment horizontal="center"/>
    </xf>
    <xf numFmtId="0" fontId="109" fillId="6" borderId="0" xfId="2" applyFont="1" applyFill="1" applyBorder="1" applyAlignment="1">
      <alignment horizontal="center" vertical="center"/>
    </xf>
    <xf numFmtId="0" fontId="110" fillId="6" borderId="0" xfId="2" applyFont="1" applyFill="1" applyBorder="1" applyAlignment="1">
      <alignment horizontal="center" vertical="center"/>
    </xf>
    <xf numFmtId="0" fontId="102" fillId="0" borderId="0" xfId="187" applyFont="1"/>
    <xf numFmtId="0" fontId="2" fillId="0" borderId="21" xfId="2" applyFont="1" applyFill="1" applyBorder="1" applyAlignment="1">
      <alignment horizontal="center"/>
    </xf>
    <xf numFmtId="0" fontId="7" fillId="0" borderId="21" xfId="3" applyNumberFormat="1" applyFont="1" applyFill="1" applyBorder="1" applyAlignment="1" applyProtection="1">
      <alignment horizontal="center" wrapText="1"/>
    </xf>
    <xf numFmtId="0" fontId="65" fillId="0" borderId="22" xfId="4" applyFont="1" applyBorder="1"/>
    <xf numFmtId="0" fontId="111" fillId="0" borderId="23" xfId="4" applyFont="1" applyBorder="1"/>
    <xf numFmtId="14" fontId="113" fillId="0" borderId="21" xfId="250" applyNumberFormat="1" applyFont="1" applyFill="1" applyBorder="1" applyAlignment="1">
      <alignment horizontal="center"/>
    </xf>
    <xf numFmtId="14" fontId="9" fillId="0" borderId="21" xfId="6" applyNumberFormat="1" applyFont="1" applyBorder="1" applyAlignment="1">
      <alignment horizontal="center"/>
    </xf>
    <xf numFmtId="14" fontId="63" fillId="0" borderId="21" xfId="6" applyNumberFormat="1" applyFont="1" applyBorder="1" applyAlignment="1">
      <alignment horizontal="center"/>
    </xf>
    <xf numFmtId="1" fontId="2" fillId="0" borderId="24" xfId="2" applyNumberFormat="1" applyFont="1" applyBorder="1" applyAlignment="1">
      <alignment horizontal="center"/>
    </xf>
    <xf numFmtId="2" fontId="2" fillId="0" borderId="21" xfId="2" applyNumberFormat="1" applyFont="1" applyBorder="1" applyAlignment="1">
      <alignment horizontal="center"/>
    </xf>
    <xf numFmtId="164" fontId="2" fillId="0" borderId="21" xfId="2" applyNumberFormat="1" applyFont="1" applyBorder="1" applyAlignment="1">
      <alignment horizontal="center"/>
    </xf>
    <xf numFmtId="2" fontId="114" fillId="0" borderId="21" xfId="187" applyNumberFormat="1" applyFont="1" applyBorder="1" applyAlignment="1">
      <alignment horizontal="center"/>
    </xf>
    <xf numFmtId="0" fontId="100" fillId="0" borderId="21" xfId="145" applyFont="1" applyBorder="1" applyAlignment="1">
      <alignment horizontal="center"/>
    </xf>
    <xf numFmtId="14" fontId="115" fillId="0" borderId="21" xfId="6" applyNumberFormat="1" applyFont="1" applyBorder="1" applyAlignment="1">
      <alignment horizontal="center"/>
    </xf>
    <xf numFmtId="0" fontId="101" fillId="6" borderId="21" xfId="2" applyFont="1" applyFill="1" applyBorder="1" applyAlignment="1">
      <alignment horizontal="center"/>
    </xf>
    <xf numFmtId="0" fontId="2" fillId="0" borderId="11" xfId="2" applyFont="1" applyFill="1" applyBorder="1" applyAlignment="1">
      <alignment horizontal="center"/>
    </xf>
    <xf numFmtId="0" fontId="65" fillId="0" borderId="25" xfId="4" applyFont="1" applyBorder="1"/>
    <xf numFmtId="0" fontId="111" fillId="0" borderId="26" xfId="4" applyFont="1" applyBorder="1"/>
    <xf numFmtId="14" fontId="113" fillId="0" borderId="11" xfId="250" applyNumberFormat="1" applyFont="1" applyFill="1" applyBorder="1" applyAlignment="1">
      <alignment horizontal="center"/>
    </xf>
    <xf numFmtId="14" fontId="9" fillId="0" borderId="11" xfId="6" applyNumberFormat="1" applyFont="1" applyBorder="1" applyAlignment="1">
      <alignment horizontal="center"/>
    </xf>
    <xf numFmtId="14" fontId="63" fillId="0" borderId="11" xfId="6" applyNumberFormat="1" applyFont="1" applyBorder="1" applyAlignment="1">
      <alignment horizontal="center"/>
    </xf>
    <xf numFmtId="1" fontId="2" fillId="0" borderId="27" xfId="2" applyNumberFormat="1" applyFont="1" applyBorder="1" applyAlignment="1">
      <alignment horizontal="center"/>
    </xf>
    <xf numFmtId="2" fontId="2" fillId="0" borderId="11" xfId="2" applyNumberFormat="1" applyFont="1" applyBorder="1" applyAlignment="1">
      <alignment horizontal="center"/>
    </xf>
    <xf numFmtId="164" fontId="2" fillId="0" borderId="11" xfId="2" applyNumberFormat="1" applyFont="1" applyBorder="1" applyAlignment="1">
      <alignment horizontal="center"/>
    </xf>
    <xf numFmtId="2" fontId="114" fillId="0" borderId="11" xfId="187" applyNumberFormat="1" applyFont="1" applyBorder="1" applyAlignment="1">
      <alignment horizontal="center"/>
    </xf>
    <xf numFmtId="0" fontId="100" fillId="0" borderId="11" xfId="145" applyFont="1" applyBorder="1" applyAlignment="1">
      <alignment horizontal="center"/>
    </xf>
    <xf numFmtId="14" fontId="115" fillId="0" borderId="11" xfId="6" applyNumberFormat="1" applyFont="1" applyBorder="1" applyAlignment="1">
      <alignment horizontal="center"/>
    </xf>
    <xf numFmtId="0" fontId="101" fillId="6" borderId="11" xfId="2" applyFont="1" applyFill="1" applyBorder="1" applyAlignment="1">
      <alignment horizontal="center"/>
    </xf>
    <xf numFmtId="1" fontId="116" fillId="0" borderId="11" xfId="167" applyNumberFormat="1" applyFont="1" applyBorder="1" applyAlignment="1">
      <alignment horizontal="center"/>
    </xf>
    <xf numFmtId="0" fontId="2" fillId="0" borderId="28" xfId="2" applyFont="1" applyFill="1" applyBorder="1" applyAlignment="1">
      <alignment horizontal="center"/>
    </xf>
    <xf numFmtId="0" fontId="7" fillId="0" borderId="28" xfId="3" applyNumberFormat="1" applyFont="1" applyFill="1" applyBorder="1" applyAlignment="1" applyProtection="1">
      <alignment horizontal="center" wrapText="1"/>
    </xf>
    <xf numFmtId="14" fontId="113" fillId="0" borderId="28" xfId="250" applyNumberFormat="1" applyFont="1" applyFill="1" applyBorder="1" applyAlignment="1">
      <alignment horizontal="center"/>
    </xf>
    <xf numFmtId="14" fontId="9" fillId="0" borderId="28" xfId="6" applyNumberFormat="1" applyFont="1" applyBorder="1" applyAlignment="1">
      <alignment horizontal="center"/>
    </xf>
    <xf numFmtId="14" fontId="63" fillId="0" borderId="28" xfId="6" applyNumberFormat="1" applyFont="1" applyBorder="1" applyAlignment="1">
      <alignment horizontal="center"/>
    </xf>
    <xf numFmtId="1" fontId="2" fillId="0" borderId="31" xfId="2" applyNumberFormat="1" applyFont="1" applyBorder="1" applyAlignment="1">
      <alignment horizontal="center"/>
    </xf>
    <xf numFmtId="2" fontId="2" fillId="0" borderId="28" xfId="2" applyNumberFormat="1" applyFont="1" applyBorder="1" applyAlignment="1">
      <alignment horizontal="center"/>
    </xf>
    <xf numFmtId="164" fontId="2" fillId="0" borderId="28" xfId="2" applyNumberFormat="1" applyFont="1" applyBorder="1" applyAlignment="1">
      <alignment horizontal="center"/>
    </xf>
    <xf numFmtId="2" fontId="114" fillId="0" borderId="28" xfId="187" applyNumberFormat="1" applyFont="1" applyBorder="1" applyAlignment="1">
      <alignment horizontal="center"/>
    </xf>
    <xf numFmtId="0" fontId="100" fillId="0" borderId="28" xfId="145" applyFont="1" applyBorder="1" applyAlignment="1">
      <alignment horizontal="center"/>
    </xf>
    <xf numFmtId="14" fontId="115" fillId="0" borderId="28" xfId="6" applyNumberFormat="1" applyFont="1" applyBorder="1" applyAlignment="1">
      <alignment horizontal="center"/>
    </xf>
    <xf numFmtId="0" fontId="101" fillId="6" borderId="28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103" fillId="6" borderId="32" xfId="1" applyFont="1" applyFill="1" applyBorder="1" applyAlignment="1">
      <alignment horizontal="left"/>
    </xf>
    <xf numFmtId="0" fontId="2" fillId="0" borderId="0" xfId="4" applyFont="1" applyBorder="1"/>
    <xf numFmtId="0" fontId="117" fillId="0" borderId="0" xfId="4" applyFont="1" applyBorder="1"/>
    <xf numFmtId="14" fontId="113" fillId="0" borderId="0" xfId="250" applyNumberFormat="1" applyFont="1" applyFill="1" applyBorder="1" applyAlignment="1">
      <alignment horizontal="center"/>
    </xf>
    <xf numFmtId="14" fontId="9" fillId="0" borderId="0" xfId="6" applyNumberFormat="1" applyFont="1" applyBorder="1" applyAlignment="1">
      <alignment horizontal="center"/>
    </xf>
    <xf numFmtId="0" fontId="3" fillId="0" borderId="0" xfId="187" applyFont="1"/>
    <xf numFmtId="0" fontId="118" fillId="0" borderId="0" xfId="187" applyFont="1"/>
    <xf numFmtId="0" fontId="115" fillId="6" borderId="33" xfId="2" applyFont="1" applyFill="1" applyBorder="1" applyAlignment="1">
      <alignment horizontal="center"/>
    </xf>
    <xf numFmtId="0" fontId="115" fillId="6" borderId="11" xfId="2" applyFont="1" applyFill="1" applyBorder="1" applyAlignment="1">
      <alignment horizontal="center"/>
    </xf>
    <xf numFmtId="0" fontId="119" fillId="0" borderId="0" xfId="187" applyFont="1"/>
    <xf numFmtId="0" fontId="65" fillId="0" borderId="0" xfId="4" applyFont="1" applyBorder="1"/>
    <xf numFmtId="0" fontId="111" fillId="0" borderId="0" xfId="4" applyFont="1" applyBorder="1"/>
    <xf numFmtId="14" fontId="63" fillId="0" borderId="0" xfId="6" applyNumberFormat="1" applyFont="1" applyBorder="1" applyAlignment="1">
      <alignment horizontal="center"/>
    </xf>
    <xf numFmtId="1" fontId="2" fillId="0" borderId="0" xfId="2" applyNumberFormat="1" applyFont="1" applyBorder="1" applyAlignment="1">
      <alignment horizontal="center"/>
    </xf>
    <xf numFmtId="2" fontId="2" fillId="0" borderId="0" xfId="2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2" fontId="114" fillId="0" borderId="0" xfId="187" applyNumberFormat="1" applyFont="1" applyBorder="1" applyAlignment="1">
      <alignment horizontal="center"/>
    </xf>
    <xf numFmtId="0" fontId="100" fillId="0" borderId="0" xfId="145" applyFont="1" applyBorder="1" applyAlignment="1">
      <alignment horizontal="center"/>
    </xf>
    <xf numFmtId="14" fontId="115" fillId="0" borderId="0" xfId="6" applyNumberFormat="1" applyFont="1" applyBorder="1" applyAlignment="1">
      <alignment horizontal="center"/>
    </xf>
    <xf numFmtId="0" fontId="101" fillId="6" borderId="0" xfId="2" applyFont="1" applyFill="1" applyBorder="1" applyAlignment="1">
      <alignment horizontal="center"/>
    </xf>
    <xf numFmtId="1" fontId="116" fillId="0" borderId="0" xfId="167" applyNumberFormat="1" applyFont="1" applyBorder="1" applyAlignment="1">
      <alignment horizontal="center"/>
    </xf>
    <xf numFmtId="1" fontId="2" fillId="0" borderId="11" xfId="167" applyNumberFormat="1" applyFont="1" applyBorder="1" applyAlignment="1">
      <alignment horizontal="center"/>
    </xf>
    <xf numFmtId="14" fontId="120" fillId="0" borderId="11" xfId="250" applyNumberFormat="1" applyFont="1" applyFill="1" applyBorder="1" applyAlignment="1">
      <alignment horizontal="center"/>
    </xf>
    <xf numFmtId="0" fontId="92" fillId="0" borderId="0" xfId="187" applyFont="1" applyAlignment="1">
      <alignment horizontal="center"/>
    </xf>
    <xf numFmtId="0" fontId="100" fillId="0" borderId="0" xfId="187" applyFont="1" applyAlignment="1">
      <alignment horizontal="center"/>
    </xf>
    <xf numFmtId="0" fontId="2" fillId="0" borderId="25" xfId="4" applyFont="1" applyBorder="1"/>
    <xf numFmtId="0" fontId="117" fillId="0" borderId="26" xfId="4" applyFont="1" applyBorder="1"/>
    <xf numFmtId="0" fontId="115" fillId="0" borderId="25" xfId="2" applyFont="1" applyFill="1" applyBorder="1" applyAlignment="1">
      <alignment horizontal="center"/>
    </xf>
    <xf numFmtId="0" fontId="105" fillId="0" borderId="0" xfId="187" applyFont="1" applyAlignment="1">
      <alignment horizontal="center"/>
    </xf>
    <xf numFmtId="2" fontId="92" fillId="0" borderId="0" xfId="187" applyNumberFormat="1" applyFont="1" applyAlignment="1">
      <alignment horizontal="center"/>
    </xf>
    <xf numFmtId="2" fontId="119" fillId="0" borderId="0" xfId="187" applyNumberFormat="1" applyFont="1" applyAlignment="1">
      <alignment horizontal="center"/>
    </xf>
    <xf numFmtId="0" fontId="100" fillId="0" borderId="0" xfId="187" applyFont="1" applyAlignment="1">
      <alignment horizontal="left"/>
    </xf>
    <xf numFmtId="0" fontId="101" fillId="6" borderId="33" xfId="2" applyFont="1" applyFill="1" applyBorder="1" applyAlignment="1">
      <alignment horizontal="center"/>
    </xf>
    <xf numFmtId="0" fontId="115" fillId="0" borderId="0" xfId="2" applyFont="1" applyFill="1" applyBorder="1" applyAlignment="1">
      <alignment horizontal="center"/>
    </xf>
    <xf numFmtId="0" fontId="92" fillId="9" borderId="0" xfId="1" applyFont="1" applyFill="1" applyBorder="1" applyAlignment="1"/>
    <xf numFmtId="0" fontId="2" fillId="9" borderId="0" xfId="4" applyFont="1" applyFill="1" applyBorder="1"/>
    <xf numFmtId="0" fontId="117" fillId="9" borderId="0" xfId="4" applyFont="1" applyFill="1" applyBorder="1"/>
    <xf numFmtId="14" fontId="120" fillId="9" borderId="0" xfId="250" applyNumberFormat="1" applyFont="1" applyFill="1" applyBorder="1" applyAlignment="1">
      <alignment horizontal="center"/>
    </xf>
    <xf numFmtId="14" fontId="63" fillId="9" borderId="0" xfId="6" applyNumberFormat="1" applyFont="1" applyFill="1" applyBorder="1" applyAlignment="1">
      <alignment horizontal="center"/>
    </xf>
    <xf numFmtId="1" fontId="2" fillId="9" borderId="0" xfId="2" applyNumberFormat="1" applyFont="1" applyFill="1" applyBorder="1" applyAlignment="1">
      <alignment horizontal="center"/>
    </xf>
    <xf numFmtId="2" fontId="2" fillId="9" borderId="0" xfId="2" applyNumberFormat="1" applyFont="1" applyFill="1" applyBorder="1" applyAlignment="1">
      <alignment horizontal="center"/>
    </xf>
    <xf numFmtId="0" fontId="2" fillId="0" borderId="25" xfId="2" applyFont="1" applyFill="1" applyBorder="1" applyAlignment="1">
      <alignment horizontal="center"/>
    </xf>
    <xf numFmtId="0" fontId="2" fillId="0" borderId="0" xfId="179" applyFont="1" applyBorder="1"/>
    <xf numFmtId="2" fontId="121" fillId="0" borderId="11" xfId="2" applyNumberFormat="1" applyFont="1" applyBorder="1" applyAlignment="1">
      <alignment horizontal="center"/>
    </xf>
    <xf numFmtId="0" fontId="122" fillId="0" borderId="0" xfId="187" applyFont="1"/>
    <xf numFmtId="0" fontId="92" fillId="9" borderId="0" xfId="7" applyFont="1" applyFill="1" applyBorder="1" applyAlignment="1">
      <alignment horizontal="left"/>
    </xf>
    <xf numFmtId="0" fontId="100" fillId="9" borderId="0" xfId="187" applyFont="1" applyFill="1"/>
    <xf numFmtId="0" fontId="91" fillId="10" borderId="11" xfId="2" applyFont="1" applyFill="1" applyBorder="1" applyAlignment="1">
      <alignment horizontal="center"/>
    </xf>
    <xf numFmtId="1" fontId="63" fillId="0" borderId="21" xfId="167" applyNumberFormat="1" applyFont="1" applyBorder="1" applyAlignment="1">
      <alignment horizontal="center"/>
    </xf>
    <xf numFmtId="1" fontId="63" fillId="0" borderId="11" xfId="167" applyNumberFormat="1" applyFont="1" applyBorder="1" applyAlignment="1">
      <alignment horizontal="center"/>
    </xf>
    <xf numFmtId="1" fontId="63" fillId="0" borderId="28" xfId="167" applyNumberFormat="1" applyFont="1" applyBorder="1" applyAlignment="1">
      <alignment horizontal="center"/>
    </xf>
    <xf numFmtId="0" fontId="112" fillId="0" borderId="0" xfId="187" applyFont="1" applyBorder="1"/>
    <xf numFmtId="0" fontId="65" fillId="0" borderId="29" xfId="4" applyFont="1" applyBorder="1"/>
    <xf numFmtId="0" fontId="111" fillId="0" borderId="30" xfId="4" applyFont="1" applyBorder="1"/>
    <xf numFmtId="0" fontId="112" fillId="0" borderId="34" xfId="187" applyFont="1" applyBorder="1"/>
    <xf numFmtId="0" fontId="3" fillId="0" borderId="32" xfId="187" applyFont="1" applyBorder="1"/>
    <xf numFmtId="0" fontId="3" fillId="0" borderId="0" xfId="187" applyFont="1" applyBorder="1"/>
    <xf numFmtId="0" fontId="122" fillId="0" borderId="32" xfId="187" applyFont="1" applyBorder="1"/>
    <xf numFmtId="0" fontId="122" fillId="0" borderId="0" xfId="187" applyFont="1" applyBorder="1"/>
    <xf numFmtId="0" fontId="122" fillId="0" borderId="34" xfId="187" applyFont="1" applyBorder="1"/>
    <xf numFmtId="0" fontId="123" fillId="0" borderId="0" xfId="4" applyFont="1" applyBorder="1"/>
    <xf numFmtId="1" fontId="63" fillId="0" borderId="11" xfId="167" applyNumberFormat="1" applyFont="1" applyBorder="1" applyAlignment="1">
      <alignment horizontal="left"/>
    </xf>
    <xf numFmtId="1" fontId="63" fillId="0" borderId="0" xfId="167" applyNumberFormat="1" applyFont="1" applyBorder="1" applyAlignment="1">
      <alignment horizontal="center"/>
    </xf>
    <xf numFmtId="0" fontId="124" fillId="0" borderId="0" xfId="0" applyFont="1"/>
    <xf numFmtId="1" fontId="116" fillId="0" borderId="11" xfId="167" applyNumberFormat="1" applyFont="1" applyBorder="1" applyAlignment="1">
      <alignment horizontal="left"/>
    </xf>
    <xf numFmtId="1" fontId="116" fillId="0" borderId="28" xfId="167" applyNumberFormat="1" applyFont="1" applyBorder="1" applyAlignment="1">
      <alignment horizontal="center"/>
    </xf>
    <xf numFmtId="0" fontId="125" fillId="0" borderId="0" xfId="187" applyFont="1" applyBorder="1"/>
    <xf numFmtId="0" fontId="125" fillId="0" borderId="34" xfId="187" applyFont="1" applyBorder="1"/>
    <xf numFmtId="0" fontId="125" fillId="0" borderId="32" xfId="187" applyFont="1" applyBorder="1"/>
    <xf numFmtId="1" fontId="116" fillId="0" borderId="21" xfId="167" applyNumberFormat="1" applyFont="1" applyBorder="1" applyAlignment="1">
      <alignment horizontal="center"/>
    </xf>
    <xf numFmtId="0" fontId="101" fillId="6" borderId="28" xfId="2" applyFont="1" applyFill="1" applyBorder="1" applyAlignment="1">
      <alignment horizontal="left"/>
    </xf>
    <xf numFmtId="0" fontId="101" fillId="6" borderId="21" xfId="2" applyFont="1" applyFill="1" applyBorder="1" applyAlignment="1">
      <alignment horizontal="center" wrapText="1"/>
    </xf>
    <xf numFmtId="0" fontId="126" fillId="6" borderId="11" xfId="2" applyFont="1" applyFill="1" applyBorder="1" applyAlignment="1">
      <alignment horizontal="center"/>
    </xf>
    <xf numFmtId="0" fontId="3" fillId="6" borderId="0" xfId="1" applyFont="1" applyFill="1" applyBorder="1" applyAlignment="1">
      <alignment horizontal="left"/>
    </xf>
    <xf numFmtId="0" fontId="103" fillId="6" borderId="13" xfId="1" applyFont="1" applyFill="1" applyBorder="1" applyAlignment="1">
      <alignment horizontal="left"/>
    </xf>
    <xf numFmtId="0" fontId="127" fillId="0" borderId="0" xfId="0" applyFont="1"/>
    <xf numFmtId="0" fontId="127" fillId="0" borderId="0" xfId="0" applyFont="1" applyAlignment="1">
      <alignment horizontal="left" wrapText="1"/>
    </xf>
    <xf numFmtId="0" fontId="127" fillId="0" borderId="0" xfId="0" applyFont="1" applyAlignment="1">
      <alignment horizontal="left"/>
    </xf>
    <xf numFmtId="0" fontId="71" fillId="0" borderId="1" xfId="2" applyFont="1" applyBorder="1" applyAlignment="1">
      <alignment horizontal="center" vertical="center"/>
    </xf>
    <xf numFmtId="0" fontId="71" fillId="0" borderId="4" xfId="2" applyFont="1" applyBorder="1" applyAlignment="1">
      <alignment horizontal="center" vertical="center"/>
    </xf>
    <xf numFmtId="0" fontId="71" fillId="0" borderId="7" xfId="2" applyFont="1" applyBorder="1" applyAlignment="1">
      <alignment horizontal="center" vertical="center"/>
    </xf>
    <xf numFmtId="0" fontId="72" fillId="0" borderId="1" xfId="2" applyFont="1" applyBorder="1" applyAlignment="1">
      <alignment horizontal="center" vertical="center" wrapText="1"/>
    </xf>
    <xf numFmtId="0" fontId="72" fillId="0" borderId="4" xfId="2" applyFont="1" applyBorder="1" applyAlignment="1">
      <alignment horizontal="center" vertical="center" wrapText="1"/>
    </xf>
    <xf numFmtId="0" fontId="72" fillId="0" borderId="7" xfId="2" applyFont="1" applyBorder="1" applyAlignment="1">
      <alignment horizontal="center" vertical="center" wrapText="1"/>
    </xf>
    <xf numFmtId="0" fontId="71" fillId="0" borderId="2" xfId="2" applyFont="1" applyBorder="1" applyAlignment="1">
      <alignment horizontal="center" vertical="center"/>
    </xf>
    <xf numFmtId="0" fontId="71" fillId="0" borderId="3" xfId="2" applyFont="1" applyBorder="1" applyAlignment="1">
      <alignment horizontal="center" vertical="center"/>
    </xf>
    <xf numFmtId="0" fontId="71" fillId="0" borderId="5" xfId="2" applyFont="1" applyBorder="1" applyAlignment="1">
      <alignment horizontal="center" vertical="center"/>
    </xf>
    <xf numFmtId="0" fontId="71" fillId="0" borderId="6" xfId="2" applyFont="1" applyBorder="1" applyAlignment="1">
      <alignment horizontal="center" vertical="center"/>
    </xf>
    <xf numFmtId="0" fontId="71" fillId="0" borderId="8" xfId="2" applyFont="1" applyBorder="1" applyAlignment="1">
      <alignment horizontal="center" vertical="center"/>
    </xf>
    <xf numFmtId="0" fontId="71" fillId="0" borderId="9" xfId="2" applyFont="1" applyBorder="1" applyAlignment="1">
      <alignment horizontal="center" vertical="center"/>
    </xf>
    <xf numFmtId="14" fontId="71" fillId="0" borderId="1" xfId="2" applyNumberFormat="1" applyFont="1" applyBorder="1" applyAlignment="1">
      <alignment horizontal="center" vertical="center"/>
    </xf>
    <xf numFmtId="14" fontId="71" fillId="0" borderId="4" xfId="2" applyNumberFormat="1" applyFont="1" applyBorder="1" applyAlignment="1">
      <alignment horizontal="center" vertical="center"/>
    </xf>
    <xf numFmtId="14" fontId="71" fillId="0" borderId="7" xfId="2" applyNumberFormat="1" applyFont="1" applyBorder="1" applyAlignment="1">
      <alignment horizontal="center" vertical="center"/>
    </xf>
    <xf numFmtId="0" fontId="71" fillId="0" borderId="1" xfId="2" applyFont="1" applyBorder="1" applyAlignment="1">
      <alignment horizontal="center" vertical="center" wrapText="1"/>
    </xf>
    <xf numFmtId="0" fontId="71" fillId="0" borderId="1" xfId="2" applyFont="1" applyBorder="1" applyAlignment="1">
      <alignment horizontal="center" vertical="center" textRotation="90"/>
    </xf>
    <xf numFmtId="0" fontId="71" fillId="0" borderId="4" xfId="2" applyFont="1" applyBorder="1" applyAlignment="1">
      <alignment horizontal="center" vertical="center" textRotation="90"/>
    </xf>
    <xf numFmtId="0" fontId="71" fillId="0" borderId="7" xfId="2" applyFont="1" applyBorder="1" applyAlignment="1">
      <alignment horizontal="center" vertical="center" textRotation="90"/>
    </xf>
    <xf numFmtId="0" fontId="71" fillId="0" borderId="4" xfId="2" applyFont="1" applyBorder="1" applyAlignment="1">
      <alignment horizontal="center" vertical="center" wrapText="1"/>
    </xf>
    <xf numFmtId="0" fontId="71" fillId="0" borderId="7" xfId="2" applyFont="1" applyBorder="1" applyAlignment="1">
      <alignment horizontal="center" vertical="center" wrapText="1"/>
    </xf>
    <xf numFmtId="0" fontId="72" fillId="0" borderId="14" xfId="2" applyFont="1" applyBorder="1" applyAlignment="1">
      <alignment horizontal="center" vertical="center"/>
    </xf>
    <xf numFmtId="0" fontId="73" fillId="0" borderId="2" xfId="2" applyFont="1" applyBorder="1" applyAlignment="1">
      <alignment horizontal="center" vertical="center" wrapText="1"/>
    </xf>
    <xf numFmtId="0" fontId="73" fillId="0" borderId="3" xfId="2" applyFont="1" applyBorder="1" applyAlignment="1">
      <alignment horizontal="center" vertical="center" wrapText="1"/>
    </xf>
    <xf numFmtId="0" fontId="73" fillId="0" borderId="8" xfId="2" applyFont="1" applyBorder="1" applyAlignment="1">
      <alignment horizontal="center" vertical="center" wrapText="1"/>
    </xf>
    <xf numFmtId="0" fontId="73" fillId="0" borderId="9" xfId="2" applyFont="1" applyBorder="1" applyAlignment="1">
      <alignment horizontal="center" vertical="center" wrapText="1"/>
    </xf>
    <xf numFmtId="0" fontId="97" fillId="0" borderId="1" xfId="2" applyFont="1" applyBorder="1" applyAlignment="1">
      <alignment horizontal="center" vertical="center" wrapText="1"/>
    </xf>
    <xf numFmtId="0" fontId="97" fillId="0" borderId="4" xfId="2" applyFont="1" applyBorder="1" applyAlignment="1">
      <alignment horizontal="center" vertical="center"/>
    </xf>
    <xf numFmtId="0" fontId="97" fillId="0" borderId="7" xfId="2" applyFont="1" applyBorder="1" applyAlignment="1">
      <alignment horizontal="center" vertical="center"/>
    </xf>
    <xf numFmtId="0" fontId="97" fillId="0" borderId="1" xfId="2" applyFont="1" applyBorder="1" applyAlignment="1">
      <alignment horizontal="center" vertical="center"/>
    </xf>
    <xf numFmtId="0" fontId="97" fillId="0" borderId="4" xfId="2" applyFont="1" applyBorder="1" applyAlignment="1">
      <alignment horizontal="center" vertical="center" wrapText="1"/>
    </xf>
    <xf numFmtId="0" fontId="97" fillId="0" borderId="7" xfId="2" applyFont="1" applyBorder="1" applyAlignment="1">
      <alignment horizontal="center" vertical="center" wrapText="1"/>
    </xf>
    <xf numFmtId="0" fontId="99" fillId="0" borderId="14" xfId="2" applyFont="1" applyBorder="1" applyAlignment="1">
      <alignment horizontal="center" vertical="center"/>
    </xf>
    <xf numFmtId="0" fontId="97" fillId="0" borderId="4" xfId="2" applyFont="1" applyBorder="1" applyAlignment="1">
      <alignment horizontal="center" vertical="center" textRotation="90"/>
    </xf>
    <xf numFmtId="0" fontId="97" fillId="0" borderId="7" xfId="2" applyFont="1" applyBorder="1" applyAlignment="1">
      <alignment horizontal="center" vertical="center" textRotation="90"/>
    </xf>
    <xf numFmtId="0" fontId="98" fillId="0" borderId="1" xfId="2" applyFont="1" applyBorder="1" applyAlignment="1">
      <alignment horizontal="center" vertical="center" wrapText="1"/>
    </xf>
    <xf numFmtId="0" fontId="98" fillId="0" borderId="4" xfId="2" applyFont="1" applyBorder="1" applyAlignment="1">
      <alignment horizontal="center" vertical="center" wrapText="1"/>
    </xf>
    <xf numFmtId="0" fontId="98" fillId="0" borderId="7" xfId="2" applyFont="1" applyBorder="1" applyAlignment="1">
      <alignment horizontal="center" vertical="center" wrapText="1"/>
    </xf>
    <xf numFmtId="0" fontId="97" fillId="0" borderId="2" xfId="2" applyFont="1" applyBorder="1" applyAlignment="1">
      <alignment horizontal="center" vertical="center"/>
    </xf>
    <xf numFmtId="0" fontId="97" fillId="0" borderId="3" xfId="2" applyFont="1" applyBorder="1" applyAlignment="1">
      <alignment horizontal="center" vertical="center"/>
    </xf>
    <xf numFmtId="0" fontId="97" fillId="0" borderId="5" xfId="2" applyFont="1" applyBorder="1" applyAlignment="1">
      <alignment horizontal="center" vertical="center"/>
    </xf>
    <xf numFmtId="0" fontId="97" fillId="0" borderId="6" xfId="2" applyFont="1" applyBorder="1" applyAlignment="1">
      <alignment horizontal="center" vertical="center"/>
    </xf>
    <xf numFmtId="0" fontId="97" fillId="0" borderId="8" xfId="2" applyFont="1" applyBorder="1" applyAlignment="1">
      <alignment horizontal="center" vertical="center"/>
    </xf>
    <xf numFmtId="0" fontId="97" fillId="0" borderId="9" xfId="2" applyFont="1" applyBorder="1" applyAlignment="1">
      <alignment horizontal="center" vertical="center"/>
    </xf>
    <xf numFmtId="14" fontId="97" fillId="0" borderId="1" xfId="2" applyNumberFormat="1" applyFont="1" applyBorder="1" applyAlignment="1">
      <alignment horizontal="center" vertical="center"/>
    </xf>
    <xf numFmtId="14" fontId="97" fillId="0" borderId="4" xfId="2" applyNumberFormat="1" applyFont="1" applyBorder="1" applyAlignment="1">
      <alignment horizontal="center" vertical="center"/>
    </xf>
    <xf numFmtId="14" fontId="97" fillId="0" borderId="7" xfId="2" applyNumberFormat="1" applyFont="1" applyBorder="1" applyAlignment="1">
      <alignment horizontal="center" vertical="center"/>
    </xf>
    <xf numFmtId="0" fontId="99" fillId="0" borderId="1" xfId="2" applyFont="1" applyBorder="1" applyAlignment="1">
      <alignment horizontal="center" vertical="center" wrapText="1"/>
    </xf>
    <xf numFmtId="0" fontId="99" fillId="0" borderId="4" xfId="2" applyFont="1" applyBorder="1" applyAlignment="1">
      <alignment horizontal="center" vertical="center" wrapText="1"/>
    </xf>
    <xf numFmtId="0" fontId="99" fillId="0" borderId="7" xfId="2" applyFont="1" applyBorder="1" applyAlignment="1">
      <alignment horizontal="center" vertical="center" wrapText="1"/>
    </xf>
    <xf numFmtId="0" fontId="97" fillId="0" borderId="1" xfId="2" applyFont="1" applyBorder="1" applyAlignment="1">
      <alignment horizontal="center" vertical="center" textRotation="90"/>
    </xf>
    <xf numFmtId="0" fontId="99" fillId="0" borderId="2" xfId="2" applyFont="1" applyBorder="1" applyAlignment="1">
      <alignment horizontal="center" vertical="center" wrapText="1"/>
    </xf>
    <xf numFmtId="0" fontId="99" fillId="0" borderId="3" xfId="2" applyFont="1" applyBorder="1" applyAlignment="1">
      <alignment horizontal="center" vertical="center" wrapText="1"/>
    </xf>
    <xf numFmtId="0" fontId="99" fillId="0" borderId="8" xfId="2" applyFont="1" applyBorder="1" applyAlignment="1">
      <alignment horizontal="center" vertical="center" wrapText="1"/>
    </xf>
    <xf numFmtId="0" fontId="99" fillId="0" borderId="9" xfId="2" applyFont="1" applyBorder="1" applyAlignment="1">
      <alignment horizontal="center" vertical="center" wrapText="1"/>
    </xf>
    <xf numFmtId="0" fontId="99" fillId="0" borderId="4" xfId="2" applyFont="1" applyBorder="1" applyAlignment="1">
      <alignment horizontal="center" vertical="center"/>
    </xf>
    <xf numFmtId="0" fontId="99" fillId="0" borderId="7" xfId="2" applyFont="1" applyBorder="1" applyAlignment="1">
      <alignment horizontal="center" vertical="center"/>
    </xf>
    <xf numFmtId="0" fontId="128" fillId="0" borderId="0" xfId="0" applyFont="1"/>
    <xf numFmtId="0" fontId="128" fillId="0" borderId="0" xfId="0" applyFont="1" applyBorder="1"/>
    <xf numFmtId="0" fontId="127" fillId="0" borderId="0" xfId="0" applyFont="1" applyBorder="1"/>
    <xf numFmtId="0" fontId="129" fillId="6" borderId="0" xfId="2" applyFont="1" applyFill="1" applyBorder="1" applyAlignment="1">
      <alignment horizontal="left"/>
    </xf>
    <xf numFmtId="0" fontId="130" fillId="6" borderId="0" xfId="2" applyFont="1" applyFill="1" applyBorder="1" applyAlignment="1">
      <alignment horizontal="left"/>
    </xf>
    <xf numFmtId="1" fontId="130" fillId="0" borderId="0" xfId="168" applyNumberFormat="1" applyFont="1" applyBorder="1" applyAlignment="1">
      <alignment horizontal="left"/>
    </xf>
  </cellXfs>
  <cellStyles count="253">
    <cellStyle name="??" xfId="10"/>
    <cellStyle name="?? [0.00]_PRODUCT DETAIL Q1" xfId="11"/>
    <cellStyle name="?? [0]" xfId="12"/>
    <cellStyle name="???? [0.00]_PRODUCT DETAIL Q1" xfId="13"/>
    <cellStyle name="????_PRODUCT DETAIL Q1" xfId="14"/>
    <cellStyle name="???[0]_Book1" xfId="15"/>
    <cellStyle name="???_???" xfId="16"/>
    <cellStyle name="??_(????)??????" xfId="17"/>
    <cellStyle name="@ET_Style?CF_Style_2" xfId="18"/>
    <cellStyle name="¤@¯ë_01" xfId="19"/>
    <cellStyle name="1" xfId="20"/>
    <cellStyle name="1_CMU-PM" xfId="242"/>
    <cellStyle name="2" xfId="21"/>
    <cellStyle name="2_CMU-PM" xfId="243"/>
    <cellStyle name="3" xfId="22"/>
    <cellStyle name="3_CMU-PM" xfId="244"/>
    <cellStyle name="³f¹ô[0]_ÿÿÿÿÿÿ" xfId="23"/>
    <cellStyle name="³f¹ô_ÿÿÿÿÿÿ" xfId="24"/>
    <cellStyle name="4" xfId="25"/>
    <cellStyle name="ÅëÈ­ [0]_±âÅ¸" xfId="26"/>
    <cellStyle name="AeE­ [0]_INQUIRY ¿µ¾÷AßAø " xfId="27"/>
    <cellStyle name="ÅëÈ­ [0]_S" xfId="28"/>
    <cellStyle name="ÅëÈ­_±âÅ¸" xfId="29"/>
    <cellStyle name="AeE­_INQUIRY ¿µ¾÷AßAø " xfId="30"/>
    <cellStyle name="ÅëÈ­_S" xfId="31"/>
    <cellStyle name="ÄÞ¸¶ [0]_±âÅ¸" xfId="32"/>
    <cellStyle name="AÞ¸¶ [0]_INQUIRY ¿?¾÷AßAø " xfId="33"/>
    <cellStyle name="ÄÞ¸¶ [0]_S" xfId="34"/>
    <cellStyle name="ÄÞ¸¶_±âÅ¸" xfId="35"/>
    <cellStyle name="AÞ¸¶_INQUIRY ¿?¾÷AßAø " xfId="36"/>
    <cellStyle name="ÄÞ¸¶_S" xfId="37"/>
    <cellStyle name="blank" xfId="38"/>
    <cellStyle name="C?AØ_¿?¾÷CoE² " xfId="39"/>
    <cellStyle name="Ç¥ÁØ_#2(M17)_1" xfId="40"/>
    <cellStyle name="C￥AØ_¿μ¾÷CoE² " xfId="41"/>
    <cellStyle name="Ç¥ÁØ_S" xfId="42"/>
    <cellStyle name="C￥AØ_Sheet1_¿μ¾÷CoE² " xfId="43"/>
    <cellStyle name="Calc Currency (0)" xfId="44"/>
    <cellStyle name="Calc Currency (0) 2" xfId="45"/>
    <cellStyle name="Calc Currency (0) 3" xfId="46"/>
    <cellStyle name="Calc Currency (0)_2 K17-18 Diem RL K1 NH 2013-2014" xfId="47"/>
    <cellStyle name="Calc Percent (0)" xfId="48"/>
    <cellStyle name="Calc Percent (1)" xfId="49"/>
    <cellStyle name="category" xfId="50"/>
    <cellStyle name="Comma 2" xfId="51"/>
    <cellStyle name="Comma 3" xfId="52"/>
    <cellStyle name="Comma 4" xfId="53"/>
    <cellStyle name="comma zerodec" xfId="54"/>
    <cellStyle name="Comma0" xfId="55"/>
    <cellStyle name="Comma0 2" xfId="56"/>
    <cellStyle name="Comma0 3" xfId="57"/>
    <cellStyle name="Currency0" xfId="58"/>
    <cellStyle name="Currency0 2" xfId="59"/>
    <cellStyle name="Currency0 3" xfId="60"/>
    <cellStyle name="Currency1" xfId="61"/>
    <cellStyle name="Date" xfId="62"/>
    <cellStyle name="Date 2" xfId="63"/>
    <cellStyle name="Date 3" xfId="64"/>
    <cellStyle name="Dollar (zero dec)" xfId="65"/>
    <cellStyle name="Enter Currency (0)" xfId="66"/>
    <cellStyle name="Enter Currency (0) 2" xfId="67"/>
    <cellStyle name="Enter Currency (0) 3" xfId="68"/>
    <cellStyle name="Enter Currency (0)_2 K17-18 Diem RL K1 NH 2013-2014" xfId="69"/>
    <cellStyle name="Excel Built-in Normal" xfId="245"/>
    <cellStyle name="Fixed" xfId="70"/>
    <cellStyle name="Fixed 2" xfId="71"/>
    <cellStyle name="Fixed 3" xfId="72"/>
    <cellStyle name="Grey" xfId="73"/>
    <cellStyle name="Grey 2" xfId="74"/>
    <cellStyle name="HEADER" xfId="75"/>
    <cellStyle name="Header1" xfId="76"/>
    <cellStyle name="Header2" xfId="77"/>
    <cellStyle name="Heading 1 2" xfId="78"/>
    <cellStyle name="Heading 2 2" xfId="79"/>
    <cellStyle name="HEADING1" xfId="80"/>
    <cellStyle name="HEADING1 1" xfId="246"/>
    <cellStyle name="HEADING1 2" xfId="81"/>
    <cellStyle name="HEADING1 3" xfId="82"/>
    <cellStyle name="HEADING1_Anh van khong chuyen K17 HK1" xfId="83"/>
    <cellStyle name="HEADING2" xfId="84"/>
    <cellStyle name="HEADING2 2" xfId="85"/>
    <cellStyle name="HEADING2 3" xfId="86"/>
    <cellStyle name="HEADING2_Anh van khong chuyen K17 HK1" xfId="87"/>
    <cellStyle name="Hyperlink 2" xfId="88"/>
    <cellStyle name="Hyperlink 3" xfId="89"/>
    <cellStyle name="Input [yellow]" xfId="90"/>
    <cellStyle name="Input [yellow] 2" xfId="91"/>
    <cellStyle name="Input 2" xfId="92"/>
    <cellStyle name="Link Currency (0)" xfId="93"/>
    <cellStyle name="Link Currency (0) 2" xfId="94"/>
    <cellStyle name="Link Currency (0) 3" xfId="95"/>
    <cellStyle name="Link Currency (0)_2 K17-18 Diem RL K1 NH 2013-2014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247"/>
    <cellStyle name="New Times Roman" xfId="104"/>
    <cellStyle name="New Times Roman 2" xfId="105"/>
    <cellStyle name="New Times Roman 3" xfId="106"/>
    <cellStyle name="no dec" xfId="107"/>
    <cellStyle name="Normal" xfId="0" builtinId="0"/>
    <cellStyle name="Normal - Style1" xfId="108"/>
    <cellStyle name="Normal - Style1 2" xfId="109"/>
    <cellStyle name="Normal 10" xfId="110"/>
    <cellStyle name="Normal 10 2" xfId="111"/>
    <cellStyle name="Normal 10 3" xfId="251"/>
    <cellStyle name="Normal 11" xfId="112"/>
    <cellStyle name="Normal 12" xfId="113"/>
    <cellStyle name="Normal 13" xfId="114"/>
    <cellStyle name="Normal 14" xfId="115"/>
    <cellStyle name="Normal 14 2" xfId="8"/>
    <cellStyle name="Normal 14 3" xfId="116"/>
    <cellStyle name="Normal 15" xfId="117"/>
    <cellStyle name="Normal 16" xfId="118"/>
    <cellStyle name="Normal 17" xfId="119"/>
    <cellStyle name="Normal 18" xfId="120"/>
    <cellStyle name="Normal 19" xfId="121"/>
    <cellStyle name="Normal 2" xfId="122"/>
    <cellStyle name="Normal 2 10" xfId="123"/>
    <cellStyle name="Normal 2 11" xfId="124"/>
    <cellStyle name="Normal 2 2" xfId="125"/>
    <cellStyle name="Normal 2 2 2" xfId="126"/>
    <cellStyle name="Normal 2 2 2 2" xfId="127"/>
    <cellStyle name="Normal 2 2 2 2 2" xfId="128"/>
    <cellStyle name="Normal 2 2 2 2 3" xfId="129"/>
    <cellStyle name="Normal 2 2 3" xfId="130"/>
    <cellStyle name="Normal 2 2 4" xfId="131"/>
    <cellStyle name="Normal 2 2 5" xfId="132"/>
    <cellStyle name="Normal 2 2 5 2" xfId="133"/>
    <cellStyle name="Normal 2 2 5 3" xfId="3"/>
    <cellStyle name="Normal 2 2 5 3 2" xfId="134"/>
    <cellStyle name="Normal 2 2 5 3 3" xfId="248"/>
    <cellStyle name="Normal 2 2_2 K17-18 Diem RL K1 NH 2013-2014" xfId="135"/>
    <cellStyle name="Normal 2 3" xfId="136"/>
    <cellStyle name="Normal 2 3 2" xfId="5"/>
    <cellStyle name="Normal 2 3 2 2" xfId="137"/>
    <cellStyle name="Normal 2 3 2 2 2" xfId="240"/>
    <cellStyle name="Normal 2 3 3" xfId="138"/>
    <cellStyle name="Normal 2 4" xfId="139"/>
    <cellStyle name="Normal 2 4 2" xfId="140"/>
    <cellStyle name="Normal 2 5" xfId="141"/>
    <cellStyle name="Normal 2 5 2" xfId="142"/>
    <cellStyle name="Normal 2 5 2 2" xfId="143"/>
    <cellStyle name="Normal 2 5 2 3" xfId="144"/>
    <cellStyle name="Normal 2 5 2 4" xfId="241"/>
    <cellStyle name="Normal 2 5 2 5" xfId="239"/>
    <cellStyle name="Normal 2 5 3" xfId="145"/>
    <cellStyle name="Normal 2 6" xfId="146"/>
    <cellStyle name="Normal 2 7" xfId="147"/>
    <cellStyle name="Normal 2_12NH" xfId="148"/>
    <cellStyle name="Normal 20" xfId="149"/>
    <cellStyle name="Normal 21" xfId="150"/>
    <cellStyle name="Normal 22" xfId="151"/>
    <cellStyle name="Normal 23" xfId="152"/>
    <cellStyle name="Normal 24" xfId="153"/>
    <cellStyle name="Normal 25" xfId="154"/>
    <cellStyle name="Normal 26" xfId="249"/>
    <cellStyle name="Normal 3" xfId="155"/>
    <cellStyle name="Normal 3 2" xfId="156"/>
    <cellStyle name="Normal 3 2 2" xfId="1"/>
    <cellStyle name="Normal 3 2 2 2" xfId="7"/>
    <cellStyle name="Normal 3 2 3" xfId="2"/>
    <cellStyle name="Normal 3 2 4" xfId="157"/>
    <cellStyle name="Normal 3 3" xfId="158"/>
    <cellStyle name="Normal 3 3 2" xfId="159"/>
    <cellStyle name="Normal 3 3 3" xfId="160"/>
    <cellStyle name="Normal 3 3_634856546084069744Tuan 11-K18" xfId="161"/>
    <cellStyle name="Normal 3 4" xfId="162"/>
    <cellStyle name="Normal 3_17KCD" xfId="163"/>
    <cellStyle name="Normal 4" xfId="164"/>
    <cellStyle name="Normal 4 2" xfId="165"/>
    <cellStyle name="Normal 4 2 2" xfId="252"/>
    <cellStyle name="Normal 4 3" xfId="166"/>
    <cellStyle name="Normal 4 3 2" xfId="167"/>
    <cellStyle name="Normal 4 3 2 2" xfId="168"/>
    <cellStyle name="Normal 4 3 3" xfId="169"/>
    <cellStyle name="Normal 4 4" xfId="170"/>
    <cellStyle name="Normal 4 5" xfId="171"/>
    <cellStyle name="Normal 4 5 2" xfId="172"/>
    <cellStyle name="Normal 4_TN4-DS CONG NHAN TOT NGHIEP_T14KDN" xfId="173"/>
    <cellStyle name="Normal 5" xfId="174"/>
    <cellStyle name="Normal 5 2" xfId="175"/>
    <cellStyle name="Normal 5 2 2" xfId="176"/>
    <cellStyle name="Normal 5 2 3" xfId="4"/>
    <cellStyle name="Normal 5 3" xfId="9"/>
    <cellStyle name="Normal 5 3 2" xfId="177"/>
    <cellStyle name="Normal 5 4" xfId="178"/>
    <cellStyle name="Normal 5 4 2" xfId="179"/>
    <cellStyle name="Normal 5_2 K17-18 Diem RL K1 NH 2013-2014" xfId="180"/>
    <cellStyle name="Normal 6" xfId="181"/>
    <cellStyle name="Normal 6 2" xfId="182"/>
    <cellStyle name="Normal 6 3" xfId="183"/>
    <cellStyle name="Normal 7" xfId="184"/>
    <cellStyle name="Normal 7 2" xfId="185"/>
    <cellStyle name="Normal 7 2 2" xfId="186"/>
    <cellStyle name="Normal 8" xfId="187"/>
    <cellStyle name="Normal 8 2" xfId="188"/>
    <cellStyle name="Normal 9" xfId="189"/>
    <cellStyle name="Normal_Book1" xfId="6"/>
    <cellStyle name="Normal_Sheet2 2" xfId="250"/>
    <cellStyle name="Normal1" xfId="190"/>
    <cellStyle name="Percent (0)" xfId="191"/>
    <cellStyle name="Percent [2]" xfId="192"/>
    <cellStyle name="Percent 2" xfId="193"/>
    <cellStyle name="Percent 2 2" xfId="194"/>
    <cellStyle name="Percent 3" xfId="195"/>
    <cellStyle name="Percent 4" xfId="196"/>
    <cellStyle name="PERCENTAGE" xfId="197"/>
    <cellStyle name="PrePop Currency (0)" xfId="198"/>
    <cellStyle name="PrePop Currency (0) 2" xfId="199"/>
    <cellStyle name="PrePop Currency (0) 3" xfId="200"/>
    <cellStyle name="PrePop Currency (0)_2 K17-18 Diem RL K1 NH 2013-2014" xfId="201"/>
    <cellStyle name="PSChar" xfId="202"/>
    <cellStyle name="PSDate" xfId="203"/>
    <cellStyle name="PSDec" xfId="204"/>
    <cellStyle name="PSHeading" xfId="205"/>
    <cellStyle name="PSInt" xfId="206"/>
    <cellStyle name="PSSpacer" xfId="207"/>
    <cellStyle name="songuyen" xfId="208"/>
    <cellStyle name="Style 1" xfId="209"/>
    <cellStyle name="subhead" xfId="210"/>
    <cellStyle name="Text Indent A" xfId="211"/>
    <cellStyle name="Text Indent B" xfId="212"/>
    <cellStyle name="Text Indent B 2" xfId="213"/>
    <cellStyle name="Text Indent B 3" xfId="214"/>
    <cellStyle name="Text Indent B_2 K17-18 Diem RL K1 NH 2013-2014" xfId="215"/>
    <cellStyle name="Total 2" xfId="216"/>
    <cellStyle name="xuan" xfId="217"/>
    <cellStyle name=" [0.00]_ Att. 1- Cover" xfId="218"/>
    <cellStyle name="_ Att. 1- Cover" xfId="219"/>
    <cellStyle name="?_ Att. 1- Cover" xfId="220"/>
    <cellStyle name="똿뗦먛귟 [0.00]_PRODUCT DETAIL Q1" xfId="221"/>
    <cellStyle name="똿뗦먛귟_PRODUCT DETAIL Q1" xfId="222"/>
    <cellStyle name="믅됞 [0.00]_PRODUCT DETAIL Q1" xfId="223"/>
    <cellStyle name="믅됞_PRODUCT DETAIL Q1" xfId="224"/>
    <cellStyle name="백분율_95" xfId="225"/>
    <cellStyle name="뷭?_BOOKSHIP" xfId="226"/>
    <cellStyle name="콤마 [0]_1202" xfId="227"/>
    <cellStyle name="콤마_1202" xfId="228"/>
    <cellStyle name="통화 [0]_1202" xfId="229"/>
    <cellStyle name="통화_1202" xfId="230"/>
    <cellStyle name="표준_(정보부문)월별인원계획" xfId="231"/>
    <cellStyle name="一般_00Q3902REV.1" xfId="232"/>
    <cellStyle name="千分位[0]_00Q3902REV.1" xfId="233"/>
    <cellStyle name="千分位_00Q3902REV.1" xfId="234"/>
    <cellStyle name="標準_Financial Prpsl" xfId="235"/>
    <cellStyle name="貨幣 [0]_00Q3902REV.1" xfId="236"/>
    <cellStyle name="貨幣[0]_BRE" xfId="237"/>
    <cellStyle name="貨幣_00Q3902REV.1" xfId="238"/>
  </cellStyles>
  <dxfs count="29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D20KDN-27.04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K18KKT-27.04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en thong"/>
      <sheetName val="K20KDN"/>
      <sheetName val="TH"/>
      <sheetName val="quidoi"/>
      <sheetName val="BVKL"/>
      <sheetName val="in"/>
      <sheetName val="TN3-bs(31.5.2016)"/>
      <sheetName val="TH (dơn sv dang ky TTTN"/>
      <sheetName val="TN1-BVKL"/>
      <sheetName val="TN2-BVKL"/>
      <sheetName val="TN1-Thi TN"/>
      <sheetName val="xu li in"/>
      <sheetName val="TN4"/>
      <sheetName val="Tong hop"/>
      <sheetName val="TN1-khong đk"/>
      <sheetName val="TN3-thi"/>
      <sheetName val="TN3-bvkl"/>
      <sheetName val="qui doi TN"/>
      <sheetName val="TN4 (2)"/>
      <sheetName val="tb sv"/>
      <sheetName val="Tot nghiep D20KDN"/>
      <sheetName val="TN2"/>
      <sheetName val="TN3-T12"/>
      <sheetName val="TN1-Th 12"/>
      <sheetName val="TH (2)"/>
    </sheetNames>
    <sheetDataSet>
      <sheetData sheetId="0" refreshError="1"/>
      <sheetData sheetId="1" refreshError="1"/>
      <sheetData sheetId="2">
        <row r="9">
          <cell r="B9">
            <v>161325420</v>
          </cell>
          <cell r="C9" t="str">
            <v>Nguyễn</v>
          </cell>
          <cell r="D9" t="str">
            <v>Khánh</v>
          </cell>
          <cell r="E9" t="str">
            <v>Linh</v>
          </cell>
          <cell r="F9">
            <v>33878</v>
          </cell>
          <cell r="G9" t="str">
            <v>Nữ</v>
          </cell>
          <cell r="H9" t="str">
            <v>Đã Đăng Ký (chưa học xong)</v>
          </cell>
          <cell r="I9" t="str">
            <v>P</v>
          </cell>
          <cell r="J9" t="str">
            <v>P</v>
          </cell>
          <cell r="K9">
            <v>8.6</v>
          </cell>
          <cell r="L9" t="str">
            <v>P</v>
          </cell>
          <cell r="M9" t="str">
            <v>P</v>
          </cell>
          <cell r="N9" t="str">
            <v>P</v>
          </cell>
          <cell r="O9">
            <v>6.8</v>
          </cell>
          <cell r="P9">
            <v>0</v>
          </cell>
          <cell r="Q9" t="str">
            <v>P</v>
          </cell>
          <cell r="R9">
            <v>0</v>
          </cell>
          <cell r="S9" t="str">
            <v>P</v>
          </cell>
          <cell r="T9">
            <v>0</v>
          </cell>
          <cell r="U9">
            <v>0</v>
          </cell>
          <cell r="V9">
            <v>7.5</v>
          </cell>
          <cell r="W9">
            <v>8.6</v>
          </cell>
          <cell r="X9">
            <v>0</v>
          </cell>
          <cell r="Y9">
            <v>8.6</v>
          </cell>
          <cell r="Z9">
            <v>7.5</v>
          </cell>
          <cell r="AA9">
            <v>7.9</v>
          </cell>
          <cell r="AB9" t="str">
            <v>P</v>
          </cell>
          <cell r="AC9">
            <v>9.5</v>
          </cell>
          <cell r="AD9" t="str">
            <v>P</v>
          </cell>
          <cell r="AE9" t="str">
            <v>P</v>
          </cell>
          <cell r="AF9">
            <v>8</v>
          </cell>
          <cell r="AG9" t="str">
            <v>P</v>
          </cell>
          <cell r="AH9" t="str">
            <v>P</v>
          </cell>
          <cell r="AI9">
            <v>6.1</v>
          </cell>
          <cell r="AJ9">
            <v>7.8</v>
          </cell>
          <cell r="AK9" t="str">
            <v>P</v>
          </cell>
          <cell r="AL9" t="str">
            <v>P</v>
          </cell>
          <cell r="AM9">
            <v>6.4</v>
          </cell>
          <cell r="AN9">
            <v>6.3</v>
          </cell>
          <cell r="AO9" t="str">
            <v>P</v>
          </cell>
          <cell r="AP9" t="str">
            <v>P</v>
          </cell>
          <cell r="AQ9">
            <v>7.6</v>
          </cell>
          <cell r="AR9">
            <v>5.7</v>
          </cell>
          <cell r="AS9" t="str">
            <v>P</v>
          </cell>
          <cell r="AT9">
            <v>0</v>
          </cell>
          <cell r="AU9">
            <v>0</v>
          </cell>
          <cell r="AV9">
            <v>0</v>
          </cell>
          <cell r="AW9">
            <v>6.1</v>
          </cell>
          <cell r="AX9">
            <v>49</v>
          </cell>
          <cell r="AY9">
            <v>0</v>
          </cell>
          <cell r="AZ9" t="str">
            <v>P</v>
          </cell>
          <cell r="BA9" t="str">
            <v>P</v>
          </cell>
          <cell r="BB9" t="str">
            <v>P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7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7.1</v>
          </cell>
          <cell r="BO9">
            <v>5</v>
          </cell>
          <cell r="BP9">
            <v>0</v>
          </cell>
          <cell r="BQ9" t="str">
            <v>P</v>
          </cell>
          <cell r="BR9" t="str">
            <v>P</v>
          </cell>
          <cell r="BS9">
            <v>5.8</v>
          </cell>
          <cell r="BT9">
            <v>7.8</v>
          </cell>
          <cell r="BU9" t="str">
            <v>P</v>
          </cell>
          <cell r="BV9">
            <v>8.4</v>
          </cell>
          <cell r="BW9" t="str">
            <v>P</v>
          </cell>
          <cell r="BX9">
            <v>6.4</v>
          </cell>
          <cell r="BY9" t="str">
            <v>P</v>
          </cell>
          <cell r="BZ9" t="str">
            <v>P</v>
          </cell>
          <cell r="CA9" t="str">
            <v>P</v>
          </cell>
          <cell r="CB9" t="str">
            <v>P</v>
          </cell>
          <cell r="CC9">
            <v>8</v>
          </cell>
          <cell r="CD9" t="str">
            <v>P</v>
          </cell>
          <cell r="CE9">
            <v>7.4</v>
          </cell>
          <cell r="CF9">
            <v>0</v>
          </cell>
          <cell r="CG9" t="str">
            <v>P</v>
          </cell>
          <cell r="CH9" t="str">
            <v>P</v>
          </cell>
          <cell r="CI9" t="str">
            <v>P</v>
          </cell>
          <cell r="CJ9" t="str">
            <v>P</v>
          </cell>
          <cell r="CK9">
            <v>8.1</v>
          </cell>
          <cell r="CL9">
            <v>9.6999999999999993</v>
          </cell>
          <cell r="CM9">
            <v>53</v>
          </cell>
          <cell r="CN9">
            <v>0</v>
          </cell>
          <cell r="CO9">
            <v>0</v>
          </cell>
          <cell r="CP9">
            <v>0</v>
          </cell>
          <cell r="CQ9" t="str">
            <v>P</v>
          </cell>
          <cell r="CR9">
            <v>0</v>
          </cell>
          <cell r="CS9" t="str">
            <v>P</v>
          </cell>
          <cell r="CT9">
            <v>0</v>
          </cell>
          <cell r="CU9" t="str">
            <v>P</v>
          </cell>
          <cell r="CV9" t="str">
            <v>P</v>
          </cell>
          <cell r="CW9">
            <v>0</v>
          </cell>
          <cell r="CX9" t="str">
            <v>P</v>
          </cell>
          <cell r="CY9" t="str">
            <v>P</v>
          </cell>
          <cell r="CZ9">
            <v>7.2</v>
          </cell>
          <cell r="DA9">
            <v>8.4</v>
          </cell>
          <cell r="DB9" t="str">
            <v>P</v>
          </cell>
          <cell r="DC9" t="str">
            <v>P</v>
          </cell>
          <cell r="DD9" t="str">
            <v>P</v>
          </cell>
          <cell r="DE9">
            <v>9.6</v>
          </cell>
          <cell r="DF9">
            <v>8.6999999999999993</v>
          </cell>
          <cell r="DG9">
            <v>23</v>
          </cell>
          <cell r="DH9">
            <v>0</v>
          </cell>
          <cell r="DI9">
            <v>0</v>
          </cell>
          <cell r="DJ9">
            <v>8.9</v>
          </cell>
          <cell r="DK9">
            <v>8.9</v>
          </cell>
          <cell r="DL9">
            <v>5</v>
          </cell>
          <cell r="DM9">
            <v>0</v>
          </cell>
          <cell r="DN9">
            <v>135</v>
          </cell>
          <cell r="DO9">
            <v>0</v>
          </cell>
          <cell r="DP9">
            <v>133</v>
          </cell>
          <cell r="DQ9">
            <v>130</v>
          </cell>
          <cell r="DR9">
            <v>0</v>
          </cell>
          <cell r="DS9">
            <v>128</v>
          </cell>
          <cell r="DT9">
            <v>130</v>
          </cell>
          <cell r="DU9">
            <v>2.82</v>
          </cell>
          <cell r="DV9">
            <v>3.24</v>
          </cell>
          <cell r="DW9">
            <v>0</v>
          </cell>
          <cell r="DX9">
            <v>0</v>
          </cell>
          <cell r="DZ9" t="str">
            <v>BVKL</v>
          </cell>
          <cell r="EB9">
            <v>57</v>
          </cell>
          <cell r="EC9">
            <v>7.48</v>
          </cell>
          <cell r="ED9">
            <v>3.19</v>
          </cell>
          <cell r="EE9" t="str">
            <v/>
          </cell>
          <cell r="EF9">
            <v>48</v>
          </cell>
          <cell r="EG9">
            <v>78</v>
          </cell>
          <cell r="EH9">
            <v>52</v>
          </cell>
          <cell r="EI9">
            <v>7.64</v>
          </cell>
          <cell r="EJ9">
            <v>7.76</v>
          </cell>
          <cell r="EK9" t="str">
            <v>D20KDN</v>
          </cell>
          <cell r="EL9">
            <v>126</v>
          </cell>
          <cell r="EM9">
            <v>7.64</v>
          </cell>
          <cell r="EO9" t="str">
            <v>BVKL</v>
          </cell>
          <cell r="EQ9" t="str">
            <v>Lưu ý sv này. thực học 47 tín chỉ, chưa kể 3 tín chỉ AV-levle4= 50tc</v>
          </cell>
          <cell r="ES9">
            <v>0</v>
          </cell>
          <cell r="ET9">
            <v>0</v>
          </cell>
          <cell r="EW9" t="e">
            <v>#N/A</v>
          </cell>
          <cell r="EX9">
            <v>47</v>
          </cell>
        </row>
        <row r="10">
          <cell r="B10">
            <v>2026252657</v>
          </cell>
          <cell r="C10" t="str">
            <v>Đào</v>
          </cell>
          <cell r="D10" t="str">
            <v>Thị Phương</v>
          </cell>
          <cell r="E10" t="str">
            <v>Thảo</v>
          </cell>
          <cell r="F10">
            <v>33751</v>
          </cell>
          <cell r="G10" t="str">
            <v>Nữ</v>
          </cell>
          <cell r="H10" t="str">
            <v>Đã Đăng Ký (chưa học xong)</v>
          </cell>
          <cell r="I10">
            <v>8</v>
          </cell>
          <cell r="J10">
            <v>7.9</v>
          </cell>
          <cell r="K10">
            <v>7.8</v>
          </cell>
          <cell r="L10" t="str">
            <v>P</v>
          </cell>
          <cell r="M10" t="str">
            <v>P</v>
          </cell>
          <cell r="N10" t="str">
            <v>P</v>
          </cell>
          <cell r="O10">
            <v>6.5</v>
          </cell>
          <cell r="P10">
            <v>0</v>
          </cell>
          <cell r="Q10" t="str">
            <v>P</v>
          </cell>
          <cell r="R10">
            <v>0</v>
          </cell>
          <cell r="S10" t="str">
            <v>P</v>
          </cell>
          <cell r="T10">
            <v>0</v>
          </cell>
          <cell r="U10">
            <v>0</v>
          </cell>
          <cell r="V10">
            <v>8</v>
          </cell>
          <cell r="W10">
            <v>8.5</v>
          </cell>
          <cell r="X10">
            <v>0</v>
          </cell>
          <cell r="Y10">
            <v>8.5</v>
          </cell>
          <cell r="Z10">
            <v>8</v>
          </cell>
          <cell r="AA10">
            <v>8.6</v>
          </cell>
          <cell r="AB10">
            <v>8.3000000000000007</v>
          </cell>
          <cell r="AC10">
            <v>8.1999999999999993</v>
          </cell>
          <cell r="AD10" t="str">
            <v>P</v>
          </cell>
          <cell r="AE10" t="str">
            <v>P</v>
          </cell>
          <cell r="AF10" t="str">
            <v>P</v>
          </cell>
          <cell r="AG10" t="str">
            <v>P</v>
          </cell>
          <cell r="AH10" t="str">
            <v>P</v>
          </cell>
          <cell r="AI10">
            <v>8.5</v>
          </cell>
          <cell r="AJ10">
            <v>7.2</v>
          </cell>
          <cell r="AK10" t="str">
            <v>P</v>
          </cell>
          <cell r="AL10" t="str">
            <v>P</v>
          </cell>
          <cell r="AM10">
            <v>7</v>
          </cell>
          <cell r="AN10">
            <v>6</v>
          </cell>
          <cell r="AO10" t="str">
            <v>P</v>
          </cell>
          <cell r="AP10" t="str">
            <v>P</v>
          </cell>
          <cell r="AQ10">
            <v>7.8</v>
          </cell>
          <cell r="AR10">
            <v>5.5</v>
          </cell>
          <cell r="AS10" t="str">
            <v>P</v>
          </cell>
          <cell r="AT10">
            <v>6.5</v>
          </cell>
          <cell r="AU10">
            <v>8</v>
          </cell>
          <cell r="AV10">
            <v>7.2</v>
          </cell>
          <cell r="AW10">
            <v>7.7</v>
          </cell>
          <cell r="AX10">
            <v>52</v>
          </cell>
          <cell r="AY10">
            <v>0</v>
          </cell>
          <cell r="AZ10" t="str">
            <v>P</v>
          </cell>
          <cell r="BA10" t="str">
            <v>P</v>
          </cell>
          <cell r="BB10" t="str">
            <v>P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8.1999999999999993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6.6</v>
          </cell>
          <cell r="BO10">
            <v>5</v>
          </cell>
          <cell r="BP10">
            <v>0</v>
          </cell>
          <cell r="BQ10" t="str">
            <v>P</v>
          </cell>
          <cell r="BR10">
            <v>7.8</v>
          </cell>
          <cell r="BS10">
            <v>6.8</v>
          </cell>
          <cell r="BT10">
            <v>6</v>
          </cell>
          <cell r="BU10" t="str">
            <v>P</v>
          </cell>
          <cell r="BV10" t="str">
            <v>P</v>
          </cell>
          <cell r="BW10" t="str">
            <v>P</v>
          </cell>
          <cell r="BX10">
            <v>6.2</v>
          </cell>
          <cell r="BY10" t="str">
            <v>P</v>
          </cell>
          <cell r="BZ10">
            <v>9</v>
          </cell>
          <cell r="CA10" t="str">
            <v>P</v>
          </cell>
          <cell r="CB10" t="str">
            <v>P</v>
          </cell>
          <cell r="CC10">
            <v>7.7</v>
          </cell>
          <cell r="CD10" t="str">
            <v>P</v>
          </cell>
          <cell r="CE10">
            <v>7.1</v>
          </cell>
          <cell r="CF10">
            <v>0</v>
          </cell>
          <cell r="CG10">
            <v>7.9</v>
          </cell>
          <cell r="CH10">
            <v>7.9</v>
          </cell>
          <cell r="CI10">
            <v>8.5</v>
          </cell>
          <cell r="CJ10" t="str">
            <v>P</v>
          </cell>
          <cell r="CK10" t="str">
            <v>P</v>
          </cell>
          <cell r="CL10">
            <v>8.8000000000000007</v>
          </cell>
          <cell r="CM10">
            <v>53</v>
          </cell>
          <cell r="CN10">
            <v>0</v>
          </cell>
          <cell r="CO10">
            <v>0</v>
          </cell>
          <cell r="CP10" t="str">
            <v>P</v>
          </cell>
          <cell r="CQ10">
            <v>0</v>
          </cell>
          <cell r="CR10">
            <v>0</v>
          </cell>
          <cell r="CS10" t="str">
            <v>P</v>
          </cell>
          <cell r="CT10">
            <v>0</v>
          </cell>
          <cell r="CU10" t="str">
            <v>P</v>
          </cell>
          <cell r="CV10" t="str">
            <v>P</v>
          </cell>
          <cell r="CW10">
            <v>0</v>
          </cell>
          <cell r="CX10">
            <v>8</v>
          </cell>
          <cell r="CY10">
            <v>8</v>
          </cell>
          <cell r="CZ10" t="str">
            <v>P</v>
          </cell>
          <cell r="DA10">
            <v>8.8000000000000007</v>
          </cell>
          <cell r="DB10">
            <v>7.15</v>
          </cell>
          <cell r="DC10" t="str">
            <v>P</v>
          </cell>
          <cell r="DD10" t="str">
            <v>P</v>
          </cell>
          <cell r="DE10">
            <v>9.4</v>
          </cell>
          <cell r="DF10">
            <v>8.1</v>
          </cell>
          <cell r="DG10">
            <v>23</v>
          </cell>
          <cell r="DH10">
            <v>0</v>
          </cell>
          <cell r="DI10">
            <v>0</v>
          </cell>
          <cell r="DJ10">
            <v>8.6999999999999993</v>
          </cell>
          <cell r="DK10">
            <v>8.6999999999999993</v>
          </cell>
          <cell r="DL10">
            <v>5</v>
          </cell>
          <cell r="DM10">
            <v>0</v>
          </cell>
          <cell r="DN10">
            <v>138</v>
          </cell>
          <cell r="DO10">
            <v>0</v>
          </cell>
          <cell r="DP10">
            <v>133</v>
          </cell>
          <cell r="DQ10">
            <v>133</v>
          </cell>
          <cell r="DR10">
            <v>0</v>
          </cell>
          <cell r="DS10">
            <v>128</v>
          </cell>
          <cell r="DT10">
            <v>133</v>
          </cell>
          <cell r="DU10">
            <v>3.57</v>
          </cell>
          <cell r="DV10">
            <v>3.32</v>
          </cell>
          <cell r="DW10">
            <v>0</v>
          </cell>
          <cell r="DX10">
            <v>0</v>
          </cell>
          <cell r="DZ10" t="str">
            <v>BVKL</v>
          </cell>
          <cell r="EB10">
            <v>69</v>
          </cell>
          <cell r="EC10">
            <v>7.74</v>
          </cell>
          <cell r="ED10">
            <v>3.37</v>
          </cell>
          <cell r="EE10" t="str">
            <v/>
          </cell>
          <cell r="EF10">
            <v>62</v>
          </cell>
          <cell r="EG10">
            <v>67</v>
          </cell>
          <cell r="EH10">
            <v>66</v>
          </cell>
          <cell r="EI10">
            <v>7.66</v>
          </cell>
          <cell r="EJ10">
            <v>7.74</v>
          </cell>
          <cell r="EK10" t="str">
            <v>D20KDN</v>
          </cell>
          <cell r="EL10">
            <v>129</v>
          </cell>
          <cell r="EM10">
            <v>7.66</v>
          </cell>
          <cell r="EO10" t="str">
            <v>BVKL</v>
          </cell>
          <cell r="ES10">
            <v>0</v>
          </cell>
          <cell r="ET10">
            <v>0</v>
          </cell>
          <cell r="EW10" t="e">
            <v>#N/A</v>
          </cell>
          <cell r="EX10">
            <v>61</v>
          </cell>
        </row>
        <row r="11">
          <cell r="B11">
            <v>2026252614</v>
          </cell>
          <cell r="C11" t="str">
            <v>Bùi</v>
          </cell>
          <cell r="D11" t="str">
            <v>Thị Mỹ</v>
          </cell>
          <cell r="E11" t="str">
            <v>Trinh</v>
          </cell>
          <cell r="F11">
            <v>34058</v>
          </cell>
          <cell r="G11" t="str">
            <v>Nữ</v>
          </cell>
          <cell r="H11" t="str">
            <v>Đã Đăng Ký (chưa học xong)</v>
          </cell>
          <cell r="I11">
            <v>8.3000000000000007</v>
          </cell>
          <cell r="J11">
            <v>8.1</v>
          </cell>
          <cell r="K11">
            <v>9.1</v>
          </cell>
          <cell r="L11" t="str">
            <v>P</v>
          </cell>
          <cell r="M11" t="str">
            <v>P</v>
          </cell>
          <cell r="N11" t="str">
            <v>P</v>
          </cell>
          <cell r="O11">
            <v>9.8000000000000007</v>
          </cell>
          <cell r="P11">
            <v>0</v>
          </cell>
          <cell r="Q11" t="str">
            <v>P</v>
          </cell>
          <cell r="R11">
            <v>0</v>
          </cell>
          <cell r="S11" t="str">
            <v>P</v>
          </cell>
          <cell r="T11">
            <v>0</v>
          </cell>
          <cell r="U11">
            <v>0</v>
          </cell>
          <cell r="V11">
            <v>8.1999999999999993</v>
          </cell>
          <cell r="W11">
            <v>8.1999999999999993</v>
          </cell>
          <cell r="X11">
            <v>0</v>
          </cell>
          <cell r="Y11">
            <v>8.1999999999999993</v>
          </cell>
          <cell r="Z11">
            <v>8.1999999999999993</v>
          </cell>
          <cell r="AA11">
            <v>8.3000000000000007</v>
          </cell>
          <cell r="AB11">
            <v>8.6</v>
          </cell>
          <cell r="AC11">
            <v>8.6</v>
          </cell>
          <cell r="AD11" t="str">
            <v>P</v>
          </cell>
          <cell r="AE11" t="str">
            <v>P</v>
          </cell>
          <cell r="AF11" t="str">
            <v>P</v>
          </cell>
          <cell r="AG11" t="str">
            <v>P</v>
          </cell>
          <cell r="AH11" t="str">
            <v>P</v>
          </cell>
          <cell r="AI11">
            <v>6.8</v>
          </cell>
          <cell r="AJ11">
            <v>7.1</v>
          </cell>
          <cell r="AK11" t="str">
            <v>P</v>
          </cell>
          <cell r="AL11" t="str">
            <v>P</v>
          </cell>
          <cell r="AM11">
            <v>6.8</v>
          </cell>
          <cell r="AN11">
            <v>7.8</v>
          </cell>
          <cell r="AO11" t="str">
            <v>P</v>
          </cell>
          <cell r="AP11" t="str">
            <v>P</v>
          </cell>
          <cell r="AQ11">
            <v>7.7</v>
          </cell>
          <cell r="AR11">
            <v>6.3</v>
          </cell>
          <cell r="AS11" t="str">
            <v>P</v>
          </cell>
          <cell r="AT11">
            <v>7</v>
          </cell>
          <cell r="AU11">
            <v>7.5</v>
          </cell>
          <cell r="AV11">
            <v>6.1</v>
          </cell>
          <cell r="AW11">
            <v>7.2</v>
          </cell>
          <cell r="AX11">
            <v>52</v>
          </cell>
          <cell r="AY11">
            <v>0</v>
          </cell>
          <cell r="AZ11" t="str">
            <v>P</v>
          </cell>
          <cell r="BA11" t="str">
            <v>P</v>
          </cell>
          <cell r="BB11" t="str">
            <v>P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8.1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6.1</v>
          </cell>
          <cell r="BO11">
            <v>5</v>
          </cell>
          <cell r="BP11">
            <v>0</v>
          </cell>
          <cell r="BQ11" t="str">
            <v>P</v>
          </cell>
          <cell r="BR11">
            <v>8.3000000000000007</v>
          </cell>
          <cell r="BS11">
            <v>5.4</v>
          </cell>
          <cell r="BT11">
            <v>6.6</v>
          </cell>
          <cell r="BU11" t="str">
            <v>P</v>
          </cell>
          <cell r="BV11" t="str">
            <v>P</v>
          </cell>
          <cell r="BW11" t="str">
            <v>P</v>
          </cell>
          <cell r="BX11">
            <v>8.8000000000000007</v>
          </cell>
          <cell r="BY11" t="str">
            <v>P</v>
          </cell>
          <cell r="BZ11">
            <v>9.3000000000000007</v>
          </cell>
          <cell r="CA11" t="str">
            <v>P</v>
          </cell>
          <cell r="CB11" t="str">
            <v>P</v>
          </cell>
          <cell r="CC11">
            <v>8.4</v>
          </cell>
          <cell r="CD11" t="str">
            <v>P</v>
          </cell>
          <cell r="CE11">
            <v>7.9</v>
          </cell>
          <cell r="CF11">
            <v>0</v>
          </cell>
          <cell r="CG11">
            <v>8.6999999999999993</v>
          </cell>
          <cell r="CH11">
            <v>8.6999999999999993</v>
          </cell>
          <cell r="CI11">
            <v>8.5</v>
          </cell>
          <cell r="CJ11">
            <v>8.9</v>
          </cell>
          <cell r="CK11" t="str">
            <v>P</v>
          </cell>
          <cell r="CL11">
            <v>8.4</v>
          </cell>
          <cell r="CM11">
            <v>53</v>
          </cell>
          <cell r="CN11">
            <v>0</v>
          </cell>
          <cell r="CO11">
            <v>0</v>
          </cell>
          <cell r="CP11" t="str">
            <v>P</v>
          </cell>
          <cell r="CQ11">
            <v>0</v>
          </cell>
          <cell r="CR11">
            <v>0</v>
          </cell>
          <cell r="CS11" t="str">
            <v>P</v>
          </cell>
          <cell r="CT11">
            <v>0</v>
          </cell>
          <cell r="CU11" t="str">
            <v>P</v>
          </cell>
          <cell r="CV11" t="str">
            <v>P</v>
          </cell>
          <cell r="CW11">
            <v>0</v>
          </cell>
          <cell r="CX11">
            <v>6.8</v>
          </cell>
          <cell r="CY11">
            <v>6.8</v>
          </cell>
          <cell r="CZ11" t="str">
            <v>P</v>
          </cell>
          <cell r="DA11">
            <v>6.6</v>
          </cell>
          <cell r="DB11">
            <v>6.8</v>
          </cell>
          <cell r="DC11" t="str">
            <v>P</v>
          </cell>
          <cell r="DD11" t="str">
            <v>P</v>
          </cell>
          <cell r="DE11">
            <v>8.9</v>
          </cell>
          <cell r="DF11">
            <v>8.6999999999999993</v>
          </cell>
          <cell r="DG11">
            <v>23</v>
          </cell>
          <cell r="DH11">
            <v>0</v>
          </cell>
          <cell r="DI11">
            <v>0</v>
          </cell>
          <cell r="DJ11">
            <v>8.6</v>
          </cell>
          <cell r="DK11">
            <v>8.6</v>
          </cell>
          <cell r="DL11">
            <v>5</v>
          </cell>
          <cell r="DM11">
            <v>0</v>
          </cell>
          <cell r="DN11">
            <v>138</v>
          </cell>
          <cell r="DO11">
            <v>0</v>
          </cell>
          <cell r="DP11">
            <v>133</v>
          </cell>
          <cell r="DQ11">
            <v>133</v>
          </cell>
          <cell r="DR11">
            <v>0</v>
          </cell>
          <cell r="DS11">
            <v>128</v>
          </cell>
          <cell r="DT11">
            <v>133</v>
          </cell>
          <cell r="DU11">
            <v>3.88</v>
          </cell>
          <cell r="DV11">
            <v>3.41</v>
          </cell>
          <cell r="DW11">
            <v>0</v>
          </cell>
          <cell r="DX11">
            <v>0</v>
          </cell>
          <cell r="DZ11" t="str">
            <v>BVKL</v>
          </cell>
          <cell r="EB11">
            <v>72</v>
          </cell>
          <cell r="EC11">
            <v>7.99</v>
          </cell>
          <cell r="ED11">
            <v>3.46</v>
          </cell>
          <cell r="EE11" t="str">
            <v/>
          </cell>
          <cell r="EF11">
            <v>65</v>
          </cell>
          <cell r="EG11">
            <v>64</v>
          </cell>
          <cell r="EH11">
            <v>69</v>
          </cell>
          <cell r="EI11">
            <v>7.94</v>
          </cell>
          <cell r="EJ11">
            <v>7.99</v>
          </cell>
          <cell r="EK11" t="str">
            <v>D20KDN</v>
          </cell>
          <cell r="EL11">
            <v>129</v>
          </cell>
          <cell r="EM11">
            <v>7.94</v>
          </cell>
          <cell r="EO11" t="str">
            <v>BVKL</v>
          </cell>
          <cell r="ES11">
            <v>0</v>
          </cell>
          <cell r="ET11">
            <v>0</v>
          </cell>
          <cell r="EW11" t="e">
            <v>#N/A</v>
          </cell>
          <cell r="EX11">
            <v>64</v>
          </cell>
        </row>
        <row r="12">
          <cell r="B12">
            <v>2020252855</v>
          </cell>
          <cell r="C12" t="str">
            <v>Hồ</v>
          </cell>
          <cell r="D12" t="str">
            <v>Thị Lệ</v>
          </cell>
          <cell r="E12" t="str">
            <v>Giang</v>
          </cell>
          <cell r="F12">
            <v>34288</v>
          </cell>
          <cell r="G12" t="str">
            <v>Nữ</v>
          </cell>
          <cell r="H12" t="str">
            <v>Đã Đăng Ký (chưa học xong)</v>
          </cell>
          <cell r="I12">
            <v>7.6</v>
          </cell>
          <cell r="J12">
            <v>7.8</v>
          </cell>
          <cell r="K12">
            <v>9.1</v>
          </cell>
          <cell r="L12" t="str">
            <v>P</v>
          </cell>
          <cell r="M12">
            <v>7.9</v>
          </cell>
          <cell r="N12" t="str">
            <v>P</v>
          </cell>
          <cell r="O12">
            <v>7.1</v>
          </cell>
          <cell r="P12">
            <v>0</v>
          </cell>
          <cell r="Q12" t="str">
            <v>P</v>
          </cell>
          <cell r="R12">
            <v>0</v>
          </cell>
          <cell r="S12" t="str">
            <v>P</v>
          </cell>
          <cell r="T12">
            <v>0</v>
          </cell>
          <cell r="U12">
            <v>0</v>
          </cell>
          <cell r="V12">
            <v>8.1</v>
          </cell>
          <cell r="W12">
            <v>8.3000000000000007</v>
          </cell>
          <cell r="X12">
            <v>0</v>
          </cell>
          <cell r="Y12">
            <v>8.3000000000000007</v>
          </cell>
          <cell r="Z12">
            <v>8.1</v>
          </cell>
          <cell r="AA12">
            <v>9</v>
          </cell>
          <cell r="AB12">
            <v>8.9</v>
          </cell>
          <cell r="AC12">
            <v>9</v>
          </cell>
          <cell r="AD12" t="str">
            <v>P</v>
          </cell>
          <cell r="AE12" t="str">
            <v>P</v>
          </cell>
          <cell r="AF12" t="str">
            <v>P</v>
          </cell>
          <cell r="AG12" t="str">
            <v>P</v>
          </cell>
          <cell r="AH12" t="str">
            <v>P</v>
          </cell>
          <cell r="AI12">
            <v>8</v>
          </cell>
          <cell r="AJ12">
            <v>6.2</v>
          </cell>
          <cell r="AK12" t="str">
            <v>P</v>
          </cell>
          <cell r="AL12" t="str">
            <v>P</v>
          </cell>
          <cell r="AM12">
            <v>7.6</v>
          </cell>
          <cell r="AN12">
            <v>6.3</v>
          </cell>
          <cell r="AO12" t="str">
            <v>P</v>
          </cell>
          <cell r="AP12" t="str">
            <v>P</v>
          </cell>
          <cell r="AQ12">
            <v>8.5</v>
          </cell>
          <cell r="AR12">
            <v>7.1</v>
          </cell>
          <cell r="AS12" t="str">
            <v>P</v>
          </cell>
          <cell r="AT12">
            <v>6</v>
          </cell>
          <cell r="AU12">
            <v>7.5</v>
          </cell>
          <cell r="AV12">
            <v>8.1999999999999993</v>
          </cell>
          <cell r="AW12">
            <v>6.5</v>
          </cell>
          <cell r="AX12">
            <v>52</v>
          </cell>
          <cell r="AY12">
            <v>0</v>
          </cell>
          <cell r="AZ12" t="str">
            <v>P</v>
          </cell>
          <cell r="BA12" t="str">
            <v>P</v>
          </cell>
          <cell r="BB12" t="str">
            <v>P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8.4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7.9</v>
          </cell>
          <cell r="BO12">
            <v>5</v>
          </cell>
          <cell r="BP12">
            <v>0</v>
          </cell>
          <cell r="BQ12" t="str">
            <v>P</v>
          </cell>
          <cell r="BR12" t="str">
            <v>P</v>
          </cell>
          <cell r="BS12">
            <v>8.1</v>
          </cell>
          <cell r="BT12">
            <v>7.9</v>
          </cell>
          <cell r="BU12" t="str">
            <v>P</v>
          </cell>
          <cell r="BV12" t="str">
            <v>P</v>
          </cell>
          <cell r="BW12" t="str">
            <v>P</v>
          </cell>
          <cell r="BX12">
            <v>6.4</v>
          </cell>
          <cell r="BY12" t="str">
            <v>P</v>
          </cell>
          <cell r="BZ12">
            <v>10</v>
          </cell>
          <cell r="CA12" t="str">
            <v>P</v>
          </cell>
          <cell r="CB12" t="str">
            <v>P</v>
          </cell>
          <cell r="CC12">
            <v>8.6999999999999993</v>
          </cell>
          <cell r="CD12" t="str">
            <v>P</v>
          </cell>
          <cell r="CE12" t="str">
            <v>P</v>
          </cell>
          <cell r="CF12">
            <v>0</v>
          </cell>
          <cell r="CG12">
            <v>8.9</v>
          </cell>
          <cell r="CH12">
            <v>8.9</v>
          </cell>
          <cell r="CI12">
            <v>8.6</v>
          </cell>
          <cell r="CJ12" t="str">
            <v>P</v>
          </cell>
          <cell r="CK12" t="str">
            <v>P</v>
          </cell>
          <cell r="CL12">
            <v>8.8000000000000007</v>
          </cell>
          <cell r="CM12">
            <v>53</v>
          </cell>
          <cell r="CN12">
            <v>0</v>
          </cell>
          <cell r="CO12">
            <v>0</v>
          </cell>
          <cell r="CP12">
            <v>0</v>
          </cell>
          <cell r="CQ12" t="str">
            <v>P</v>
          </cell>
          <cell r="CR12">
            <v>0</v>
          </cell>
          <cell r="CS12" t="str">
            <v>P</v>
          </cell>
          <cell r="CT12">
            <v>0</v>
          </cell>
          <cell r="CU12" t="str">
            <v>P</v>
          </cell>
          <cell r="CV12" t="str">
            <v>P</v>
          </cell>
          <cell r="CW12">
            <v>0</v>
          </cell>
          <cell r="CX12" t="str">
            <v>P</v>
          </cell>
          <cell r="CY12" t="str">
            <v>P</v>
          </cell>
          <cell r="CZ12" t="str">
            <v>P</v>
          </cell>
          <cell r="DA12">
            <v>5.7</v>
          </cell>
          <cell r="DB12">
            <v>7.8</v>
          </cell>
          <cell r="DC12" t="str">
            <v>P</v>
          </cell>
          <cell r="DD12">
            <v>8.5</v>
          </cell>
          <cell r="DE12">
            <v>8.9</v>
          </cell>
          <cell r="DF12">
            <v>8.6999999999999993</v>
          </cell>
          <cell r="DG12">
            <v>23</v>
          </cell>
          <cell r="DH12">
            <v>0</v>
          </cell>
          <cell r="DI12">
            <v>0</v>
          </cell>
          <cell r="DJ12">
            <v>8.1</v>
          </cell>
          <cell r="DK12">
            <v>8.1</v>
          </cell>
          <cell r="DL12">
            <v>5</v>
          </cell>
          <cell r="DM12">
            <v>0</v>
          </cell>
          <cell r="DN12">
            <v>138</v>
          </cell>
          <cell r="DO12">
            <v>0</v>
          </cell>
          <cell r="DP12">
            <v>133</v>
          </cell>
          <cell r="DQ12">
            <v>133</v>
          </cell>
          <cell r="DR12">
            <v>0</v>
          </cell>
          <cell r="DS12">
            <v>128</v>
          </cell>
          <cell r="DT12">
            <v>133</v>
          </cell>
          <cell r="DU12">
            <v>3.54</v>
          </cell>
          <cell r="DV12">
            <v>3.45</v>
          </cell>
          <cell r="DW12">
            <v>0</v>
          </cell>
          <cell r="DX12">
            <v>0</v>
          </cell>
          <cell r="DZ12" t="str">
            <v>BVKL</v>
          </cell>
          <cell r="EB12">
            <v>66</v>
          </cell>
          <cell r="EC12">
            <v>7.99</v>
          </cell>
          <cell r="ED12">
            <v>3.47</v>
          </cell>
          <cell r="EE12" t="str">
            <v/>
          </cell>
          <cell r="EF12">
            <v>59</v>
          </cell>
          <cell r="EG12">
            <v>70</v>
          </cell>
          <cell r="EH12">
            <v>63</v>
          </cell>
          <cell r="EI12">
            <v>7.98</v>
          </cell>
          <cell r="EJ12">
            <v>7.99</v>
          </cell>
          <cell r="EK12" t="str">
            <v>D20KDN</v>
          </cell>
          <cell r="EL12">
            <v>129</v>
          </cell>
          <cell r="EM12">
            <v>7.98</v>
          </cell>
          <cell r="EO12" t="str">
            <v>BVKL</v>
          </cell>
          <cell r="ES12">
            <v>0</v>
          </cell>
          <cell r="ET12">
            <v>0</v>
          </cell>
          <cell r="EW12" t="e">
            <v>#N/A</v>
          </cell>
          <cell r="EX12">
            <v>58</v>
          </cell>
        </row>
        <row r="13">
          <cell r="B13">
            <v>2026262694</v>
          </cell>
          <cell r="C13" t="str">
            <v>Nguyễn</v>
          </cell>
          <cell r="D13" t="str">
            <v>Đình Bích</v>
          </cell>
          <cell r="E13" t="str">
            <v>Ngọc</v>
          </cell>
          <cell r="F13">
            <v>33253</v>
          </cell>
          <cell r="G13" t="str">
            <v>Nữ</v>
          </cell>
          <cell r="H13" t="str">
            <v>Đã Đăng Ký (chưa học xong)</v>
          </cell>
          <cell r="I13">
            <v>8.1</v>
          </cell>
          <cell r="J13">
            <v>8.1999999999999993</v>
          </cell>
          <cell r="K13">
            <v>8.6</v>
          </cell>
          <cell r="L13" t="str">
            <v>P</v>
          </cell>
          <cell r="M13" t="str">
            <v>P</v>
          </cell>
          <cell r="N13" t="str">
            <v>P</v>
          </cell>
          <cell r="O13">
            <v>8.8000000000000007</v>
          </cell>
          <cell r="P13">
            <v>0</v>
          </cell>
          <cell r="Q13" t="str">
            <v>P</v>
          </cell>
          <cell r="R13">
            <v>0</v>
          </cell>
          <cell r="S13" t="str">
            <v>P</v>
          </cell>
          <cell r="T13">
            <v>0</v>
          </cell>
          <cell r="U13">
            <v>0</v>
          </cell>
          <cell r="V13">
            <v>7.4</v>
          </cell>
          <cell r="W13">
            <v>7</v>
          </cell>
          <cell r="X13">
            <v>0</v>
          </cell>
          <cell r="Y13">
            <v>7.4</v>
          </cell>
          <cell r="Z13">
            <v>7</v>
          </cell>
          <cell r="AA13">
            <v>8.5</v>
          </cell>
          <cell r="AB13">
            <v>8.9</v>
          </cell>
          <cell r="AC13">
            <v>8.1</v>
          </cell>
          <cell r="AD13" t="str">
            <v>P</v>
          </cell>
          <cell r="AE13" t="str">
            <v>P</v>
          </cell>
          <cell r="AF13" t="str">
            <v>P</v>
          </cell>
          <cell r="AG13" t="str">
            <v>P</v>
          </cell>
          <cell r="AH13" t="str">
            <v>P</v>
          </cell>
          <cell r="AI13">
            <v>7.1</v>
          </cell>
          <cell r="AJ13">
            <v>6.4</v>
          </cell>
          <cell r="AK13" t="str">
            <v>P</v>
          </cell>
          <cell r="AL13" t="str">
            <v>P</v>
          </cell>
          <cell r="AM13">
            <v>7.2</v>
          </cell>
          <cell r="AN13">
            <v>6.5</v>
          </cell>
          <cell r="AO13" t="str">
            <v>P</v>
          </cell>
          <cell r="AP13" t="str">
            <v>P</v>
          </cell>
          <cell r="AQ13">
            <v>6.5</v>
          </cell>
          <cell r="AR13">
            <v>5.9</v>
          </cell>
          <cell r="AS13" t="str">
            <v>P</v>
          </cell>
          <cell r="AT13">
            <v>6.3</v>
          </cell>
          <cell r="AU13">
            <v>7.4</v>
          </cell>
          <cell r="AV13">
            <v>7</v>
          </cell>
          <cell r="AW13">
            <v>5.9</v>
          </cell>
          <cell r="AX13">
            <v>52</v>
          </cell>
          <cell r="AY13">
            <v>0</v>
          </cell>
          <cell r="AZ13" t="str">
            <v>P</v>
          </cell>
          <cell r="BA13" t="str">
            <v>P</v>
          </cell>
          <cell r="BB13" t="str">
            <v>P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9.4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7.6</v>
          </cell>
          <cell r="BO13">
            <v>5</v>
          </cell>
          <cell r="BP13">
            <v>0</v>
          </cell>
          <cell r="BQ13" t="str">
            <v>P</v>
          </cell>
          <cell r="BR13">
            <v>8.4</v>
          </cell>
          <cell r="BS13">
            <v>8.1999999999999993</v>
          </cell>
          <cell r="BT13">
            <v>8.5</v>
          </cell>
          <cell r="BU13" t="str">
            <v>P</v>
          </cell>
          <cell r="BV13" t="str">
            <v>P</v>
          </cell>
          <cell r="BW13" t="str">
            <v>P</v>
          </cell>
          <cell r="BX13">
            <v>9</v>
          </cell>
          <cell r="BY13" t="str">
            <v>P</v>
          </cell>
          <cell r="BZ13">
            <v>8.9</v>
          </cell>
          <cell r="CA13" t="str">
            <v>P</v>
          </cell>
          <cell r="CB13" t="str">
            <v>P</v>
          </cell>
          <cell r="CC13">
            <v>8.1999999999999993</v>
          </cell>
          <cell r="CD13" t="str">
            <v>P</v>
          </cell>
          <cell r="CE13" t="str">
            <v>P</v>
          </cell>
          <cell r="CF13">
            <v>0</v>
          </cell>
          <cell r="CG13" t="str">
            <v>P</v>
          </cell>
          <cell r="CH13" t="str">
            <v>P</v>
          </cell>
          <cell r="CI13">
            <v>8.6</v>
          </cell>
          <cell r="CJ13">
            <v>7.4</v>
          </cell>
          <cell r="CK13" t="str">
            <v>P</v>
          </cell>
          <cell r="CL13">
            <v>8.1999999999999993</v>
          </cell>
          <cell r="CM13">
            <v>53</v>
          </cell>
          <cell r="CN13">
            <v>0</v>
          </cell>
          <cell r="CO13">
            <v>0</v>
          </cell>
          <cell r="CP13" t="str">
            <v>P</v>
          </cell>
          <cell r="CQ13">
            <v>0</v>
          </cell>
          <cell r="CR13">
            <v>0</v>
          </cell>
          <cell r="CS13" t="str">
            <v>P</v>
          </cell>
          <cell r="CT13">
            <v>0</v>
          </cell>
          <cell r="CU13" t="str">
            <v>P</v>
          </cell>
          <cell r="CV13" t="str">
            <v>P</v>
          </cell>
          <cell r="CW13">
            <v>0</v>
          </cell>
          <cell r="CX13">
            <v>7.3</v>
          </cell>
          <cell r="CY13">
            <v>7.3</v>
          </cell>
          <cell r="CZ13" t="str">
            <v>P</v>
          </cell>
          <cell r="DA13">
            <v>8.5</v>
          </cell>
          <cell r="DB13" t="str">
            <v>P</v>
          </cell>
          <cell r="DC13" t="str">
            <v>P</v>
          </cell>
          <cell r="DD13" t="str">
            <v>P</v>
          </cell>
          <cell r="DE13">
            <v>9.3000000000000007</v>
          </cell>
          <cell r="DF13">
            <v>8.5</v>
          </cell>
          <cell r="DG13">
            <v>23</v>
          </cell>
          <cell r="DH13">
            <v>0</v>
          </cell>
          <cell r="DI13">
            <v>0</v>
          </cell>
          <cell r="DJ13">
            <v>8.1</v>
          </cell>
          <cell r="DK13">
            <v>8.1</v>
          </cell>
          <cell r="DL13">
            <v>5</v>
          </cell>
          <cell r="DM13">
            <v>0</v>
          </cell>
          <cell r="DN13">
            <v>138</v>
          </cell>
          <cell r="DO13">
            <v>0</v>
          </cell>
          <cell r="DP13">
            <v>133</v>
          </cell>
          <cell r="DQ13">
            <v>133</v>
          </cell>
          <cell r="DR13">
            <v>0</v>
          </cell>
          <cell r="DS13">
            <v>128</v>
          </cell>
          <cell r="DT13">
            <v>133</v>
          </cell>
          <cell r="DU13">
            <v>3.42</v>
          </cell>
          <cell r="DV13">
            <v>3.49</v>
          </cell>
          <cell r="DW13">
            <v>0</v>
          </cell>
          <cell r="DX13">
            <v>0</v>
          </cell>
          <cell r="DZ13" t="str">
            <v>BVKL</v>
          </cell>
          <cell r="EB13">
            <v>64</v>
          </cell>
          <cell r="EC13">
            <v>7.99</v>
          </cell>
          <cell r="ED13">
            <v>3.5</v>
          </cell>
          <cell r="EE13" t="str">
            <v/>
          </cell>
          <cell r="EF13">
            <v>57</v>
          </cell>
          <cell r="EG13">
            <v>72</v>
          </cell>
          <cell r="EH13">
            <v>61</v>
          </cell>
          <cell r="EI13">
            <v>7.98</v>
          </cell>
          <cell r="EJ13">
            <v>7.99</v>
          </cell>
          <cell r="EK13" t="str">
            <v>D20KDN</v>
          </cell>
          <cell r="EL13">
            <v>129</v>
          </cell>
          <cell r="EM13">
            <v>7.98</v>
          </cell>
          <cell r="EO13" t="str">
            <v>BVKL</v>
          </cell>
          <cell r="ES13">
            <v>0</v>
          </cell>
          <cell r="ET13">
            <v>0</v>
          </cell>
          <cell r="EW13" t="e">
            <v>#N/A</v>
          </cell>
          <cell r="EX13">
            <v>56</v>
          </cell>
        </row>
        <row r="14">
          <cell r="B14">
            <v>2026267754</v>
          </cell>
          <cell r="C14" t="str">
            <v>Nguyễn</v>
          </cell>
          <cell r="D14" t="str">
            <v>Thị Vân</v>
          </cell>
          <cell r="E14" t="str">
            <v>Anh</v>
          </cell>
          <cell r="F14">
            <v>34313</v>
          </cell>
          <cell r="G14" t="str">
            <v>Nữ</v>
          </cell>
          <cell r="H14" t="str">
            <v>Đã Đăng Ký (chưa học xong)</v>
          </cell>
          <cell r="I14">
            <v>8.3000000000000007</v>
          </cell>
          <cell r="J14">
            <v>8.4</v>
          </cell>
          <cell r="K14">
            <v>9</v>
          </cell>
          <cell r="L14" t="str">
            <v>P</v>
          </cell>
          <cell r="M14" t="str">
            <v>P</v>
          </cell>
          <cell r="N14" t="str">
            <v>P</v>
          </cell>
          <cell r="O14">
            <v>8</v>
          </cell>
          <cell r="P14">
            <v>0</v>
          </cell>
          <cell r="Q14" t="str">
            <v>P</v>
          </cell>
          <cell r="R14">
            <v>0</v>
          </cell>
          <cell r="S14" t="str">
            <v>P</v>
          </cell>
          <cell r="T14">
            <v>0</v>
          </cell>
          <cell r="U14">
            <v>0</v>
          </cell>
          <cell r="V14">
            <v>7.9</v>
          </cell>
          <cell r="W14">
            <v>8.6</v>
          </cell>
          <cell r="X14">
            <v>0</v>
          </cell>
          <cell r="Y14">
            <v>8.6</v>
          </cell>
          <cell r="Z14">
            <v>7.9</v>
          </cell>
          <cell r="AA14">
            <v>8.4</v>
          </cell>
          <cell r="AB14">
            <v>9</v>
          </cell>
          <cell r="AC14">
            <v>9.4</v>
          </cell>
          <cell r="AD14" t="str">
            <v>P</v>
          </cell>
          <cell r="AE14" t="str">
            <v>P</v>
          </cell>
          <cell r="AF14" t="str">
            <v>P</v>
          </cell>
          <cell r="AG14" t="str">
            <v>P</v>
          </cell>
          <cell r="AH14" t="str">
            <v>P</v>
          </cell>
          <cell r="AI14">
            <v>7.6</v>
          </cell>
          <cell r="AJ14">
            <v>8.6999999999999993</v>
          </cell>
          <cell r="AK14" t="str">
            <v>P</v>
          </cell>
          <cell r="AL14" t="str">
            <v>P</v>
          </cell>
          <cell r="AM14">
            <v>6.1</v>
          </cell>
          <cell r="AN14">
            <v>7.3</v>
          </cell>
          <cell r="AO14" t="str">
            <v>P</v>
          </cell>
          <cell r="AP14" t="str">
            <v>P</v>
          </cell>
          <cell r="AQ14">
            <v>8</v>
          </cell>
          <cell r="AR14">
            <v>6.5</v>
          </cell>
          <cell r="AS14" t="str">
            <v>P</v>
          </cell>
          <cell r="AT14">
            <v>8.1</v>
          </cell>
          <cell r="AU14">
            <v>8</v>
          </cell>
          <cell r="AV14">
            <v>7.1</v>
          </cell>
          <cell r="AW14">
            <v>5.6</v>
          </cell>
          <cell r="AX14">
            <v>52</v>
          </cell>
          <cell r="AY14">
            <v>0</v>
          </cell>
          <cell r="AZ14" t="str">
            <v>P</v>
          </cell>
          <cell r="BA14" t="str">
            <v>P</v>
          </cell>
          <cell r="BB14" t="str">
            <v>P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7.8</v>
          </cell>
          <cell r="BK14">
            <v>0</v>
          </cell>
          <cell r="BL14">
            <v>0</v>
          </cell>
          <cell r="BM14">
            <v>0</v>
          </cell>
          <cell r="BN14">
            <v>7</v>
          </cell>
          <cell r="BO14">
            <v>5</v>
          </cell>
          <cell r="BP14">
            <v>0</v>
          </cell>
          <cell r="BQ14" t="str">
            <v>P</v>
          </cell>
          <cell r="BR14">
            <v>8.6999999999999993</v>
          </cell>
          <cell r="BS14">
            <v>7.2</v>
          </cell>
          <cell r="BT14" t="str">
            <v>P</v>
          </cell>
          <cell r="BU14" t="str">
            <v>P</v>
          </cell>
          <cell r="BV14" t="str">
            <v>P</v>
          </cell>
          <cell r="BW14" t="str">
            <v>P</v>
          </cell>
          <cell r="BX14">
            <v>7.7</v>
          </cell>
          <cell r="BY14" t="str">
            <v>P</v>
          </cell>
          <cell r="BZ14">
            <v>9.6</v>
          </cell>
          <cell r="CA14" t="str">
            <v>P</v>
          </cell>
          <cell r="CB14" t="str">
            <v>P</v>
          </cell>
          <cell r="CC14">
            <v>8</v>
          </cell>
          <cell r="CD14" t="str">
            <v>P</v>
          </cell>
          <cell r="CE14" t="str">
            <v>P</v>
          </cell>
          <cell r="CF14">
            <v>0</v>
          </cell>
          <cell r="CG14" t="str">
            <v>P</v>
          </cell>
          <cell r="CH14" t="str">
            <v>P</v>
          </cell>
          <cell r="CI14">
            <v>8.8000000000000007</v>
          </cell>
          <cell r="CJ14" t="str">
            <v>P</v>
          </cell>
          <cell r="CK14" t="str">
            <v>P</v>
          </cell>
          <cell r="CL14">
            <v>8.8000000000000007</v>
          </cell>
          <cell r="CM14">
            <v>53</v>
          </cell>
          <cell r="CN14">
            <v>0</v>
          </cell>
          <cell r="CO14" t="str">
            <v>P</v>
          </cell>
          <cell r="CP14">
            <v>0</v>
          </cell>
          <cell r="CQ14">
            <v>0</v>
          </cell>
          <cell r="CR14">
            <v>0</v>
          </cell>
          <cell r="CS14" t="str">
            <v>P</v>
          </cell>
          <cell r="CT14">
            <v>0</v>
          </cell>
          <cell r="CU14" t="str">
            <v>P</v>
          </cell>
          <cell r="CV14" t="str">
            <v>P</v>
          </cell>
          <cell r="CW14">
            <v>0</v>
          </cell>
          <cell r="CX14">
            <v>8.1</v>
          </cell>
          <cell r="CY14">
            <v>8.1</v>
          </cell>
          <cell r="CZ14" t="str">
            <v>P</v>
          </cell>
          <cell r="DA14">
            <v>6.9</v>
          </cell>
          <cell r="DB14">
            <v>8.4</v>
          </cell>
          <cell r="DC14" t="str">
            <v>P</v>
          </cell>
          <cell r="DD14" t="str">
            <v>P</v>
          </cell>
          <cell r="DE14">
            <v>8.9</v>
          </cell>
          <cell r="DF14">
            <v>7</v>
          </cell>
          <cell r="DG14">
            <v>23</v>
          </cell>
          <cell r="DH14">
            <v>0</v>
          </cell>
          <cell r="DI14">
            <v>0</v>
          </cell>
          <cell r="DJ14">
            <v>8.6</v>
          </cell>
          <cell r="DK14">
            <v>8.6</v>
          </cell>
          <cell r="DL14">
            <v>5</v>
          </cell>
          <cell r="DM14">
            <v>0</v>
          </cell>
          <cell r="DN14">
            <v>138</v>
          </cell>
          <cell r="DO14">
            <v>0</v>
          </cell>
          <cell r="DP14">
            <v>133</v>
          </cell>
          <cell r="DQ14">
            <v>133</v>
          </cell>
          <cell r="DR14">
            <v>0</v>
          </cell>
          <cell r="DS14">
            <v>128</v>
          </cell>
          <cell r="DT14">
            <v>133</v>
          </cell>
          <cell r="DU14">
            <v>3.23</v>
          </cell>
          <cell r="DV14">
            <v>3.54</v>
          </cell>
          <cell r="DW14">
            <v>0</v>
          </cell>
          <cell r="DX14">
            <v>0</v>
          </cell>
          <cell r="DZ14" t="str">
            <v>BVKL</v>
          </cell>
          <cell r="EB14">
            <v>60</v>
          </cell>
          <cell r="EC14">
            <v>8.15</v>
          </cell>
          <cell r="ED14">
            <v>3.58</v>
          </cell>
          <cell r="EE14" t="str">
            <v/>
          </cell>
          <cell r="EF14">
            <v>53</v>
          </cell>
          <cell r="EG14">
            <v>76</v>
          </cell>
          <cell r="EH14">
            <v>57</v>
          </cell>
          <cell r="EI14">
            <v>8.1</v>
          </cell>
          <cell r="EJ14">
            <v>8.15</v>
          </cell>
          <cell r="EK14" t="str">
            <v>D20KDN</v>
          </cell>
          <cell r="EL14">
            <v>129</v>
          </cell>
          <cell r="EM14">
            <v>8.1</v>
          </cell>
          <cell r="EO14" t="str">
            <v>BVKL</v>
          </cell>
          <cell r="ES14">
            <v>0</v>
          </cell>
          <cell r="ET14">
            <v>0</v>
          </cell>
          <cell r="EW14" t="e">
            <v>#N/A</v>
          </cell>
          <cell r="EX14">
            <v>52</v>
          </cell>
        </row>
        <row r="15">
          <cell r="B15">
            <v>2020264338</v>
          </cell>
          <cell r="C15" t="str">
            <v>Lưu</v>
          </cell>
          <cell r="D15" t="str">
            <v>Thị</v>
          </cell>
          <cell r="E15" t="str">
            <v>Loan</v>
          </cell>
          <cell r="F15">
            <v>34125</v>
          </cell>
          <cell r="G15" t="str">
            <v>Nữ</v>
          </cell>
          <cell r="H15" t="str">
            <v>Đã Đăng Ký (chưa học xong)</v>
          </cell>
          <cell r="I15">
            <v>8.8000000000000007</v>
          </cell>
          <cell r="J15">
            <v>8.5</v>
          </cell>
          <cell r="K15">
            <v>9.4</v>
          </cell>
          <cell r="L15" t="str">
            <v>P</v>
          </cell>
          <cell r="M15" t="str">
            <v>P</v>
          </cell>
          <cell r="N15" t="str">
            <v>P</v>
          </cell>
          <cell r="O15">
            <v>9.6</v>
          </cell>
          <cell r="P15">
            <v>0</v>
          </cell>
          <cell r="Q15" t="str">
            <v>P</v>
          </cell>
          <cell r="R15">
            <v>0</v>
          </cell>
          <cell r="S15" t="str">
            <v>P</v>
          </cell>
          <cell r="T15">
            <v>0</v>
          </cell>
          <cell r="U15">
            <v>0</v>
          </cell>
          <cell r="V15">
            <v>8.3000000000000007</v>
          </cell>
          <cell r="W15">
            <v>8.6</v>
          </cell>
          <cell r="X15">
            <v>0</v>
          </cell>
          <cell r="Y15">
            <v>8.6</v>
          </cell>
          <cell r="Z15">
            <v>8.3000000000000007</v>
          </cell>
          <cell r="AA15">
            <v>8.1999999999999993</v>
          </cell>
          <cell r="AB15">
            <v>8.9</v>
          </cell>
          <cell r="AC15">
            <v>9</v>
          </cell>
          <cell r="AD15" t="str">
            <v>P</v>
          </cell>
          <cell r="AE15" t="str">
            <v>P</v>
          </cell>
          <cell r="AF15" t="str">
            <v>P</v>
          </cell>
          <cell r="AG15" t="str">
            <v>P</v>
          </cell>
          <cell r="AH15" t="str">
            <v>P</v>
          </cell>
          <cell r="AI15">
            <v>8.1</v>
          </cell>
          <cell r="AJ15">
            <v>8.1</v>
          </cell>
          <cell r="AK15" t="str">
            <v>P</v>
          </cell>
          <cell r="AL15" t="str">
            <v>P</v>
          </cell>
          <cell r="AM15">
            <v>6.9</v>
          </cell>
          <cell r="AN15">
            <v>7</v>
          </cell>
          <cell r="AO15" t="str">
            <v>P</v>
          </cell>
          <cell r="AP15" t="str">
            <v>P</v>
          </cell>
          <cell r="AQ15">
            <v>9</v>
          </cell>
          <cell r="AR15">
            <v>6</v>
          </cell>
          <cell r="AS15" t="str">
            <v>P</v>
          </cell>
          <cell r="AT15">
            <v>6.6</v>
          </cell>
          <cell r="AU15">
            <v>8.5</v>
          </cell>
          <cell r="AV15">
            <v>6.6</v>
          </cell>
          <cell r="AW15">
            <v>8.6999999999999993</v>
          </cell>
          <cell r="AX15">
            <v>52</v>
          </cell>
          <cell r="AY15">
            <v>0</v>
          </cell>
          <cell r="AZ15" t="str">
            <v>P</v>
          </cell>
          <cell r="BA15" t="str">
            <v>P</v>
          </cell>
          <cell r="BB15" t="str">
            <v>P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8.6999999999999993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7.6</v>
          </cell>
          <cell r="BO15">
            <v>5</v>
          </cell>
          <cell r="BP15">
            <v>0</v>
          </cell>
          <cell r="BQ15" t="str">
            <v>P</v>
          </cell>
          <cell r="BR15">
            <v>8.3000000000000007</v>
          </cell>
          <cell r="BS15">
            <v>8.8000000000000007</v>
          </cell>
          <cell r="BT15">
            <v>8.5</v>
          </cell>
          <cell r="BU15" t="str">
            <v>P</v>
          </cell>
          <cell r="BV15" t="str">
            <v>P</v>
          </cell>
          <cell r="BW15" t="str">
            <v>P</v>
          </cell>
          <cell r="BX15">
            <v>8.6999999999999993</v>
          </cell>
          <cell r="BY15" t="str">
            <v>P</v>
          </cell>
          <cell r="BZ15">
            <v>9.5</v>
          </cell>
          <cell r="CA15" t="str">
            <v>P</v>
          </cell>
          <cell r="CB15" t="str">
            <v>P</v>
          </cell>
          <cell r="CC15">
            <v>8.4</v>
          </cell>
          <cell r="CD15" t="str">
            <v>P</v>
          </cell>
          <cell r="CE15" t="str">
            <v>P</v>
          </cell>
          <cell r="CF15">
            <v>0</v>
          </cell>
          <cell r="CG15">
            <v>10</v>
          </cell>
          <cell r="CH15">
            <v>10</v>
          </cell>
          <cell r="CI15">
            <v>8.3000000000000007</v>
          </cell>
          <cell r="CJ15" t="str">
            <v>P</v>
          </cell>
          <cell r="CK15" t="str">
            <v>P</v>
          </cell>
          <cell r="CL15">
            <v>8.1999999999999993</v>
          </cell>
          <cell r="CM15">
            <v>53</v>
          </cell>
          <cell r="CN15">
            <v>0</v>
          </cell>
          <cell r="CO15" t="str">
            <v>P</v>
          </cell>
          <cell r="CP15">
            <v>0</v>
          </cell>
          <cell r="CQ15">
            <v>0</v>
          </cell>
          <cell r="CR15">
            <v>0</v>
          </cell>
          <cell r="CS15" t="str">
            <v>P</v>
          </cell>
          <cell r="CT15">
            <v>0</v>
          </cell>
          <cell r="CU15" t="str">
            <v>P</v>
          </cell>
          <cell r="CV15" t="str">
            <v>P</v>
          </cell>
          <cell r="CW15">
            <v>0</v>
          </cell>
          <cell r="CX15">
            <v>8.9</v>
          </cell>
          <cell r="CY15">
            <v>8.9</v>
          </cell>
          <cell r="CZ15">
            <v>9.1</v>
          </cell>
          <cell r="DA15">
            <v>9.3000000000000007</v>
          </cell>
          <cell r="DB15" t="str">
            <v>P</v>
          </cell>
          <cell r="DC15" t="str">
            <v>P</v>
          </cell>
          <cell r="DD15" t="str">
            <v>P</v>
          </cell>
          <cell r="DE15">
            <v>8.5</v>
          </cell>
          <cell r="DF15">
            <v>8.6999999999999993</v>
          </cell>
          <cell r="DG15">
            <v>23</v>
          </cell>
          <cell r="DH15">
            <v>0</v>
          </cell>
          <cell r="DI15">
            <v>0</v>
          </cell>
          <cell r="DJ15">
            <v>8.6999999999999993</v>
          </cell>
          <cell r="DK15">
            <v>8.6999999999999993</v>
          </cell>
          <cell r="DL15">
            <v>5</v>
          </cell>
          <cell r="DM15">
            <v>0</v>
          </cell>
          <cell r="DN15">
            <v>138</v>
          </cell>
          <cell r="DO15">
            <v>0</v>
          </cell>
          <cell r="DP15">
            <v>133</v>
          </cell>
          <cell r="DQ15">
            <v>133</v>
          </cell>
          <cell r="DR15">
            <v>0</v>
          </cell>
          <cell r="DS15">
            <v>128</v>
          </cell>
          <cell r="DT15">
            <v>133</v>
          </cell>
          <cell r="DU15">
            <v>3.89</v>
          </cell>
          <cell r="DV15">
            <v>3.8</v>
          </cell>
          <cell r="DW15">
            <v>0</v>
          </cell>
          <cell r="DX15">
            <v>0</v>
          </cell>
          <cell r="DZ15" t="str">
            <v>BVKL</v>
          </cell>
          <cell r="EB15">
            <v>67</v>
          </cell>
          <cell r="EC15">
            <v>8.64</v>
          </cell>
          <cell r="ED15">
            <v>3.82</v>
          </cell>
          <cell r="EE15" t="str">
            <v/>
          </cell>
          <cell r="EF15">
            <v>60</v>
          </cell>
          <cell r="EG15">
            <v>69</v>
          </cell>
          <cell r="EH15">
            <v>64</v>
          </cell>
          <cell r="EI15">
            <v>8.6300000000000008</v>
          </cell>
          <cell r="EJ15">
            <v>8.64</v>
          </cell>
          <cell r="EK15" t="str">
            <v>D20KDN</v>
          </cell>
          <cell r="EL15">
            <v>129</v>
          </cell>
          <cell r="EM15">
            <v>8.6300000000000008</v>
          </cell>
          <cell r="EO15" t="str">
            <v>BVKL</v>
          </cell>
          <cell r="ES15">
            <v>0</v>
          </cell>
          <cell r="ET15">
            <v>0</v>
          </cell>
          <cell r="EW15" t="e">
            <v>#N/A</v>
          </cell>
          <cell r="EX15">
            <v>59</v>
          </cell>
        </row>
        <row r="16">
          <cell r="B16">
            <v>161325455</v>
          </cell>
          <cell r="C16" t="str">
            <v>Thái</v>
          </cell>
          <cell r="D16" t="str">
            <v>Nguyễn</v>
          </cell>
          <cell r="E16" t="str">
            <v>Mai</v>
          </cell>
          <cell r="F16">
            <v>33680</v>
          </cell>
          <cell r="G16" t="str">
            <v>Nữ</v>
          </cell>
          <cell r="H16" t="str">
            <v>Đã Đăng Ký (chưa học xong)</v>
          </cell>
          <cell r="I16" t="str">
            <v>P</v>
          </cell>
          <cell r="J16" t="str">
            <v>P</v>
          </cell>
          <cell r="K16">
            <v>8.3000000000000007</v>
          </cell>
          <cell r="L16" t="str">
            <v>P</v>
          </cell>
          <cell r="M16" t="str">
            <v>P</v>
          </cell>
          <cell r="N16" t="str">
            <v>P</v>
          </cell>
          <cell r="O16">
            <v>7</v>
          </cell>
          <cell r="P16">
            <v>0</v>
          </cell>
          <cell r="Q16" t="str">
            <v>P</v>
          </cell>
          <cell r="R16">
            <v>0</v>
          </cell>
          <cell r="S16" t="str">
            <v>P</v>
          </cell>
          <cell r="T16">
            <v>0</v>
          </cell>
          <cell r="U16">
            <v>0</v>
          </cell>
          <cell r="V16">
            <v>7.2</v>
          </cell>
          <cell r="W16">
            <v>9.1</v>
          </cell>
          <cell r="X16">
            <v>0</v>
          </cell>
          <cell r="Y16">
            <v>9.1</v>
          </cell>
          <cell r="Z16">
            <v>7.2</v>
          </cell>
          <cell r="AA16">
            <v>8.9</v>
          </cell>
          <cell r="AB16" t="str">
            <v>P</v>
          </cell>
          <cell r="AC16">
            <v>9</v>
          </cell>
          <cell r="AD16" t="str">
            <v>P</v>
          </cell>
          <cell r="AE16" t="str">
            <v>P</v>
          </cell>
          <cell r="AF16">
            <v>7.7</v>
          </cell>
          <cell r="AG16" t="str">
            <v>P</v>
          </cell>
          <cell r="AH16" t="str">
            <v>P</v>
          </cell>
          <cell r="AI16">
            <v>7.4</v>
          </cell>
          <cell r="AJ16">
            <v>9.1</v>
          </cell>
          <cell r="AK16" t="str">
            <v>P</v>
          </cell>
          <cell r="AL16" t="str">
            <v>P</v>
          </cell>
          <cell r="AM16">
            <v>6.1</v>
          </cell>
          <cell r="AN16">
            <v>6.5</v>
          </cell>
          <cell r="AO16" t="str">
            <v>P</v>
          </cell>
          <cell r="AP16" t="str">
            <v>P</v>
          </cell>
          <cell r="AQ16">
            <v>7</v>
          </cell>
          <cell r="AR16">
            <v>8.4</v>
          </cell>
          <cell r="AS16" t="str">
            <v>P</v>
          </cell>
          <cell r="AT16">
            <v>6.9</v>
          </cell>
          <cell r="AU16">
            <v>0</v>
          </cell>
          <cell r="AV16">
            <v>0</v>
          </cell>
          <cell r="AW16">
            <v>8.1</v>
          </cell>
          <cell r="AX16">
            <v>50</v>
          </cell>
          <cell r="AY16">
            <v>0</v>
          </cell>
          <cell r="AZ16" t="str">
            <v>P (P/F)</v>
          </cell>
          <cell r="BA16" t="str">
            <v>P (P/F)</v>
          </cell>
          <cell r="BB16" t="str">
            <v>P (P/F)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6.1</v>
          </cell>
          <cell r="BK16">
            <v>0</v>
          </cell>
          <cell r="BL16">
            <v>0</v>
          </cell>
          <cell r="BM16">
            <v>0</v>
          </cell>
          <cell r="BN16">
            <v>6.8</v>
          </cell>
          <cell r="BO16">
            <v>5</v>
          </cell>
          <cell r="BP16">
            <v>0</v>
          </cell>
          <cell r="BQ16" t="str">
            <v>P</v>
          </cell>
          <cell r="BR16" t="str">
            <v>P</v>
          </cell>
          <cell r="BS16">
            <v>7.4</v>
          </cell>
          <cell r="BT16">
            <v>7.1</v>
          </cell>
          <cell r="BU16" t="str">
            <v>P</v>
          </cell>
          <cell r="BV16">
            <v>8.6</v>
          </cell>
          <cell r="BW16" t="str">
            <v>P</v>
          </cell>
          <cell r="BX16">
            <v>7.4</v>
          </cell>
          <cell r="BY16" t="str">
            <v>P</v>
          </cell>
          <cell r="BZ16" t="str">
            <v>P</v>
          </cell>
          <cell r="CA16" t="str">
            <v>P</v>
          </cell>
          <cell r="CB16" t="str">
            <v>P</v>
          </cell>
          <cell r="CC16">
            <v>8.9</v>
          </cell>
          <cell r="CD16" t="str">
            <v>P</v>
          </cell>
          <cell r="CE16">
            <v>7</v>
          </cell>
          <cell r="CF16">
            <v>0</v>
          </cell>
          <cell r="CG16" t="str">
            <v>P</v>
          </cell>
          <cell r="CH16" t="str">
            <v>P</v>
          </cell>
          <cell r="CI16" t="str">
            <v>P</v>
          </cell>
          <cell r="CJ16" t="str">
            <v>P</v>
          </cell>
          <cell r="CK16">
            <v>8.8000000000000007</v>
          </cell>
          <cell r="CL16">
            <v>8.8000000000000007</v>
          </cell>
          <cell r="CM16">
            <v>53</v>
          </cell>
          <cell r="CN16">
            <v>0</v>
          </cell>
          <cell r="CO16">
            <v>0</v>
          </cell>
          <cell r="CP16" t="str">
            <v>P</v>
          </cell>
          <cell r="CQ16">
            <v>0</v>
          </cell>
          <cell r="CR16">
            <v>0</v>
          </cell>
          <cell r="CS16" t="str">
            <v>P</v>
          </cell>
          <cell r="CT16">
            <v>0</v>
          </cell>
          <cell r="CU16" t="str">
            <v>P</v>
          </cell>
          <cell r="CV16" t="str">
            <v>P</v>
          </cell>
          <cell r="CW16">
            <v>0</v>
          </cell>
          <cell r="CX16">
            <v>7.2</v>
          </cell>
          <cell r="CY16">
            <v>7.2</v>
          </cell>
          <cell r="CZ16" t="str">
            <v>P</v>
          </cell>
          <cell r="DA16">
            <v>7.9</v>
          </cell>
          <cell r="DB16" t="str">
            <v>P</v>
          </cell>
          <cell r="DC16" t="str">
            <v>P</v>
          </cell>
          <cell r="DD16">
            <v>8.1</v>
          </cell>
          <cell r="DE16">
            <v>8.9</v>
          </cell>
          <cell r="DF16">
            <v>8.6999999999999993</v>
          </cell>
          <cell r="DG16">
            <v>23</v>
          </cell>
          <cell r="DH16">
            <v>0</v>
          </cell>
          <cell r="DI16">
            <v>0</v>
          </cell>
          <cell r="DJ16">
            <v>8.6</v>
          </cell>
          <cell r="DK16">
            <v>8.6</v>
          </cell>
          <cell r="DL16">
            <v>5</v>
          </cell>
          <cell r="DM16">
            <v>0</v>
          </cell>
          <cell r="DN16">
            <v>136</v>
          </cell>
          <cell r="DO16">
            <v>0</v>
          </cell>
          <cell r="DP16">
            <v>133</v>
          </cell>
          <cell r="DQ16">
            <v>131</v>
          </cell>
          <cell r="DR16">
            <v>0</v>
          </cell>
          <cell r="DS16">
            <v>128</v>
          </cell>
          <cell r="DT16">
            <v>131</v>
          </cell>
          <cell r="DU16">
            <v>3.12</v>
          </cell>
          <cell r="DV16">
            <v>3.41</v>
          </cell>
          <cell r="DW16">
            <v>0</v>
          </cell>
          <cell r="DX16">
            <v>0</v>
          </cell>
          <cell r="DZ16" t="str">
            <v>BVKL</v>
          </cell>
          <cell r="EB16">
            <v>62</v>
          </cell>
          <cell r="EC16">
            <v>7.94</v>
          </cell>
          <cell r="ED16">
            <v>3.46</v>
          </cell>
          <cell r="EE16" t="str">
            <v>HIS 161</v>
          </cell>
          <cell r="EF16">
            <v>52</v>
          </cell>
          <cell r="EG16">
            <v>75</v>
          </cell>
          <cell r="EH16">
            <v>56</v>
          </cell>
          <cell r="EI16">
            <v>7.87</v>
          </cell>
          <cell r="EJ16">
            <v>7.94</v>
          </cell>
          <cell r="EK16" t="str">
            <v>D20KDN</v>
          </cell>
          <cell r="EO16" t="str">
            <v>BS.BVKL</v>
          </cell>
          <cell r="ES16">
            <v>0</v>
          </cell>
          <cell r="ET16">
            <v>0</v>
          </cell>
          <cell r="EW16" t="e">
            <v>#N/A</v>
          </cell>
          <cell r="EX16">
            <v>51</v>
          </cell>
        </row>
        <row r="17">
          <cell r="B17">
            <v>171326039</v>
          </cell>
          <cell r="C17" t="str">
            <v>Dương</v>
          </cell>
          <cell r="D17" t="str">
            <v>Thị Thanh</v>
          </cell>
          <cell r="E17" t="str">
            <v>Nhàn</v>
          </cell>
          <cell r="F17">
            <v>34230</v>
          </cell>
          <cell r="G17" t="str">
            <v>Nữ</v>
          </cell>
          <cell r="H17" t="str">
            <v>Đã Đăng Ký (chưa học xong)</v>
          </cell>
          <cell r="I17">
            <v>7.9</v>
          </cell>
          <cell r="J17">
            <v>7.7</v>
          </cell>
          <cell r="K17">
            <v>8.5</v>
          </cell>
          <cell r="L17">
            <v>7.8</v>
          </cell>
          <cell r="M17">
            <v>7.5</v>
          </cell>
          <cell r="N17">
            <v>8</v>
          </cell>
          <cell r="O17">
            <v>8</v>
          </cell>
          <cell r="P17">
            <v>0</v>
          </cell>
          <cell r="Q17">
            <v>5.8</v>
          </cell>
          <cell r="R17">
            <v>0</v>
          </cell>
          <cell r="S17">
            <v>5.8</v>
          </cell>
          <cell r="T17">
            <v>0</v>
          </cell>
          <cell r="U17">
            <v>0</v>
          </cell>
          <cell r="V17">
            <v>8.3000000000000007</v>
          </cell>
          <cell r="W17">
            <v>7.4</v>
          </cell>
          <cell r="X17">
            <v>0</v>
          </cell>
          <cell r="Y17">
            <v>8.3000000000000007</v>
          </cell>
          <cell r="Z17">
            <v>7.4</v>
          </cell>
          <cell r="AA17">
            <v>8.6</v>
          </cell>
          <cell r="AB17" t="str">
            <v>P</v>
          </cell>
          <cell r="AC17">
            <v>8.5</v>
          </cell>
          <cell r="AD17">
            <v>7.4</v>
          </cell>
          <cell r="AE17">
            <v>6.8</v>
          </cell>
          <cell r="AF17">
            <v>8.8000000000000007</v>
          </cell>
          <cell r="AG17">
            <v>8.4</v>
          </cell>
          <cell r="AH17" t="str">
            <v>P</v>
          </cell>
          <cell r="AI17" t="str">
            <v>P</v>
          </cell>
          <cell r="AJ17" t="str">
            <v>P</v>
          </cell>
          <cell r="AK17" t="str">
            <v>P</v>
          </cell>
          <cell r="AL17" t="str">
            <v>P</v>
          </cell>
          <cell r="AM17" t="str">
            <v>P</v>
          </cell>
          <cell r="AN17" t="str">
            <v>P</v>
          </cell>
          <cell r="AO17" t="str">
            <v>P</v>
          </cell>
          <cell r="AP17" t="str">
            <v>P</v>
          </cell>
          <cell r="AQ17">
            <v>5.8</v>
          </cell>
          <cell r="AR17" t="str">
            <v>P</v>
          </cell>
          <cell r="AS17">
            <v>7.5</v>
          </cell>
          <cell r="AT17">
            <v>6.8</v>
          </cell>
          <cell r="AU17">
            <v>0</v>
          </cell>
          <cell r="AV17">
            <v>6.9</v>
          </cell>
          <cell r="AW17">
            <v>6.7</v>
          </cell>
          <cell r="AX17">
            <v>51</v>
          </cell>
          <cell r="AY17">
            <v>0</v>
          </cell>
          <cell r="AZ17">
            <v>7.8</v>
          </cell>
          <cell r="BA17">
            <v>6.8</v>
          </cell>
          <cell r="BB17">
            <v>0</v>
          </cell>
          <cell r="BC17">
            <v>0</v>
          </cell>
          <cell r="BD17">
            <v>6.4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6.3</v>
          </cell>
          <cell r="BK17">
            <v>0</v>
          </cell>
          <cell r="BL17">
            <v>0</v>
          </cell>
          <cell r="BM17">
            <v>0</v>
          </cell>
          <cell r="BN17">
            <v>6.4</v>
          </cell>
          <cell r="BO17">
            <v>5</v>
          </cell>
          <cell r="BP17">
            <v>0</v>
          </cell>
          <cell r="BQ17">
            <v>8.1999999999999993</v>
          </cell>
          <cell r="BR17">
            <v>7.6</v>
          </cell>
          <cell r="BS17">
            <v>7.2</v>
          </cell>
          <cell r="BT17">
            <v>6.7</v>
          </cell>
          <cell r="BU17">
            <v>8.8000000000000007</v>
          </cell>
          <cell r="BV17">
            <v>8.6</v>
          </cell>
          <cell r="BW17">
            <v>8</v>
          </cell>
          <cell r="BX17">
            <v>7.7</v>
          </cell>
          <cell r="BY17">
            <v>7.1</v>
          </cell>
          <cell r="BZ17">
            <v>8.3000000000000007</v>
          </cell>
          <cell r="CA17">
            <v>7</v>
          </cell>
          <cell r="CB17">
            <v>7</v>
          </cell>
          <cell r="CC17">
            <v>6.7</v>
          </cell>
          <cell r="CD17">
            <v>7.7</v>
          </cell>
          <cell r="CE17">
            <v>7.7</v>
          </cell>
          <cell r="CF17">
            <v>0</v>
          </cell>
          <cell r="CG17">
            <v>6.6</v>
          </cell>
          <cell r="CH17">
            <v>6.6</v>
          </cell>
          <cell r="CI17">
            <v>5.4</v>
          </cell>
          <cell r="CJ17">
            <v>7.6</v>
          </cell>
          <cell r="CK17">
            <v>7.6</v>
          </cell>
          <cell r="CL17">
            <v>9</v>
          </cell>
          <cell r="CM17">
            <v>53</v>
          </cell>
          <cell r="CN17">
            <v>0</v>
          </cell>
          <cell r="CO17">
            <v>9.5</v>
          </cell>
          <cell r="CP17">
            <v>0</v>
          </cell>
          <cell r="CQ17">
            <v>8.9</v>
          </cell>
          <cell r="CR17">
            <v>0</v>
          </cell>
          <cell r="CS17">
            <v>9.5</v>
          </cell>
          <cell r="CT17">
            <v>7.8</v>
          </cell>
          <cell r="CU17">
            <v>8.6999999999999993</v>
          </cell>
          <cell r="CV17">
            <v>8.6999999999999993</v>
          </cell>
          <cell r="CW17">
            <v>0</v>
          </cell>
          <cell r="CX17">
            <v>8.9</v>
          </cell>
          <cell r="CY17">
            <v>8.9</v>
          </cell>
          <cell r="CZ17">
            <v>6.5</v>
          </cell>
          <cell r="DA17">
            <v>6.7</v>
          </cell>
          <cell r="DB17">
            <v>7.95</v>
          </cell>
          <cell r="DC17">
            <v>9</v>
          </cell>
          <cell r="DD17">
            <v>8.4</v>
          </cell>
          <cell r="DE17">
            <v>9.5</v>
          </cell>
          <cell r="DF17">
            <v>8.8000000000000007</v>
          </cell>
          <cell r="DG17">
            <v>28</v>
          </cell>
          <cell r="DH17">
            <v>0</v>
          </cell>
          <cell r="DI17">
            <v>0</v>
          </cell>
          <cell r="DJ17">
            <v>8.6</v>
          </cell>
          <cell r="DK17">
            <v>8.6</v>
          </cell>
          <cell r="DL17">
            <v>5</v>
          </cell>
          <cell r="DM17">
            <v>0</v>
          </cell>
          <cell r="DN17">
            <v>142</v>
          </cell>
          <cell r="DO17">
            <v>0</v>
          </cell>
          <cell r="DP17">
            <v>133</v>
          </cell>
          <cell r="DQ17">
            <v>137</v>
          </cell>
          <cell r="DR17">
            <v>0</v>
          </cell>
          <cell r="DS17">
            <v>128</v>
          </cell>
          <cell r="DT17">
            <v>137</v>
          </cell>
          <cell r="DU17">
            <v>6.57</v>
          </cell>
          <cell r="DV17">
            <v>3.3</v>
          </cell>
          <cell r="DW17">
            <v>0</v>
          </cell>
          <cell r="DX17">
            <v>0</v>
          </cell>
          <cell r="DZ17" t="str">
            <v>BVKL</v>
          </cell>
          <cell r="EB17">
            <v>132</v>
          </cell>
          <cell r="EC17">
            <v>7.75</v>
          </cell>
          <cell r="ED17">
            <v>3.34</v>
          </cell>
          <cell r="EE17" t="str">
            <v>FIN 271; FST 313; ACC 348; ACC 349</v>
          </cell>
          <cell r="EF17">
            <v>117</v>
          </cell>
          <cell r="EG17">
            <v>11</v>
          </cell>
          <cell r="EH17">
            <v>126</v>
          </cell>
          <cell r="EI17">
            <v>7.7</v>
          </cell>
          <cell r="EJ17">
            <v>7.73</v>
          </cell>
          <cell r="EK17" t="str">
            <v>D20KDN</v>
          </cell>
          <cell r="EO17" t="str">
            <v>BS.BVKL</v>
          </cell>
          <cell r="ES17">
            <v>0</v>
          </cell>
          <cell r="ET17">
            <v>0</v>
          </cell>
          <cell r="EW17" t="e">
            <v>#N/A</v>
          </cell>
          <cell r="EX17">
            <v>121</v>
          </cell>
        </row>
        <row r="18">
          <cell r="B18">
            <v>171326205</v>
          </cell>
          <cell r="C18" t="str">
            <v>Võ</v>
          </cell>
          <cell r="D18" t="str">
            <v>Thị Quý</v>
          </cell>
          <cell r="E18" t="str">
            <v>Vy</v>
          </cell>
          <cell r="F18">
            <v>34082</v>
          </cell>
          <cell r="G18" t="str">
            <v>Nữ</v>
          </cell>
          <cell r="H18" t="str">
            <v>Đã Đăng Ký (chưa học xong)</v>
          </cell>
          <cell r="I18">
            <v>8.5</v>
          </cell>
          <cell r="J18">
            <v>8</v>
          </cell>
          <cell r="K18">
            <v>8</v>
          </cell>
          <cell r="L18">
            <v>8.6999999999999993</v>
          </cell>
          <cell r="M18">
            <v>7.3</v>
          </cell>
          <cell r="N18">
            <v>7.3</v>
          </cell>
          <cell r="O18">
            <v>9.1</v>
          </cell>
          <cell r="P18">
            <v>0</v>
          </cell>
          <cell r="Q18">
            <v>8.3000000000000007</v>
          </cell>
          <cell r="R18">
            <v>0</v>
          </cell>
          <cell r="S18">
            <v>8.3000000000000007</v>
          </cell>
          <cell r="T18">
            <v>0</v>
          </cell>
          <cell r="U18">
            <v>0</v>
          </cell>
          <cell r="V18">
            <v>7.2</v>
          </cell>
          <cell r="W18">
            <v>8.6</v>
          </cell>
          <cell r="X18">
            <v>0</v>
          </cell>
          <cell r="Y18">
            <v>8.6</v>
          </cell>
          <cell r="Z18">
            <v>7.2</v>
          </cell>
          <cell r="AA18">
            <v>8.3000000000000007</v>
          </cell>
          <cell r="AB18" t="str">
            <v>P</v>
          </cell>
          <cell r="AC18">
            <v>8.8000000000000007</v>
          </cell>
          <cell r="AD18">
            <v>7.4</v>
          </cell>
          <cell r="AE18">
            <v>7.5</v>
          </cell>
          <cell r="AF18">
            <v>8.6</v>
          </cell>
          <cell r="AG18">
            <v>8.1</v>
          </cell>
          <cell r="AH18" t="str">
            <v>P</v>
          </cell>
          <cell r="AI18" t="str">
            <v>P</v>
          </cell>
          <cell r="AJ18" t="str">
            <v>P</v>
          </cell>
          <cell r="AK18" t="str">
            <v>P</v>
          </cell>
          <cell r="AL18" t="str">
            <v>P</v>
          </cell>
          <cell r="AM18" t="str">
            <v>P</v>
          </cell>
          <cell r="AN18" t="str">
            <v>P</v>
          </cell>
          <cell r="AO18" t="str">
            <v>P</v>
          </cell>
          <cell r="AP18" t="str">
            <v>P</v>
          </cell>
          <cell r="AQ18">
            <v>7.9</v>
          </cell>
          <cell r="AR18" t="str">
            <v>P</v>
          </cell>
          <cell r="AS18">
            <v>8.1999999999999993</v>
          </cell>
          <cell r="AT18">
            <v>7</v>
          </cell>
          <cell r="AU18">
            <v>0</v>
          </cell>
          <cell r="AV18">
            <v>6.9</v>
          </cell>
          <cell r="AW18">
            <v>6.1</v>
          </cell>
          <cell r="AX18">
            <v>51</v>
          </cell>
          <cell r="AY18">
            <v>0</v>
          </cell>
          <cell r="AZ18">
            <v>7.7</v>
          </cell>
          <cell r="BA18">
            <v>9.8000000000000007</v>
          </cell>
          <cell r="BB18">
            <v>7.5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8.1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8</v>
          </cell>
          <cell r="BO18">
            <v>5</v>
          </cell>
          <cell r="BP18">
            <v>0</v>
          </cell>
          <cell r="BQ18">
            <v>9.5</v>
          </cell>
          <cell r="BR18">
            <v>7.8</v>
          </cell>
          <cell r="BS18">
            <v>7.8</v>
          </cell>
          <cell r="BT18">
            <v>8.1999999999999993</v>
          </cell>
          <cell r="BU18">
            <v>8.6999999999999993</v>
          </cell>
          <cell r="BV18">
            <v>9.1999999999999993</v>
          </cell>
          <cell r="BW18">
            <v>8.1999999999999993</v>
          </cell>
          <cell r="BX18">
            <v>7.4</v>
          </cell>
          <cell r="BY18">
            <v>8.5</v>
          </cell>
          <cell r="BZ18">
            <v>8.5</v>
          </cell>
          <cell r="CA18">
            <v>5.7</v>
          </cell>
          <cell r="CB18">
            <v>6.1</v>
          </cell>
          <cell r="CC18">
            <v>8.4</v>
          </cell>
          <cell r="CD18">
            <v>6.5</v>
          </cell>
          <cell r="CE18">
            <v>7.5</v>
          </cell>
          <cell r="CF18">
            <v>0</v>
          </cell>
          <cell r="CG18">
            <v>7.3</v>
          </cell>
          <cell r="CH18">
            <v>7.3</v>
          </cell>
          <cell r="CI18">
            <v>6.6</v>
          </cell>
          <cell r="CJ18">
            <v>8.6</v>
          </cell>
          <cell r="CK18">
            <v>7.6</v>
          </cell>
          <cell r="CL18">
            <v>9.3000000000000007</v>
          </cell>
          <cell r="CM18">
            <v>53</v>
          </cell>
          <cell r="CN18">
            <v>0</v>
          </cell>
          <cell r="CO18">
            <v>7.9</v>
          </cell>
          <cell r="CP18">
            <v>0</v>
          </cell>
          <cell r="CQ18">
            <v>0</v>
          </cell>
          <cell r="CR18">
            <v>0</v>
          </cell>
          <cell r="CS18">
            <v>7.9</v>
          </cell>
          <cell r="CT18">
            <v>7.37</v>
          </cell>
          <cell r="CU18">
            <v>0</v>
          </cell>
          <cell r="CV18">
            <v>7.37</v>
          </cell>
          <cell r="CW18">
            <v>0</v>
          </cell>
          <cell r="CX18">
            <v>7</v>
          </cell>
          <cell r="CY18">
            <v>7</v>
          </cell>
          <cell r="CZ18">
            <v>5.4</v>
          </cell>
          <cell r="DA18">
            <v>6.3</v>
          </cell>
          <cell r="DB18">
            <v>8.4</v>
          </cell>
          <cell r="DC18">
            <v>8.5</v>
          </cell>
          <cell r="DD18">
            <v>7</v>
          </cell>
          <cell r="DE18">
            <v>7.4</v>
          </cell>
          <cell r="DF18">
            <v>7.8</v>
          </cell>
          <cell r="DG18">
            <v>24</v>
          </cell>
          <cell r="DH18">
            <v>0</v>
          </cell>
          <cell r="DI18">
            <v>0</v>
          </cell>
          <cell r="DJ18">
            <v>8.4</v>
          </cell>
          <cell r="DK18">
            <v>8.4</v>
          </cell>
          <cell r="DL18">
            <v>5</v>
          </cell>
          <cell r="DM18">
            <v>0</v>
          </cell>
          <cell r="DN18">
            <v>138</v>
          </cell>
          <cell r="DO18">
            <v>0</v>
          </cell>
          <cell r="DP18">
            <v>133</v>
          </cell>
          <cell r="DQ18">
            <v>133</v>
          </cell>
          <cell r="DR18">
            <v>0</v>
          </cell>
          <cell r="DS18">
            <v>128</v>
          </cell>
          <cell r="DT18">
            <v>133</v>
          </cell>
          <cell r="DU18">
            <v>6.82</v>
          </cell>
          <cell r="DV18">
            <v>3.34</v>
          </cell>
          <cell r="DW18">
            <v>0</v>
          </cell>
          <cell r="DX18">
            <v>0</v>
          </cell>
          <cell r="DZ18" t="str">
            <v>BVKL</v>
          </cell>
          <cell r="EB18">
            <v>127</v>
          </cell>
          <cell r="EC18">
            <v>7.78</v>
          </cell>
          <cell r="ED18">
            <v>3.36</v>
          </cell>
          <cell r="EE18" t="str">
            <v>FIN 271; ACC 426; FST 313; ACC 348; ACC 349</v>
          </cell>
          <cell r="EF18">
            <v>117</v>
          </cell>
          <cell r="EG18">
            <v>11</v>
          </cell>
          <cell r="EH18">
            <v>122</v>
          </cell>
          <cell r="EI18">
            <v>7.75</v>
          </cell>
          <cell r="EJ18">
            <v>7.78</v>
          </cell>
          <cell r="EK18" t="str">
            <v>D20KDN</v>
          </cell>
          <cell r="EO18" t="str">
            <v>BS.BVKL</v>
          </cell>
          <cell r="ES18">
            <v>0</v>
          </cell>
          <cell r="ET18">
            <v>0</v>
          </cell>
          <cell r="EW18" t="e">
            <v>#N/A</v>
          </cell>
          <cell r="EX18">
            <v>117</v>
          </cell>
        </row>
        <row r="19">
          <cell r="B19">
            <v>171326758</v>
          </cell>
          <cell r="C19" t="str">
            <v>Nguyễn</v>
          </cell>
          <cell r="D19" t="str">
            <v>Thị Lệ</v>
          </cell>
          <cell r="E19" t="str">
            <v>Hướng</v>
          </cell>
          <cell r="F19">
            <v>33860</v>
          </cell>
          <cell r="G19" t="str">
            <v>Nữ</v>
          </cell>
          <cell r="H19" t="str">
            <v>Đã Đăng Ký (chưa học xong)</v>
          </cell>
          <cell r="I19">
            <v>8.5</v>
          </cell>
          <cell r="J19">
            <v>8.9</v>
          </cell>
          <cell r="K19">
            <v>8.1999999999999993</v>
          </cell>
          <cell r="L19">
            <v>8.9</v>
          </cell>
          <cell r="M19">
            <v>8.6999999999999993</v>
          </cell>
          <cell r="N19">
            <v>7.9</v>
          </cell>
          <cell r="O19">
            <v>7.7</v>
          </cell>
          <cell r="P19">
            <v>0</v>
          </cell>
          <cell r="Q19">
            <v>8.4</v>
          </cell>
          <cell r="R19">
            <v>0</v>
          </cell>
          <cell r="S19">
            <v>8.4</v>
          </cell>
          <cell r="T19">
            <v>0</v>
          </cell>
          <cell r="U19">
            <v>0</v>
          </cell>
          <cell r="V19">
            <v>7.8</v>
          </cell>
          <cell r="W19">
            <v>7.6</v>
          </cell>
          <cell r="X19">
            <v>0</v>
          </cell>
          <cell r="Y19">
            <v>7.8</v>
          </cell>
          <cell r="Z19">
            <v>7.6</v>
          </cell>
          <cell r="AA19">
            <v>9</v>
          </cell>
          <cell r="AB19" t="str">
            <v>P</v>
          </cell>
          <cell r="AC19">
            <v>8.8000000000000007</v>
          </cell>
          <cell r="AD19">
            <v>7.2</v>
          </cell>
          <cell r="AE19">
            <v>7.5</v>
          </cell>
          <cell r="AF19">
            <v>8.3000000000000007</v>
          </cell>
          <cell r="AG19">
            <v>9</v>
          </cell>
          <cell r="AH19" t="str">
            <v>P</v>
          </cell>
          <cell r="AI19" t="str">
            <v>P</v>
          </cell>
          <cell r="AJ19" t="str">
            <v>P</v>
          </cell>
          <cell r="AK19" t="str">
            <v>P</v>
          </cell>
          <cell r="AL19" t="str">
            <v>P</v>
          </cell>
          <cell r="AM19">
            <v>7.2</v>
          </cell>
          <cell r="AN19" t="str">
            <v>P</v>
          </cell>
          <cell r="AO19">
            <v>6.2</v>
          </cell>
          <cell r="AP19">
            <v>8</v>
          </cell>
          <cell r="AQ19">
            <v>6.7</v>
          </cell>
          <cell r="AR19">
            <v>5.6</v>
          </cell>
          <cell r="AS19">
            <v>7.6</v>
          </cell>
          <cell r="AT19">
            <v>0</v>
          </cell>
          <cell r="AU19">
            <v>7.2</v>
          </cell>
          <cell r="AV19">
            <v>7.1</v>
          </cell>
          <cell r="AW19">
            <v>7.3</v>
          </cell>
          <cell r="AX19">
            <v>51</v>
          </cell>
          <cell r="AY19">
            <v>0</v>
          </cell>
          <cell r="AZ19">
            <v>7.5</v>
          </cell>
          <cell r="BA19">
            <v>5.4</v>
          </cell>
          <cell r="BB19">
            <v>0</v>
          </cell>
          <cell r="BC19">
            <v>0</v>
          </cell>
          <cell r="BD19">
            <v>5.7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6.3</v>
          </cell>
          <cell r="BK19">
            <v>0</v>
          </cell>
          <cell r="BL19">
            <v>0</v>
          </cell>
          <cell r="BM19">
            <v>0</v>
          </cell>
          <cell r="BN19">
            <v>6.6</v>
          </cell>
          <cell r="BO19">
            <v>5</v>
          </cell>
          <cell r="BP19">
            <v>0</v>
          </cell>
          <cell r="BQ19" t="str">
            <v>P (P/F)</v>
          </cell>
          <cell r="BR19">
            <v>7.4</v>
          </cell>
          <cell r="BS19">
            <v>6.6</v>
          </cell>
          <cell r="BT19">
            <v>8.5</v>
          </cell>
          <cell r="BU19">
            <v>7.6</v>
          </cell>
          <cell r="BV19">
            <v>9</v>
          </cell>
          <cell r="BW19">
            <v>6.8</v>
          </cell>
          <cell r="BX19">
            <v>7.9</v>
          </cell>
          <cell r="BY19" t="str">
            <v>P (P/F)</v>
          </cell>
          <cell r="BZ19" t="str">
            <v>P (P/F)</v>
          </cell>
          <cell r="CA19">
            <v>9.1</v>
          </cell>
          <cell r="CB19" t="str">
            <v>P (P/F)</v>
          </cell>
          <cell r="CC19">
            <v>8.6</v>
          </cell>
          <cell r="CD19" t="str">
            <v>P (P/F)</v>
          </cell>
          <cell r="CE19">
            <v>8.4</v>
          </cell>
          <cell r="CF19">
            <v>0</v>
          </cell>
          <cell r="CG19">
            <v>8.6</v>
          </cell>
          <cell r="CH19">
            <v>8.6</v>
          </cell>
          <cell r="CI19">
            <v>7.2</v>
          </cell>
          <cell r="CJ19" t="str">
            <v>P (P/F)</v>
          </cell>
          <cell r="CK19">
            <v>7.1</v>
          </cell>
          <cell r="CL19">
            <v>9.1999999999999993</v>
          </cell>
          <cell r="CM19">
            <v>53</v>
          </cell>
          <cell r="CN19">
            <v>0</v>
          </cell>
          <cell r="CO19">
            <v>0</v>
          </cell>
          <cell r="CP19">
            <v>0</v>
          </cell>
          <cell r="CQ19">
            <v>9</v>
          </cell>
          <cell r="CR19">
            <v>0</v>
          </cell>
          <cell r="CS19">
            <v>9</v>
          </cell>
          <cell r="CT19">
            <v>9.1</v>
          </cell>
          <cell r="CU19">
            <v>7.1</v>
          </cell>
          <cell r="CV19">
            <v>9.1</v>
          </cell>
          <cell r="CW19">
            <v>0</v>
          </cell>
          <cell r="CX19">
            <v>6.2</v>
          </cell>
          <cell r="CY19">
            <v>6.2</v>
          </cell>
          <cell r="CZ19">
            <v>8.6</v>
          </cell>
          <cell r="DA19">
            <v>7.4</v>
          </cell>
          <cell r="DB19">
            <v>8.9</v>
          </cell>
          <cell r="DC19" t="str">
            <v>P (P/F)</v>
          </cell>
          <cell r="DD19">
            <v>6.8</v>
          </cell>
          <cell r="DE19">
            <v>8.5</v>
          </cell>
          <cell r="DF19">
            <v>8.6999999999999993</v>
          </cell>
          <cell r="DG19">
            <v>26</v>
          </cell>
          <cell r="DH19">
            <v>0</v>
          </cell>
          <cell r="DI19">
            <v>8</v>
          </cell>
          <cell r="DJ19">
            <v>0</v>
          </cell>
          <cell r="DK19">
            <v>8</v>
          </cell>
          <cell r="DL19">
            <v>5</v>
          </cell>
          <cell r="DM19">
            <v>0</v>
          </cell>
          <cell r="DN19">
            <v>140</v>
          </cell>
          <cell r="DO19">
            <v>0</v>
          </cell>
          <cell r="DP19">
            <v>133</v>
          </cell>
          <cell r="DQ19">
            <v>135</v>
          </cell>
          <cell r="DR19">
            <v>0</v>
          </cell>
          <cell r="DS19">
            <v>128</v>
          </cell>
          <cell r="DT19">
            <v>135</v>
          </cell>
          <cell r="DU19">
            <v>5.96</v>
          </cell>
          <cell r="DV19">
            <v>3.46</v>
          </cell>
          <cell r="DW19">
            <v>0</v>
          </cell>
          <cell r="DX19">
            <v>0</v>
          </cell>
          <cell r="DZ19" t="str">
            <v>ĐỦ ĐK thi TN</v>
          </cell>
          <cell r="EB19">
            <v>134</v>
          </cell>
          <cell r="EC19">
            <v>7.88</v>
          </cell>
          <cell r="ED19">
            <v>3.43</v>
          </cell>
          <cell r="EE19" t="str">
            <v>DTE-HSS 152; PSU-ENG 101; PSU-ENG 102; PSU-ENG 201; PSU-FIN 271; PSU-ENG 202; PSU-FIN 373; PSU-ENG 301; ACC 399; AUD 353; PSU-COM 384; PSU-ENG 302; HIS 161</v>
          </cell>
          <cell r="EF19">
            <v>101</v>
          </cell>
          <cell r="EG19">
            <v>7</v>
          </cell>
          <cell r="EH19">
            <v>128</v>
          </cell>
          <cell r="EI19">
            <v>7.96</v>
          </cell>
          <cell r="EJ19">
            <v>7.97</v>
          </cell>
          <cell r="EK19" t="str">
            <v>D20KDN</v>
          </cell>
          <cell r="EP19" t="e">
            <v>#N/A</v>
          </cell>
          <cell r="ES19">
            <v>0</v>
          </cell>
          <cell r="ET19">
            <v>0</v>
          </cell>
          <cell r="EW19" t="e">
            <v>#N/A</v>
          </cell>
          <cell r="EX19">
            <v>123</v>
          </cell>
        </row>
        <row r="20">
          <cell r="B20">
            <v>171326761</v>
          </cell>
          <cell r="C20" t="str">
            <v>Nguyễn</v>
          </cell>
          <cell r="D20" t="str">
            <v>Thị Yến</v>
          </cell>
          <cell r="E20" t="str">
            <v>Linh</v>
          </cell>
          <cell r="F20">
            <v>34193</v>
          </cell>
          <cell r="G20" t="str">
            <v>Nữ</v>
          </cell>
          <cell r="H20" t="str">
            <v>Đã Đăng Ký (chưa học xong)</v>
          </cell>
          <cell r="I20">
            <v>7.9</v>
          </cell>
          <cell r="J20">
            <v>7.4</v>
          </cell>
          <cell r="K20">
            <v>9</v>
          </cell>
          <cell r="L20">
            <v>8.9</v>
          </cell>
          <cell r="M20">
            <v>7.3</v>
          </cell>
          <cell r="N20">
            <v>7.3</v>
          </cell>
          <cell r="O20">
            <v>8.1999999999999993</v>
          </cell>
          <cell r="P20">
            <v>0</v>
          </cell>
          <cell r="Q20">
            <v>6.5</v>
          </cell>
          <cell r="R20">
            <v>0</v>
          </cell>
          <cell r="S20">
            <v>6.5</v>
          </cell>
          <cell r="T20">
            <v>0</v>
          </cell>
          <cell r="U20">
            <v>0</v>
          </cell>
          <cell r="V20">
            <v>6.9</v>
          </cell>
          <cell r="W20">
            <v>7.7</v>
          </cell>
          <cell r="X20">
            <v>0</v>
          </cell>
          <cell r="Y20">
            <v>7.7</v>
          </cell>
          <cell r="Z20">
            <v>6.9</v>
          </cell>
          <cell r="AA20">
            <v>9</v>
          </cell>
          <cell r="AB20" t="str">
            <v>P</v>
          </cell>
          <cell r="AC20">
            <v>8.3000000000000007</v>
          </cell>
          <cell r="AD20">
            <v>7.5</v>
          </cell>
          <cell r="AE20">
            <v>7.4</v>
          </cell>
          <cell r="AF20">
            <v>8.1999999999999993</v>
          </cell>
          <cell r="AG20">
            <v>8.4</v>
          </cell>
          <cell r="AH20" t="str">
            <v>P</v>
          </cell>
          <cell r="AI20" t="str">
            <v>P</v>
          </cell>
          <cell r="AJ20" t="str">
            <v>P</v>
          </cell>
          <cell r="AK20" t="str">
            <v>P</v>
          </cell>
          <cell r="AL20" t="str">
            <v>P</v>
          </cell>
          <cell r="AM20">
            <v>7.7</v>
          </cell>
          <cell r="AN20" t="str">
            <v>P</v>
          </cell>
          <cell r="AO20">
            <v>8.3000000000000007</v>
          </cell>
          <cell r="AP20">
            <v>7.8</v>
          </cell>
          <cell r="AQ20">
            <v>5.7</v>
          </cell>
          <cell r="AR20">
            <v>8.5</v>
          </cell>
          <cell r="AS20">
            <v>7.6</v>
          </cell>
          <cell r="AT20">
            <v>7.6</v>
          </cell>
          <cell r="AU20">
            <v>7.6</v>
          </cell>
          <cell r="AV20">
            <v>8</v>
          </cell>
          <cell r="AW20">
            <v>8.1</v>
          </cell>
          <cell r="AX20">
            <v>52</v>
          </cell>
          <cell r="AY20">
            <v>0</v>
          </cell>
          <cell r="AZ20">
            <v>8</v>
          </cell>
          <cell r="BA20">
            <v>8.9</v>
          </cell>
          <cell r="BB20">
            <v>0</v>
          </cell>
          <cell r="BC20">
            <v>0</v>
          </cell>
          <cell r="BD20">
            <v>7.1</v>
          </cell>
          <cell r="BE20">
            <v>0</v>
          </cell>
          <cell r="BF20">
            <v>0</v>
          </cell>
          <cell r="BG20">
            <v>0</v>
          </cell>
          <cell r="BH20">
            <v>9.3000000000000007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8.1</v>
          </cell>
          <cell r="BO20">
            <v>5</v>
          </cell>
          <cell r="BP20">
            <v>0</v>
          </cell>
          <cell r="BQ20" t="str">
            <v>P (P/F)</v>
          </cell>
          <cell r="BR20">
            <v>6</v>
          </cell>
          <cell r="BS20">
            <v>8.6999999999999993</v>
          </cell>
          <cell r="BT20">
            <v>8.5</v>
          </cell>
          <cell r="BU20">
            <v>6.7</v>
          </cell>
          <cell r="BV20">
            <v>8.1999999999999993</v>
          </cell>
          <cell r="BW20">
            <v>6.1</v>
          </cell>
          <cell r="BX20">
            <v>6.4</v>
          </cell>
          <cell r="BY20" t="str">
            <v>P (P/F)</v>
          </cell>
          <cell r="BZ20" t="str">
            <v>P (P/F)</v>
          </cell>
          <cell r="CA20">
            <v>8.8000000000000007</v>
          </cell>
          <cell r="CB20">
            <v>7.6</v>
          </cell>
          <cell r="CC20">
            <v>8</v>
          </cell>
          <cell r="CD20" t="str">
            <v>P (P/F)</v>
          </cell>
          <cell r="CE20">
            <v>7.9</v>
          </cell>
          <cell r="CF20">
            <v>0</v>
          </cell>
          <cell r="CG20">
            <v>7.5</v>
          </cell>
          <cell r="CH20">
            <v>7.5</v>
          </cell>
          <cell r="CI20">
            <v>7.2</v>
          </cell>
          <cell r="CJ20" t="str">
            <v>P (P/F)</v>
          </cell>
          <cell r="CK20">
            <v>9</v>
          </cell>
          <cell r="CL20">
            <v>9.1999999999999993</v>
          </cell>
          <cell r="CM20">
            <v>53</v>
          </cell>
          <cell r="CN20">
            <v>0</v>
          </cell>
          <cell r="CO20">
            <v>0</v>
          </cell>
          <cell r="CP20">
            <v>0</v>
          </cell>
          <cell r="CQ20">
            <v>8.6</v>
          </cell>
          <cell r="CR20">
            <v>0</v>
          </cell>
          <cell r="CS20">
            <v>8.6</v>
          </cell>
          <cell r="CT20">
            <v>7.7</v>
          </cell>
          <cell r="CU20">
            <v>7.8</v>
          </cell>
          <cell r="CV20">
            <v>7.8</v>
          </cell>
          <cell r="CW20">
            <v>0</v>
          </cell>
          <cell r="CX20">
            <v>4.8</v>
          </cell>
          <cell r="CY20">
            <v>4.8</v>
          </cell>
          <cell r="CZ20">
            <v>8.4</v>
          </cell>
          <cell r="DA20">
            <v>6.3</v>
          </cell>
          <cell r="DB20">
            <v>5.7</v>
          </cell>
          <cell r="DC20" t="str">
            <v>P (P/F)</v>
          </cell>
          <cell r="DD20">
            <v>7</v>
          </cell>
          <cell r="DE20">
            <v>8.3000000000000007</v>
          </cell>
          <cell r="DF20">
            <v>8.6999999999999993</v>
          </cell>
          <cell r="DG20">
            <v>26</v>
          </cell>
          <cell r="DH20">
            <v>0</v>
          </cell>
          <cell r="DI20">
            <v>7.7</v>
          </cell>
          <cell r="DJ20">
            <v>0</v>
          </cell>
          <cell r="DK20">
            <v>7.7</v>
          </cell>
          <cell r="DL20">
            <v>5</v>
          </cell>
          <cell r="DM20">
            <v>0</v>
          </cell>
          <cell r="DN20">
            <v>141</v>
          </cell>
          <cell r="DO20">
            <v>0</v>
          </cell>
          <cell r="DP20">
            <v>133</v>
          </cell>
          <cell r="DQ20">
            <v>136</v>
          </cell>
          <cell r="DR20">
            <v>0</v>
          </cell>
          <cell r="DS20">
            <v>128</v>
          </cell>
          <cell r="DT20">
            <v>136</v>
          </cell>
          <cell r="DU20">
            <v>5.8</v>
          </cell>
          <cell r="DV20">
            <v>3.24</v>
          </cell>
          <cell r="DW20">
            <v>0</v>
          </cell>
          <cell r="DX20">
            <v>0</v>
          </cell>
          <cell r="DZ20" t="str">
            <v>ĐỦ ĐK thi TN</v>
          </cell>
          <cell r="EB20">
            <v>134</v>
          </cell>
          <cell r="EC20">
            <v>7.59</v>
          </cell>
          <cell r="ED20">
            <v>3.24</v>
          </cell>
          <cell r="EE20" t="str">
            <v>PSU-ENG 101; PSU-ENG 102; PSU-ENG 201; PSU-FIN 271; PSU-ENG 202; PSU-FIN 373; PSU-ENG 301; ACC 399; AUD 353; PSU-COM 384; PSU-ENG 302</v>
          </cell>
          <cell r="EF20">
            <v>104</v>
          </cell>
          <cell r="EG20">
            <v>7</v>
          </cell>
          <cell r="EH20">
            <v>129</v>
          </cell>
          <cell r="EI20">
            <v>7.58</v>
          </cell>
          <cell r="EJ20">
            <v>7.59</v>
          </cell>
          <cell r="EK20" t="str">
            <v>D20KDN</v>
          </cell>
          <cell r="EP20" t="e">
            <v>#N/A</v>
          </cell>
          <cell r="EQ20">
            <v>100</v>
          </cell>
          <cell r="ES20">
            <v>0</v>
          </cell>
          <cell r="ET20">
            <v>0</v>
          </cell>
          <cell r="EU20" t="str">
            <v>sv thục học 100 tc, chưa kể 4 tc AV dư</v>
          </cell>
          <cell r="EW20" t="e">
            <v>#N/A</v>
          </cell>
          <cell r="EX20">
            <v>124</v>
          </cell>
        </row>
        <row r="21">
          <cell r="B21">
            <v>2020263401</v>
          </cell>
          <cell r="C21" t="str">
            <v>Nguyễn</v>
          </cell>
          <cell r="D21" t="str">
            <v>Thị</v>
          </cell>
          <cell r="E21" t="str">
            <v>Lương</v>
          </cell>
          <cell r="F21">
            <v>33951</v>
          </cell>
          <cell r="G21" t="str">
            <v>Nữ</v>
          </cell>
          <cell r="H21" t="str">
            <v>Đã Đăng Ký (chưa học xong)</v>
          </cell>
          <cell r="I21">
            <v>8.6999999999999993</v>
          </cell>
          <cell r="J21">
            <v>8.4</v>
          </cell>
          <cell r="K21">
            <v>9.1999999999999993</v>
          </cell>
          <cell r="L21" t="str">
            <v>P</v>
          </cell>
          <cell r="M21">
            <v>9.9</v>
          </cell>
          <cell r="N21" t="str">
            <v>P</v>
          </cell>
          <cell r="O21">
            <v>9.6999999999999993</v>
          </cell>
          <cell r="P21">
            <v>0</v>
          </cell>
          <cell r="Q21" t="str">
            <v>P</v>
          </cell>
          <cell r="R21">
            <v>0</v>
          </cell>
          <cell r="S21" t="str">
            <v>P</v>
          </cell>
          <cell r="T21">
            <v>0</v>
          </cell>
          <cell r="U21">
            <v>0</v>
          </cell>
          <cell r="V21">
            <v>8.1</v>
          </cell>
          <cell r="W21">
            <v>7.9</v>
          </cell>
          <cell r="X21">
            <v>0</v>
          </cell>
          <cell r="Y21">
            <v>8.1</v>
          </cell>
          <cell r="Z21">
            <v>7.9</v>
          </cell>
          <cell r="AA21">
            <v>9.4</v>
          </cell>
          <cell r="AB21">
            <v>9.1</v>
          </cell>
          <cell r="AC21">
            <v>8.8000000000000007</v>
          </cell>
          <cell r="AD21" t="str">
            <v>P</v>
          </cell>
          <cell r="AE21" t="str">
            <v>P</v>
          </cell>
          <cell r="AF21" t="str">
            <v>P</v>
          </cell>
          <cell r="AG21" t="str">
            <v>P</v>
          </cell>
          <cell r="AH21" t="str">
            <v>P</v>
          </cell>
          <cell r="AI21">
            <v>6.8</v>
          </cell>
          <cell r="AJ21">
            <v>7.2</v>
          </cell>
          <cell r="AK21" t="str">
            <v>P</v>
          </cell>
          <cell r="AL21" t="str">
            <v>P</v>
          </cell>
          <cell r="AM21">
            <v>5.3</v>
          </cell>
          <cell r="AN21">
            <v>5.9</v>
          </cell>
          <cell r="AO21" t="str">
            <v>P</v>
          </cell>
          <cell r="AP21" t="str">
            <v>P</v>
          </cell>
          <cell r="AQ21">
            <v>6.4</v>
          </cell>
          <cell r="AR21">
            <v>6.8</v>
          </cell>
          <cell r="AS21" t="str">
            <v>P</v>
          </cell>
          <cell r="AT21">
            <v>0</v>
          </cell>
          <cell r="AU21">
            <v>6.6</v>
          </cell>
          <cell r="AV21">
            <v>0</v>
          </cell>
          <cell r="AW21">
            <v>8.1999999999999993</v>
          </cell>
          <cell r="AX21">
            <v>50</v>
          </cell>
          <cell r="AY21">
            <v>0</v>
          </cell>
          <cell r="AZ21" t="str">
            <v>P</v>
          </cell>
          <cell r="BA21" t="str">
            <v>P</v>
          </cell>
          <cell r="BB21" t="str">
            <v>P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8.9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5.4</v>
          </cell>
          <cell r="BO21">
            <v>5</v>
          </cell>
          <cell r="BP21">
            <v>0</v>
          </cell>
          <cell r="BQ21" t="str">
            <v>P</v>
          </cell>
          <cell r="BR21" t="str">
            <v>P</v>
          </cell>
          <cell r="BS21">
            <v>8.3000000000000007</v>
          </cell>
          <cell r="BT21">
            <v>8.8000000000000007</v>
          </cell>
          <cell r="BU21" t="str">
            <v>P</v>
          </cell>
          <cell r="BV21" t="str">
            <v>P</v>
          </cell>
          <cell r="BW21" t="str">
            <v>P</v>
          </cell>
          <cell r="BX21">
            <v>7.1</v>
          </cell>
          <cell r="BY21" t="str">
            <v>P</v>
          </cell>
          <cell r="BZ21">
            <v>9.6999999999999993</v>
          </cell>
          <cell r="CA21" t="str">
            <v>P</v>
          </cell>
          <cell r="CB21" t="str">
            <v>P</v>
          </cell>
          <cell r="CC21">
            <v>8.6</v>
          </cell>
          <cell r="CD21" t="str">
            <v>P</v>
          </cell>
          <cell r="CE21" t="str">
            <v>P</v>
          </cell>
          <cell r="CF21">
            <v>0</v>
          </cell>
          <cell r="CG21" t="str">
            <v>P</v>
          </cell>
          <cell r="CH21" t="str">
            <v>P</v>
          </cell>
          <cell r="CI21">
            <v>8.9</v>
          </cell>
          <cell r="CJ21">
            <v>9.6</v>
          </cell>
          <cell r="CK21" t="str">
            <v>P</v>
          </cell>
          <cell r="CL21">
            <v>9.6999999999999993</v>
          </cell>
          <cell r="CM21">
            <v>53</v>
          </cell>
          <cell r="CN21">
            <v>0</v>
          </cell>
          <cell r="CO21">
            <v>0</v>
          </cell>
          <cell r="CP21" t="str">
            <v>P</v>
          </cell>
          <cell r="CQ21">
            <v>0</v>
          </cell>
          <cell r="CR21">
            <v>0</v>
          </cell>
          <cell r="CS21" t="str">
            <v>P</v>
          </cell>
          <cell r="CT21">
            <v>0</v>
          </cell>
          <cell r="CU21" t="str">
            <v>P</v>
          </cell>
          <cell r="CV21" t="str">
            <v>P</v>
          </cell>
          <cell r="CW21">
            <v>0</v>
          </cell>
          <cell r="CX21">
            <v>9</v>
          </cell>
          <cell r="CY21">
            <v>9</v>
          </cell>
          <cell r="CZ21" t="str">
            <v>P</v>
          </cell>
          <cell r="DA21">
            <v>9.1999999999999993</v>
          </cell>
          <cell r="DB21" t="str">
            <v>P</v>
          </cell>
          <cell r="DC21" t="str">
            <v>P</v>
          </cell>
          <cell r="DD21" t="str">
            <v>P</v>
          </cell>
          <cell r="DE21">
            <v>8.8000000000000007</v>
          </cell>
          <cell r="DF21">
            <v>8.8000000000000007</v>
          </cell>
          <cell r="DG21">
            <v>23</v>
          </cell>
          <cell r="DH21">
            <v>0</v>
          </cell>
          <cell r="DI21">
            <v>9.1</v>
          </cell>
          <cell r="DJ21">
            <v>0</v>
          </cell>
          <cell r="DK21">
            <v>9.1</v>
          </cell>
          <cell r="DL21">
            <v>5</v>
          </cell>
          <cell r="DM21">
            <v>0</v>
          </cell>
          <cell r="DN21">
            <v>136</v>
          </cell>
          <cell r="DO21">
            <v>0</v>
          </cell>
          <cell r="DP21">
            <v>133</v>
          </cell>
          <cell r="DQ21">
            <v>131</v>
          </cell>
          <cell r="DR21">
            <v>0</v>
          </cell>
          <cell r="DS21">
            <v>128</v>
          </cell>
          <cell r="DT21">
            <v>131</v>
          </cell>
          <cell r="DU21">
            <v>3.59</v>
          </cell>
          <cell r="DV21">
            <v>3.68</v>
          </cell>
          <cell r="DW21">
            <v>0</v>
          </cell>
          <cell r="DX21">
            <v>0</v>
          </cell>
          <cell r="DZ21" t="str">
            <v>ĐỦ ĐK thi TN</v>
          </cell>
          <cell r="EB21">
            <v>63</v>
          </cell>
          <cell r="EC21">
            <v>8.4600000000000009</v>
          </cell>
          <cell r="ED21">
            <v>3.64</v>
          </cell>
          <cell r="EE21" t="str">
            <v/>
          </cell>
          <cell r="EF21">
            <v>55</v>
          </cell>
          <cell r="EG21">
            <v>72</v>
          </cell>
          <cell r="EH21">
            <v>59</v>
          </cell>
          <cell r="EI21">
            <v>8.56</v>
          </cell>
          <cell r="EJ21">
            <v>8.61</v>
          </cell>
          <cell r="EK21" t="str">
            <v>D20KDN</v>
          </cell>
          <cell r="EL21">
            <v>127</v>
          </cell>
          <cell r="EM21">
            <v>8.56</v>
          </cell>
          <cell r="EO21">
            <v>0</v>
          </cell>
          <cell r="EP21" t="e">
            <v>#N/A</v>
          </cell>
          <cell r="ES21" t="str">
            <v>Đủ ĐK</v>
          </cell>
          <cell r="ET21">
            <v>0</v>
          </cell>
          <cell r="EW21" t="e">
            <v>#N/A</v>
          </cell>
          <cell r="EX21">
            <v>54</v>
          </cell>
        </row>
        <row r="22">
          <cell r="B22">
            <v>2020265046</v>
          </cell>
          <cell r="C22" t="str">
            <v>Hồ</v>
          </cell>
          <cell r="D22" t="str">
            <v>Thị Ngọc</v>
          </cell>
          <cell r="E22" t="str">
            <v>Thiện</v>
          </cell>
          <cell r="F22">
            <v>33504</v>
          </cell>
          <cell r="G22" t="str">
            <v>Nữ</v>
          </cell>
          <cell r="H22" t="str">
            <v>Đã Đăng Ký (chưa học xong)</v>
          </cell>
          <cell r="I22">
            <v>9.1999999999999993</v>
          </cell>
          <cell r="J22">
            <v>8.4</v>
          </cell>
          <cell r="K22">
            <v>9.1999999999999993</v>
          </cell>
          <cell r="L22" t="str">
            <v>P</v>
          </cell>
          <cell r="M22" t="str">
            <v>P</v>
          </cell>
          <cell r="N22" t="str">
            <v>P</v>
          </cell>
          <cell r="O22" t="str">
            <v>P</v>
          </cell>
          <cell r="P22">
            <v>0</v>
          </cell>
          <cell r="Q22" t="str">
            <v>P</v>
          </cell>
          <cell r="R22">
            <v>0</v>
          </cell>
          <cell r="S22" t="str">
            <v>P</v>
          </cell>
          <cell r="T22">
            <v>0</v>
          </cell>
          <cell r="U22">
            <v>0</v>
          </cell>
          <cell r="V22">
            <v>8.1</v>
          </cell>
          <cell r="W22">
            <v>9</v>
          </cell>
          <cell r="X22">
            <v>0</v>
          </cell>
          <cell r="Y22">
            <v>9</v>
          </cell>
          <cell r="Z22">
            <v>8.1</v>
          </cell>
          <cell r="AA22">
            <v>8.6</v>
          </cell>
          <cell r="AB22">
            <v>8.9</v>
          </cell>
          <cell r="AC22">
            <v>8.3000000000000007</v>
          </cell>
          <cell r="AD22" t="str">
            <v>P</v>
          </cell>
          <cell r="AE22" t="str">
            <v>P</v>
          </cell>
          <cell r="AF22" t="str">
            <v>P</v>
          </cell>
          <cell r="AG22" t="str">
            <v>P</v>
          </cell>
          <cell r="AH22" t="str">
            <v>P</v>
          </cell>
          <cell r="AI22">
            <v>7.1</v>
          </cell>
          <cell r="AJ22">
            <v>7.6</v>
          </cell>
          <cell r="AK22" t="str">
            <v>P</v>
          </cell>
          <cell r="AL22" t="str">
            <v>P</v>
          </cell>
          <cell r="AM22">
            <v>6.7</v>
          </cell>
          <cell r="AN22">
            <v>6.2</v>
          </cell>
          <cell r="AO22" t="str">
            <v>P</v>
          </cell>
          <cell r="AP22" t="str">
            <v>P</v>
          </cell>
          <cell r="AQ22">
            <v>7.7</v>
          </cell>
          <cell r="AR22">
            <v>6.8</v>
          </cell>
          <cell r="AS22" t="str">
            <v>P</v>
          </cell>
          <cell r="AT22">
            <v>0</v>
          </cell>
          <cell r="AU22">
            <v>7.3</v>
          </cell>
          <cell r="AV22">
            <v>0</v>
          </cell>
          <cell r="AW22">
            <v>6.5</v>
          </cell>
          <cell r="AX22">
            <v>50</v>
          </cell>
          <cell r="AY22">
            <v>0</v>
          </cell>
          <cell r="AZ22" t="str">
            <v>P</v>
          </cell>
          <cell r="BA22" t="str">
            <v>P</v>
          </cell>
          <cell r="BB22" t="str">
            <v>P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7.6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5.6</v>
          </cell>
          <cell r="BO22">
            <v>5</v>
          </cell>
          <cell r="BP22">
            <v>0</v>
          </cell>
          <cell r="BQ22" t="str">
            <v>P</v>
          </cell>
          <cell r="BR22">
            <v>8.6999999999999993</v>
          </cell>
          <cell r="BS22">
            <v>8.4</v>
          </cell>
          <cell r="BT22">
            <v>8.8000000000000007</v>
          </cell>
          <cell r="BU22" t="str">
            <v>P</v>
          </cell>
          <cell r="BV22" t="str">
            <v>P</v>
          </cell>
          <cell r="BW22" t="str">
            <v>P</v>
          </cell>
          <cell r="BX22">
            <v>7.5</v>
          </cell>
          <cell r="BY22" t="str">
            <v>P</v>
          </cell>
          <cell r="BZ22">
            <v>10</v>
          </cell>
          <cell r="CA22" t="str">
            <v>P</v>
          </cell>
          <cell r="CB22" t="str">
            <v>P</v>
          </cell>
          <cell r="CC22">
            <v>9</v>
          </cell>
          <cell r="CD22" t="str">
            <v>P</v>
          </cell>
          <cell r="CE22" t="str">
            <v>P</v>
          </cell>
          <cell r="CF22">
            <v>0</v>
          </cell>
          <cell r="CG22">
            <v>8.6999999999999993</v>
          </cell>
          <cell r="CH22">
            <v>8.6999999999999993</v>
          </cell>
          <cell r="CI22">
            <v>7.8</v>
          </cell>
          <cell r="CJ22" t="str">
            <v>P</v>
          </cell>
          <cell r="CK22">
            <v>8.1</v>
          </cell>
          <cell r="CL22">
            <v>8.9</v>
          </cell>
          <cell r="CM22">
            <v>53</v>
          </cell>
          <cell r="CN22">
            <v>0</v>
          </cell>
          <cell r="CO22" t="str">
            <v>P</v>
          </cell>
          <cell r="CP22">
            <v>0</v>
          </cell>
          <cell r="CQ22">
            <v>0</v>
          </cell>
          <cell r="CR22">
            <v>0</v>
          </cell>
          <cell r="CS22" t="str">
            <v>P</v>
          </cell>
          <cell r="CT22">
            <v>0</v>
          </cell>
          <cell r="CU22" t="str">
            <v>P</v>
          </cell>
          <cell r="CV22" t="str">
            <v>P</v>
          </cell>
          <cell r="CW22">
            <v>0</v>
          </cell>
          <cell r="CX22">
            <v>8.6</v>
          </cell>
          <cell r="CY22">
            <v>8.6</v>
          </cell>
          <cell r="CZ22" t="str">
            <v>P</v>
          </cell>
          <cell r="DA22">
            <v>7.7</v>
          </cell>
          <cell r="DB22">
            <v>7</v>
          </cell>
          <cell r="DC22" t="str">
            <v>P</v>
          </cell>
          <cell r="DD22" t="str">
            <v>P</v>
          </cell>
          <cell r="DE22">
            <v>8.8000000000000007</v>
          </cell>
          <cell r="DF22">
            <v>8.6999999999999993</v>
          </cell>
          <cell r="DG22">
            <v>23</v>
          </cell>
          <cell r="DH22">
            <v>0</v>
          </cell>
          <cell r="DI22">
            <v>7.8</v>
          </cell>
          <cell r="DJ22">
            <v>0</v>
          </cell>
          <cell r="DK22">
            <v>7.8</v>
          </cell>
          <cell r="DL22">
            <v>5</v>
          </cell>
          <cell r="DM22">
            <v>0</v>
          </cell>
          <cell r="DN22">
            <v>136</v>
          </cell>
          <cell r="DO22">
            <v>0</v>
          </cell>
          <cell r="DP22">
            <v>133</v>
          </cell>
          <cell r="DQ22">
            <v>131</v>
          </cell>
          <cell r="DR22">
            <v>0</v>
          </cell>
          <cell r="DS22">
            <v>128</v>
          </cell>
          <cell r="DT22">
            <v>131</v>
          </cell>
          <cell r="DU22">
            <v>3.67</v>
          </cell>
          <cell r="DV22">
            <v>3.65</v>
          </cell>
          <cell r="DW22">
            <v>0</v>
          </cell>
          <cell r="DX22">
            <v>0</v>
          </cell>
          <cell r="DZ22" t="str">
            <v>ĐỦ ĐK thi TN</v>
          </cell>
          <cell r="EB22">
            <v>66</v>
          </cell>
          <cell r="EC22">
            <v>8.1300000000000008</v>
          </cell>
          <cell r="ED22">
            <v>3.56</v>
          </cell>
          <cell r="EE22" t="str">
            <v/>
          </cell>
          <cell r="EF22">
            <v>58</v>
          </cell>
          <cell r="EG22">
            <v>69</v>
          </cell>
          <cell r="EH22">
            <v>62</v>
          </cell>
          <cell r="EI22">
            <v>8.3000000000000007</v>
          </cell>
          <cell r="EJ22">
            <v>8.26</v>
          </cell>
          <cell r="EK22" t="str">
            <v>D20KDN</v>
          </cell>
          <cell r="EL22">
            <v>127</v>
          </cell>
          <cell r="EM22">
            <v>8.3000000000000007</v>
          </cell>
          <cell r="EO22">
            <v>0</v>
          </cell>
          <cell r="EP22" t="e">
            <v>#N/A</v>
          </cell>
          <cell r="EQ22">
            <v>56</v>
          </cell>
          <cell r="ES22" t="str">
            <v>Đủ ĐK</v>
          </cell>
          <cell r="ET22">
            <v>0</v>
          </cell>
          <cell r="EU22" t="str">
            <v>sv thục học 56 tc, chưa kể 2 tc AV dư</v>
          </cell>
          <cell r="EW22" t="e">
            <v>#N/A</v>
          </cell>
          <cell r="EX22">
            <v>57</v>
          </cell>
        </row>
        <row r="23">
          <cell r="B23">
            <v>2020266667</v>
          </cell>
          <cell r="C23" t="str">
            <v>Nguyễn</v>
          </cell>
          <cell r="D23" t="str">
            <v>Lê</v>
          </cell>
          <cell r="E23" t="str">
            <v>Vân</v>
          </cell>
          <cell r="F23">
            <v>33603</v>
          </cell>
          <cell r="G23" t="str">
            <v>Nữ</v>
          </cell>
          <cell r="H23" t="str">
            <v>Đã Đăng Ký (chưa học xong)</v>
          </cell>
          <cell r="I23">
            <v>7.9</v>
          </cell>
          <cell r="J23">
            <v>7.9</v>
          </cell>
          <cell r="K23">
            <v>8.8000000000000007</v>
          </cell>
          <cell r="L23" t="str">
            <v>P</v>
          </cell>
          <cell r="M23">
            <v>7.1</v>
          </cell>
          <cell r="N23" t="str">
            <v>P</v>
          </cell>
          <cell r="O23">
            <v>6.3</v>
          </cell>
          <cell r="P23">
            <v>0</v>
          </cell>
          <cell r="Q23" t="str">
            <v>P</v>
          </cell>
          <cell r="R23">
            <v>0</v>
          </cell>
          <cell r="S23" t="str">
            <v>P</v>
          </cell>
          <cell r="T23">
            <v>0</v>
          </cell>
          <cell r="U23">
            <v>0</v>
          </cell>
          <cell r="V23">
            <v>7.5</v>
          </cell>
          <cell r="W23">
            <v>8.5</v>
          </cell>
          <cell r="X23">
            <v>0</v>
          </cell>
          <cell r="Y23">
            <v>8.5</v>
          </cell>
          <cell r="Z23">
            <v>7.5</v>
          </cell>
          <cell r="AA23">
            <v>7.7</v>
          </cell>
          <cell r="AB23">
            <v>8</v>
          </cell>
          <cell r="AC23">
            <v>8.4</v>
          </cell>
          <cell r="AD23" t="str">
            <v>P</v>
          </cell>
          <cell r="AE23" t="str">
            <v>P</v>
          </cell>
          <cell r="AF23" t="str">
            <v>P</v>
          </cell>
          <cell r="AG23" t="str">
            <v>P</v>
          </cell>
          <cell r="AH23" t="str">
            <v>P</v>
          </cell>
          <cell r="AI23">
            <v>8</v>
          </cell>
          <cell r="AJ23">
            <v>6.5</v>
          </cell>
          <cell r="AK23" t="str">
            <v>P</v>
          </cell>
          <cell r="AL23" t="str">
            <v>P</v>
          </cell>
          <cell r="AM23">
            <v>7.9</v>
          </cell>
          <cell r="AN23">
            <v>6.3</v>
          </cell>
          <cell r="AO23" t="str">
            <v>P</v>
          </cell>
          <cell r="AP23" t="str">
            <v>P</v>
          </cell>
          <cell r="AQ23">
            <v>6</v>
          </cell>
          <cell r="AR23">
            <v>7.2</v>
          </cell>
          <cell r="AS23" t="str">
            <v>P</v>
          </cell>
          <cell r="AT23">
            <v>6.9</v>
          </cell>
          <cell r="AU23">
            <v>0</v>
          </cell>
          <cell r="AV23">
            <v>0</v>
          </cell>
          <cell r="AW23">
            <v>7.3</v>
          </cell>
          <cell r="AX23">
            <v>50</v>
          </cell>
          <cell r="AY23">
            <v>0</v>
          </cell>
          <cell r="AZ23" t="str">
            <v>P</v>
          </cell>
          <cell r="BA23" t="str">
            <v>P</v>
          </cell>
          <cell r="BB23" t="str">
            <v>P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6.2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8.3000000000000007</v>
          </cell>
          <cell r="BO23">
            <v>5</v>
          </cell>
          <cell r="BP23">
            <v>0</v>
          </cell>
          <cell r="BQ23" t="str">
            <v>P</v>
          </cell>
          <cell r="BR23" t="str">
            <v>P</v>
          </cell>
          <cell r="BS23">
            <v>8.6</v>
          </cell>
          <cell r="BT23">
            <v>7.5</v>
          </cell>
          <cell r="BU23" t="str">
            <v>P</v>
          </cell>
          <cell r="BV23" t="str">
            <v>P</v>
          </cell>
          <cell r="BW23" t="str">
            <v>P</v>
          </cell>
          <cell r="BX23">
            <v>6.6</v>
          </cell>
          <cell r="BY23" t="str">
            <v>P</v>
          </cell>
          <cell r="BZ23">
            <v>8.4</v>
          </cell>
          <cell r="CA23" t="str">
            <v>P</v>
          </cell>
          <cell r="CB23" t="str">
            <v>P</v>
          </cell>
          <cell r="CC23">
            <v>7.2</v>
          </cell>
          <cell r="CD23" t="str">
            <v>P</v>
          </cell>
          <cell r="CE23" t="str">
            <v>P</v>
          </cell>
          <cell r="CF23">
            <v>0</v>
          </cell>
          <cell r="CG23" t="str">
            <v>P</v>
          </cell>
          <cell r="CH23" t="str">
            <v>P</v>
          </cell>
          <cell r="CI23">
            <v>8.1</v>
          </cell>
          <cell r="CJ23">
            <v>7.6</v>
          </cell>
          <cell r="CK23" t="str">
            <v>P</v>
          </cell>
          <cell r="CL23">
            <v>9.1</v>
          </cell>
          <cell r="CM23">
            <v>53</v>
          </cell>
          <cell r="CN23">
            <v>0</v>
          </cell>
          <cell r="CO23">
            <v>0</v>
          </cell>
          <cell r="CP23" t="str">
            <v>P</v>
          </cell>
          <cell r="CQ23">
            <v>0</v>
          </cell>
          <cell r="CR23">
            <v>0</v>
          </cell>
          <cell r="CS23" t="str">
            <v>P</v>
          </cell>
          <cell r="CT23">
            <v>0</v>
          </cell>
          <cell r="CU23" t="str">
            <v>P</v>
          </cell>
          <cell r="CV23" t="str">
            <v>P</v>
          </cell>
          <cell r="CW23">
            <v>0</v>
          </cell>
          <cell r="CX23">
            <v>8.5</v>
          </cell>
          <cell r="CY23">
            <v>8.5</v>
          </cell>
          <cell r="CZ23" t="str">
            <v>P</v>
          </cell>
          <cell r="DA23">
            <v>6.4</v>
          </cell>
          <cell r="DB23" t="str">
            <v>P</v>
          </cell>
          <cell r="DC23" t="str">
            <v>P</v>
          </cell>
          <cell r="DD23" t="str">
            <v>P</v>
          </cell>
          <cell r="DE23">
            <v>8.5</v>
          </cell>
          <cell r="DF23">
            <v>8.4</v>
          </cell>
          <cell r="DG23">
            <v>23</v>
          </cell>
          <cell r="DH23">
            <v>0</v>
          </cell>
          <cell r="DI23">
            <v>8.1999999999999993</v>
          </cell>
          <cell r="DJ23">
            <v>0</v>
          </cell>
          <cell r="DK23">
            <v>8.1999999999999993</v>
          </cell>
          <cell r="DL23">
            <v>5</v>
          </cell>
          <cell r="DM23">
            <v>0</v>
          </cell>
          <cell r="DN23">
            <v>136</v>
          </cell>
          <cell r="DO23">
            <v>0</v>
          </cell>
          <cell r="DP23">
            <v>133</v>
          </cell>
          <cell r="DQ23">
            <v>131</v>
          </cell>
          <cell r="DR23">
            <v>0</v>
          </cell>
          <cell r="DS23">
            <v>128</v>
          </cell>
          <cell r="DT23">
            <v>131</v>
          </cell>
          <cell r="DU23">
            <v>3.2</v>
          </cell>
          <cell r="DV23">
            <v>3.29</v>
          </cell>
          <cell r="DW23">
            <v>0</v>
          </cell>
          <cell r="DX23">
            <v>0</v>
          </cell>
          <cell r="DZ23" t="str">
            <v>ĐỦ ĐK thi TN</v>
          </cell>
          <cell r="EB23">
            <v>62</v>
          </cell>
          <cell r="EC23">
            <v>7.67</v>
          </cell>
          <cell r="ED23">
            <v>3.32</v>
          </cell>
          <cell r="EE23" t="str">
            <v/>
          </cell>
          <cell r="EF23">
            <v>55</v>
          </cell>
          <cell r="EG23">
            <v>72</v>
          </cell>
          <cell r="EH23">
            <v>59</v>
          </cell>
          <cell r="EI23">
            <v>7.63</v>
          </cell>
          <cell r="EJ23">
            <v>7.67</v>
          </cell>
          <cell r="EK23" t="str">
            <v>D20KDN</v>
          </cell>
          <cell r="EL23">
            <v>127</v>
          </cell>
          <cell r="EM23">
            <v>7.63</v>
          </cell>
          <cell r="EO23">
            <v>0</v>
          </cell>
          <cell r="EP23" t="e">
            <v>#N/A</v>
          </cell>
          <cell r="EQ23">
            <v>52</v>
          </cell>
          <cell r="ES23" t="str">
            <v>Đủ ĐK</v>
          </cell>
          <cell r="ET23">
            <v>0</v>
          </cell>
          <cell r="EU23" t="str">
            <v>sv thục học 52 tc, chưa kể 2 tc AV dư</v>
          </cell>
          <cell r="EW23" t="e">
            <v>#N/A</v>
          </cell>
          <cell r="EX23">
            <v>54</v>
          </cell>
        </row>
        <row r="24">
          <cell r="B24">
            <v>171325857</v>
          </cell>
          <cell r="C24" t="str">
            <v>Vũ</v>
          </cell>
          <cell r="D24" t="str">
            <v>Hồng</v>
          </cell>
          <cell r="E24" t="str">
            <v>Anh</v>
          </cell>
          <cell r="F24">
            <v>34201</v>
          </cell>
          <cell r="G24" t="str">
            <v>Nữ</v>
          </cell>
          <cell r="H24" t="str">
            <v>Đã Đăng Ký (chưa học xong)</v>
          </cell>
          <cell r="I24">
            <v>8.1999999999999993</v>
          </cell>
          <cell r="J24">
            <v>8</v>
          </cell>
          <cell r="K24">
            <v>8.1999999999999993</v>
          </cell>
          <cell r="L24">
            <v>7.9</v>
          </cell>
          <cell r="M24">
            <v>8.1999999999999993</v>
          </cell>
          <cell r="N24">
            <v>7.5</v>
          </cell>
          <cell r="O24">
            <v>6.7</v>
          </cell>
          <cell r="P24">
            <v>0</v>
          </cell>
          <cell r="Q24">
            <v>6.3</v>
          </cell>
          <cell r="R24">
            <v>0</v>
          </cell>
          <cell r="S24">
            <v>6.3</v>
          </cell>
          <cell r="T24">
            <v>0</v>
          </cell>
          <cell r="U24">
            <v>0</v>
          </cell>
          <cell r="V24">
            <v>6.9</v>
          </cell>
          <cell r="W24">
            <v>7.8</v>
          </cell>
          <cell r="X24">
            <v>0</v>
          </cell>
          <cell r="Y24">
            <v>7.8</v>
          </cell>
          <cell r="Z24">
            <v>6.9</v>
          </cell>
          <cell r="AA24">
            <v>9</v>
          </cell>
          <cell r="AB24" t="str">
            <v>P</v>
          </cell>
          <cell r="AC24">
            <v>8.6999999999999993</v>
          </cell>
          <cell r="AD24">
            <v>6.8</v>
          </cell>
          <cell r="AE24">
            <v>6.8</v>
          </cell>
          <cell r="AF24">
            <v>7.5</v>
          </cell>
          <cell r="AG24">
            <v>6.5</v>
          </cell>
          <cell r="AH24" t="str">
            <v>P</v>
          </cell>
          <cell r="AI24" t="str">
            <v>P</v>
          </cell>
          <cell r="AJ24" t="str">
            <v>P</v>
          </cell>
          <cell r="AK24" t="str">
            <v>P</v>
          </cell>
          <cell r="AL24" t="str">
            <v>P</v>
          </cell>
          <cell r="AM24">
            <v>6.7</v>
          </cell>
          <cell r="AN24" t="str">
            <v>P</v>
          </cell>
          <cell r="AO24">
            <v>5.9</v>
          </cell>
          <cell r="AP24">
            <v>6.4</v>
          </cell>
          <cell r="AQ24">
            <v>7.2</v>
          </cell>
          <cell r="AR24">
            <v>7</v>
          </cell>
          <cell r="AS24">
            <v>6</v>
          </cell>
          <cell r="AT24">
            <v>6.6</v>
          </cell>
          <cell r="AU24">
            <v>8.3000000000000007</v>
          </cell>
          <cell r="AV24">
            <v>6.7</v>
          </cell>
          <cell r="AW24">
            <v>6.2</v>
          </cell>
          <cell r="AX24">
            <v>52</v>
          </cell>
          <cell r="AY24">
            <v>0</v>
          </cell>
          <cell r="AZ24">
            <v>7</v>
          </cell>
          <cell r="BA24">
            <v>6.9</v>
          </cell>
          <cell r="BB24">
            <v>0</v>
          </cell>
          <cell r="BC24">
            <v>0</v>
          </cell>
          <cell r="BD24">
            <v>8.4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7.7</v>
          </cell>
          <cell r="BK24">
            <v>0</v>
          </cell>
          <cell r="BL24">
            <v>0</v>
          </cell>
          <cell r="BM24">
            <v>0</v>
          </cell>
          <cell r="BN24">
            <v>7</v>
          </cell>
          <cell r="BO24">
            <v>5</v>
          </cell>
          <cell r="BP24">
            <v>0</v>
          </cell>
          <cell r="BQ24">
            <v>8.3000000000000007</v>
          </cell>
          <cell r="BR24">
            <v>7.4</v>
          </cell>
          <cell r="BS24">
            <v>7</v>
          </cell>
          <cell r="BT24">
            <v>7.1</v>
          </cell>
          <cell r="BU24">
            <v>6.5</v>
          </cell>
          <cell r="BV24">
            <v>9.1</v>
          </cell>
          <cell r="BW24">
            <v>8.3000000000000007</v>
          </cell>
          <cell r="BX24">
            <v>6.9</v>
          </cell>
          <cell r="BY24">
            <v>6.8</v>
          </cell>
          <cell r="BZ24">
            <v>8.4</v>
          </cell>
          <cell r="CA24">
            <v>7</v>
          </cell>
          <cell r="CB24">
            <v>5.4</v>
          </cell>
          <cell r="CC24">
            <v>7.8</v>
          </cell>
          <cell r="CD24">
            <v>6.5</v>
          </cell>
          <cell r="CE24">
            <v>6.1</v>
          </cell>
          <cell r="CF24">
            <v>0</v>
          </cell>
          <cell r="CG24">
            <v>7.7</v>
          </cell>
          <cell r="CH24">
            <v>7.7</v>
          </cell>
          <cell r="CI24">
            <v>7</v>
          </cell>
          <cell r="CJ24">
            <v>7.2</v>
          </cell>
          <cell r="CK24">
            <v>8.9</v>
          </cell>
          <cell r="CL24">
            <v>9.5</v>
          </cell>
          <cell r="CM24">
            <v>53</v>
          </cell>
          <cell r="CN24">
            <v>0</v>
          </cell>
          <cell r="CO24">
            <v>0</v>
          </cell>
          <cell r="CP24">
            <v>0</v>
          </cell>
          <cell r="CQ24">
            <v>6.8</v>
          </cell>
          <cell r="CR24">
            <v>0</v>
          </cell>
          <cell r="CS24">
            <v>6.8</v>
          </cell>
          <cell r="CT24">
            <v>7.8</v>
          </cell>
          <cell r="CU24">
            <v>7</v>
          </cell>
          <cell r="CV24">
            <v>7.8</v>
          </cell>
          <cell r="CW24">
            <v>0</v>
          </cell>
          <cell r="CX24">
            <v>7.6</v>
          </cell>
          <cell r="CY24">
            <v>7.6</v>
          </cell>
          <cell r="CZ24">
            <v>8.1999999999999993</v>
          </cell>
          <cell r="DA24">
            <v>6.2</v>
          </cell>
          <cell r="DB24">
            <v>7.9</v>
          </cell>
          <cell r="DC24">
            <v>7.7</v>
          </cell>
          <cell r="DD24">
            <v>7.8</v>
          </cell>
          <cell r="DE24">
            <v>8.4</v>
          </cell>
          <cell r="DF24">
            <v>8.6999999999999993</v>
          </cell>
          <cell r="DG24">
            <v>26</v>
          </cell>
          <cell r="DH24">
            <v>0</v>
          </cell>
          <cell r="DI24">
            <v>8.4</v>
          </cell>
          <cell r="DJ24">
            <v>0</v>
          </cell>
          <cell r="DK24">
            <v>8.4</v>
          </cell>
          <cell r="DL24">
            <v>5</v>
          </cell>
          <cell r="DM24">
            <v>0</v>
          </cell>
          <cell r="DN24">
            <v>141</v>
          </cell>
          <cell r="DO24">
            <v>0</v>
          </cell>
          <cell r="DP24">
            <v>133</v>
          </cell>
          <cell r="DQ24">
            <v>136</v>
          </cell>
          <cell r="DR24">
            <v>0</v>
          </cell>
          <cell r="DS24">
            <v>128</v>
          </cell>
          <cell r="DT24">
            <v>136</v>
          </cell>
          <cell r="DU24">
            <v>6.64</v>
          </cell>
          <cell r="DV24">
            <v>3.1</v>
          </cell>
          <cell r="DW24">
            <v>0</v>
          </cell>
          <cell r="DX24">
            <v>0</v>
          </cell>
          <cell r="DZ24" t="str">
            <v>ĐỦ ĐK thi TN</v>
          </cell>
          <cell r="EB24">
            <v>134</v>
          </cell>
          <cell r="EC24">
            <v>7.43</v>
          </cell>
          <cell r="ED24">
            <v>3.13</v>
          </cell>
          <cell r="EE24" t="str">
            <v>DTE-HSS 152; FIN 271; FST 313; ACC 348; ACC 349</v>
          </cell>
          <cell r="EF24">
            <v>122</v>
          </cell>
          <cell r="EG24">
            <v>7</v>
          </cell>
          <cell r="EH24">
            <v>129</v>
          </cell>
          <cell r="EI24">
            <v>7.4</v>
          </cell>
          <cell r="EJ24">
            <v>7.44</v>
          </cell>
          <cell r="EK24" t="str">
            <v>D20KDN</v>
          </cell>
          <cell r="EO24">
            <v>0</v>
          </cell>
          <cell r="EP24" t="e">
            <v>#N/A</v>
          </cell>
          <cell r="ES24">
            <v>0</v>
          </cell>
          <cell r="ET24">
            <v>0</v>
          </cell>
          <cell r="EW24" t="e">
            <v>#N/A</v>
          </cell>
          <cell r="EX24">
            <v>124</v>
          </cell>
        </row>
        <row r="25">
          <cell r="B25">
            <v>161325821</v>
          </cell>
          <cell r="C25" t="str">
            <v>Nguyễn</v>
          </cell>
          <cell r="D25" t="str">
            <v>Thanh</v>
          </cell>
          <cell r="E25" t="str">
            <v>Vũ</v>
          </cell>
          <cell r="F25">
            <v>33615</v>
          </cell>
          <cell r="G25" t="str">
            <v>Nam</v>
          </cell>
          <cell r="H25" t="str">
            <v>Đã Đăng Ký (chưa học xong)</v>
          </cell>
          <cell r="I25" t="str">
            <v>P</v>
          </cell>
          <cell r="J25" t="str">
            <v>P</v>
          </cell>
          <cell r="K25">
            <v>8.5</v>
          </cell>
          <cell r="L25" t="str">
            <v>P</v>
          </cell>
          <cell r="M25" t="str">
            <v>P</v>
          </cell>
          <cell r="N25" t="str">
            <v>P</v>
          </cell>
          <cell r="O25">
            <v>7.1</v>
          </cell>
          <cell r="P25">
            <v>0</v>
          </cell>
          <cell r="Q25" t="str">
            <v>P</v>
          </cell>
          <cell r="R25">
            <v>0</v>
          </cell>
          <cell r="S25" t="str">
            <v>P</v>
          </cell>
          <cell r="T25">
            <v>0</v>
          </cell>
          <cell r="U25">
            <v>0</v>
          </cell>
          <cell r="V25">
            <v>7</v>
          </cell>
          <cell r="W25">
            <v>7.8</v>
          </cell>
          <cell r="X25">
            <v>0</v>
          </cell>
          <cell r="Y25">
            <v>7.8</v>
          </cell>
          <cell r="Z25">
            <v>7</v>
          </cell>
          <cell r="AA25">
            <v>8.1</v>
          </cell>
          <cell r="AB25" t="str">
            <v>P</v>
          </cell>
          <cell r="AC25">
            <v>8.8000000000000007</v>
          </cell>
          <cell r="AD25" t="str">
            <v>P</v>
          </cell>
          <cell r="AE25" t="str">
            <v>P</v>
          </cell>
          <cell r="AF25">
            <v>7.7</v>
          </cell>
          <cell r="AG25" t="str">
            <v>P</v>
          </cell>
          <cell r="AH25" t="str">
            <v>P</v>
          </cell>
          <cell r="AI25">
            <v>6.8</v>
          </cell>
          <cell r="AJ25">
            <v>5.4</v>
          </cell>
          <cell r="AK25" t="str">
            <v>P</v>
          </cell>
          <cell r="AL25" t="str">
            <v>P</v>
          </cell>
          <cell r="AM25">
            <v>7.2</v>
          </cell>
          <cell r="AN25">
            <v>6.3</v>
          </cell>
          <cell r="AO25" t="str">
            <v>P</v>
          </cell>
          <cell r="AP25" t="str">
            <v>P</v>
          </cell>
          <cell r="AQ25">
            <v>6.4</v>
          </cell>
          <cell r="AR25">
            <v>7.6</v>
          </cell>
          <cell r="AS25" t="str">
            <v>P</v>
          </cell>
          <cell r="AT25">
            <v>6.2</v>
          </cell>
          <cell r="AU25">
            <v>0</v>
          </cell>
          <cell r="AV25">
            <v>0</v>
          </cell>
          <cell r="AW25">
            <v>5.4</v>
          </cell>
          <cell r="AX25">
            <v>50</v>
          </cell>
          <cell r="AY25">
            <v>0</v>
          </cell>
          <cell r="AZ25" t="str">
            <v>P</v>
          </cell>
          <cell r="BA25" t="str">
            <v>P</v>
          </cell>
          <cell r="BB25" t="str">
            <v>P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5.7</v>
          </cell>
          <cell r="BK25">
            <v>0</v>
          </cell>
          <cell r="BL25">
            <v>0</v>
          </cell>
          <cell r="BM25">
            <v>0</v>
          </cell>
          <cell r="BN25">
            <v>8.9</v>
          </cell>
          <cell r="BO25">
            <v>5</v>
          </cell>
          <cell r="BP25">
            <v>0</v>
          </cell>
          <cell r="BQ25" t="str">
            <v>P</v>
          </cell>
          <cell r="BR25" t="str">
            <v>P</v>
          </cell>
          <cell r="BS25">
            <v>6.6</v>
          </cell>
          <cell r="BT25">
            <v>5.4</v>
          </cell>
          <cell r="BU25" t="str">
            <v>P</v>
          </cell>
          <cell r="BV25">
            <v>8.8000000000000007</v>
          </cell>
          <cell r="BW25" t="str">
            <v>P</v>
          </cell>
          <cell r="BX25">
            <v>4.8</v>
          </cell>
          <cell r="BY25" t="str">
            <v>P</v>
          </cell>
          <cell r="BZ25" t="str">
            <v>P</v>
          </cell>
          <cell r="CA25" t="str">
            <v>P</v>
          </cell>
          <cell r="CB25" t="str">
            <v>P</v>
          </cell>
          <cell r="CC25">
            <v>5.9</v>
          </cell>
          <cell r="CD25" t="str">
            <v>P</v>
          </cell>
          <cell r="CE25">
            <v>7.7</v>
          </cell>
          <cell r="CF25">
            <v>0</v>
          </cell>
          <cell r="CG25" t="str">
            <v>P</v>
          </cell>
          <cell r="CH25" t="str">
            <v>P</v>
          </cell>
          <cell r="CI25" t="str">
            <v>P</v>
          </cell>
          <cell r="CJ25" t="str">
            <v>P</v>
          </cell>
          <cell r="CK25">
            <v>6.7</v>
          </cell>
          <cell r="CL25">
            <v>8.5</v>
          </cell>
          <cell r="CM25">
            <v>53</v>
          </cell>
          <cell r="CN25">
            <v>0</v>
          </cell>
          <cell r="CO25">
            <v>0</v>
          </cell>
          <cell r="CP25">
            <v>0</v>
          </cell>
          <cell r="CQ25" t="str">
            <v>P</v>
          </cell>
          <cell r="CR25">
            <v>0</v>
          </cell>
          <cell r="CS25" t="str">
            <v>P</v>
          </cell>
          <cell r="CT25">
            <v>0</v>
          </cell>
          <cell r="CU25" t="str">
            <v>P</v>
          </cell>
          <cell r="CV25" t="str">
            <v>P</v>
          </cell>
          <cell r="CW25">
            <v>0</v>
          </cell>
          <cell r="CX25">
            <v>6.5</v>
          </cell>
          <cell r="CY25">
            <v>6.5</v>
          </cell>
          <cell r="CZ25" t="str">
            <v>P</v>
          </cell>
          <cell r="DA25">
            <v>7.8</v>
          </cell>
          <cell r="DB25" t="str">
            <v>P</v>
          </cell>
          <cell r="DC25" t="str">
            <v>P</v>
          </cell>
          <cell r="DD25">
            <v>6.4</v>
          </cell>
          <cell r="DE25">
            <v>9.1999999999999993</v>
          </cell>
          <cell r="DF25">
            <v>8.1999999999999993</v>
          </cell>
          <cell r="DG25">
            <v>23</v>
          </cell>
          <cell r="DH25">
            <v>0</v>
          </cell>
          <cell r="DI25">
            <v>6.5</v>
          </cell>
          <cell r="DJ25">
            <v>0</v>
          </cell>
          <cell r="DK25">
            <v>6.5</v>
          </cell>
          <cell r="DL25">
            <v>5</v>
          </cell>
          <cell r="DM25">
            <v>0</v>
          </cell>
          <cell r="DN25">
            <v>136</v>
          </cell>
          <cell r="DO25">
            <v>0</v>
          </cell>
          <cell r="DP25">
            <v>133</v>
          </cell>
          <cell r="DQ25">
            <v>131</v>
          </cell>
          <cell r="DR25">
            <v>0</v>
          </cell>
          <cell r="DS25">
            <v>128</v>
          </cell>
          <cell r="DT25">
            <v>131</v>
          </cell>
          <cell r="DU25">
            <v>2.77</v>
          </cell>
          <cell r="DV25">
            <v>2.83</v>
          </cell>
          <cell r="DW25">
            <v>0</v>
          </cell>
          <cell r="DX25">
            <v>0</v>
          </cell>
          <cell r="DZ25" t="str">
            <v>ĐỦ ĐK thi TN</v>
          </cell>
          <cell r="EB25">
            <v>59</v>
          </cell>
          <cell r="EC25">
            <v>6.93</v>
          </cell>
          <cell r="ED25">
            <v>2.82</v>
          </cell>
          <cell r="EE25" t="str">
            <v/>
          </cell>
          <cell r="EF25">
            <v>52</v>
          </cell>
          <cell r="EG25">
            <v>75</v>
          </cell>
          <cell r="EH25">
            <v>56</v>
          </cell>
          <cell r="EI25">
            <v>6.97</v>
          </cell>
          <cell r="EJ25">
            <v>6.93</v>
          </cell>
          <cell r="EK25" t="str">
            <v>D20KDN</v>
          </cell>
          <cell r="EL25">
            <v>127</v>
          </cell>
          <cell r="EM25">
            <v>6.97</v>
          </cell>
          <cell r="EO25">
            <v>0</v>
          </cell>
          <cell r="EP25" t="e">
            <v>#N/A</v>
          </cell>
          <cell r="ES25">
            <v>0</v>
          </cell>
          <cell r="ET25">
            <v>0</v>
          </cell>
          <cell r="EW25" t="e">
            <v>#N/A</v>
          </cell>
          <cell r="EX25">
            <v>51</v>
          </cell>
        </row>
        <row r="26">
          <cell r="B26">
            <v>171325952</v>
          </cell>
          <cell r="C26" t="str">
            <v>Phạm</v>
          </cell>
          <cell r="D26" t="str">
            <v>Thị Lan</v>
          </cell>
          <cell r="E26" t="str">
            <v>Huệ</v>
          </cell>
          <cell r="F26">
            <v>34158</v>
          </cell>
          <cell r="G26" t="str">
            <v>Nữ</v>
          </cell>
          <cell r="H26" t="str">
            <v>Đã Đăng Ký (chưa học xong)</v>
          </cell>
          <cell r="I26">
            <v>8.1</v>
          </cell>
          <cell r="J26">
            <v>7.7</v>
          </cell>
          <cell r="K26">
            <v>6.2</v>
          </cell>
          <cell r="L26">
            <v>7.3</v>
          </cell>
          <cell r="M26">
            <v>6.7</v>
          </cell>
          <cell r="N26">
            <v>5.2</v>
          </cell>
          <cell r="O26">
            <v>5.8</v>
          </cell>
          <cell r="P26">
            <v>0</v>
          </cell>
          <cell r="Q26">
            <v>7.9</v>
          </cell>
          <cell r="R26">
            <v>0</v>
          </cell>
          <cell r="S26">
            <v>7.9</v>
          </cell>
          <cell r="T26">
            <v>0</v>
          </cell>
          <cell r="U26">
            <v>0</v>
          </cell>
          <cell r="V26">
            <v>0</v>
          </cell>
          <cell r="W26">
            <v>7.7</v>
          </cell>
          <cell r="X26">
            <v>7.4</v>
          </cell>
          <cell r="Y26">
            <v>7.7</v>
          </cell>
          <cell r="Z26">
            <v>7.4</v>
          </cell>
          <cell r="AA26">
            <v>8</v>
          </cell>
          <cell r="AB26" t="str">
            <v>P</v>
          </cell>
          <cell r="AC26">
            <v>9.1999999999999993</v>
          </cell>
          <cell r="AD26">
            <v>7.8</v>
          </cell>
          <cell r="AE26">
            <v>6.5</v>
          </cell>
          <cell r="AF26">
            <v>7.2</v>
          </cell>
          <cell r="AG26">
            <v>6</v>
          </cell>
          <cell r="AH26" t="str">
            <v>P</v>
          </cell>
          <cell r="AI26" t="str">
            <v>P</v>
          </cell>
          <cell r="AJ26" t="str">
            <v>P</v>
          </cell>
          <cell r="AK26" t="str">
            <v>P</v>
          </cell>
          <cell r="AL26" t="str">
            <v>P</v>
          </cell>
          <cell r="AM26" t="str">
            <v>P</v>
          </cell>
          <cell r="AN26" t="str">
            <v>P</v>
          </cell>
          <cell r="AO26" t="str">
            <v>P</v>
          </cell>
          <cell r="AP26" t="str">
            <v>P</v>
          </cell>
          <cell r="AQ26">
            <v>4.5</v>
          </cell>
          <cell r="AR26" t="str">
            <v>P</v>
          </cell>
          <cell r="AS26">
            <v>6.1</v>
          </cell>
          <cell r="AT26">
            <v>6.2</v>
          </cell>
          <cell r="AU26">
            <v>4</v>
          </cell>
          <cell r="AV26">
            <v>0</v>
          </cell>
          <cell r="AW26">
            <v>6.9</v>
          </cell>
          <cell r="AX26">
            <v>51</v>
          </cell>
          <cell r="AY26">
            <v>0</v>
          </cell>
          <cell r="AZ26">
            <v>8.3000000000000007</v>
          </cell>
          <cell r="BA26">
            <v>8</v>
          </cell>
          <cell r="BB26">
            <v>0</v>
          </cell>
          <cell r="BC26">
            <v>0</v>
          </cell>
          <cell r="BD26">
            <v>7.4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5.9</v>
          </cell>
          <cell r="BK26">
            <v>0</v>
          </cell>
          <cell r="BL26">
            <v>0</v>
          </cell>
          <cell r="BM26">
            <v>0</v>
          </cell>
          <cell r="BN26">
            <v>7</v>
          </cell>
          <cell r="BO26">
            <v>5</v>
          </cell>
          <cell r="BP26">
            <v>0</v>
          </cell>
          <cell r="BQ26">
            <v>8.6999999999999993</v>
          </cell>
          <cell r="BR26">
            <v>8.1</v>
          </cell>
          <cell r="BS26">
            <v>7</v>
          </cell>
          <cell r="BT26">
            <v>7.7</v>
          </cell>
          <cell r="BU26">
            <v>6.7</v>
          </cell>
          <cell r="BV26">
            <v>8.6999999999999993</v>
          </cell>
          <cell r="BW26">
            <v>8.1999999999999993</v>
          </cell>
          <cell r="BX26">
            <v>7.2</v>
          </cell>
          <cell r="BY26">
            <v>5.2</v>
          </cell>
          <cell r="BZ26">
            <v>9</v>
          </cell>
          <cell r="CA26">
            <v>7.3</v>
          </cell>
          <cell r="CB26">
            <v>7.6</v>
          </cell>
          <cell r="CC26">
            <v>6.8</v>
          </cell>
          <cell r="CD26">
            <v>6.1</v>
          </cell>
          <cell r="CE26">
            <v>6.8</v>
          </cell>
          <cell r="CF26">
            <v>0</v>
          </cell>
          <cell r="CG26">
            <v>8.5</v>
          </cell>
          <cell r="CH26">
            <v>8.5</v>
          </cell>
          <cell r="CI26">
            <v>6.6</v>
          </cell>
          <cell r="CJ26">
            <v>6.8</v>
          </cell>
          <cell r="CK26">
            <v>7.3</v>
          </cell>
          <cell r="CL26">
            <v>6.8</v>
          </cell>
          <cell r="CM26">
            <v>53</v>
          </cell>
          <cell r="CN26">
            <v>0</v>
          </cell>
          <cell r="CO26">
            <v>8.9</v>
          </cell>
          <cell r="CP26">
            <v>0</v>
          </cell>
          <cell r="CQ26">
            <v>0</v>
          </cell>
          <cell r="CR26">
            <v>0</v>
          </cell>
          <cell r="CS26">
            <v>8.9</v>
          </cell>
          <cell r="CT26">
            <v>7.6</v>
          </cell>
          <cell r="CU26">
            <v>0</v>
          </cell>
          <cell r="CV26">
            <v>7.6</v>
          </cell>
          <cell r="CW26">
            <v>0</v>
          </cell>
          <cell r="CX26">
            <v>7.8</v>
          </cell>
          <cell r="CY26">
            <v>7.8</v>
          </cell>
          <cell r="CZ26">
            <v>6.5</v>
          </cell>
          <cell r="DA26">
            <v>6.7</v>
          </cell>
          <cell r="DB26">
            <v>7.6</v>
          </cell>
          <cell r="DC26">
            <v>6.9</v>
          </cell>
          <cell r="DD26">
            <v>8</v>
          </cell>
          <cell r="DE26">
            <v>7.6</v>
          </cell>
          <cell r="DF26">
            <v>6.9</v>
          </cell>
          <cell r="DG26">
            <v>24</v>
          </cell>
          <cell r="DH26">
            <v>0</v>
          </cell>
          <cell r="DI26">
            <v>7.5</v>
          </cell>
          <cell r="DJ26">
            <v>0</v>
          </cell>
          <cell r="DK26">
            <v>7.5</v>
          </cell>
          <cell r="DL26">
            <v>5</v>
          </cell>
          <cell r="DM26">
            <v>0</v>
          </cell>
          <cell r="DN26">
            <v>138</v>
          </cell>
          <cell r="DO26">
            <v>0</v>
          </cell>
          <cell r="DP26">
            <v>133</v>
          </cell>
          <cell r="DQ26">
            <v>133</v>
          </cell>
          <cell r="DR26">
            <v>0</v>
          </cell>
          <cell r="DS26">
            <v>128</v>
          </cell>
          <cell r="DT26">
            <v>133</v>
          </cell>
          <cell r="DU26">
            <v>6.32</v>
          </cell>
          <cell r="DV26">
            <v>2.98</v>
          </cell>
          <cell r="DW26">
            <v>0</v>
          </cell>
          <cell r="DX26">
            <v>0</v>
          </cell>
          <cell r="DZ26" t="str">
            <v>ĐỦ ĐK thi TN</v>
          </cell>
          <cell r="EB26">
            <v>128</v>
          </cell>
          <cell r="EC26">
            <v>7.14</v>
          </cell>
          <cell r="ED26">
            <v>2.97</v>
          </cell>
          <cell r="EE26" t="str">
            <v>DTE-HSS 152; FIN 271; ACC 426; FST 313; ACC 348; ACC 349; CUL 203; HIS 161; TOU 151</v>
          </cell>
          <cell r="EF26">
            <v>117</v>
          </cell>
          <cell r="EG26">
            <v>11</v>
          </cell>
          <cell r="EH26">
            <v>122</v>
          </cell>
          <cell r="EI26">
            <v>7.19</v>
          </cell>
          <cell r="EJ26">
            <v>7.2</v>
          </cell>
          <cell r="EK26" t="str">
            <v>D20KDN</v>
          </cell>
          <cell r="EP26" t="e">
            <v>#N/A</v>
          </cell>
          <cell r="ES26">
            <v>0</v>
          </cell>
          <cell r="ET26">
            <v>0</v>
          </cell>
          <cell r="EW26" t="e">
            <v>#N/A</v>
          </cell>
          <cell r="EX26">
            <v>117</v>
          </cell>
        </row>
        <row r="27">
          <cell r="B27">
            <v>171325982</v>
          </cell>
          <cell r="C27" t="str">
            <v>Nguyễn</v>
          </cell>
          <cell r="D27" t="str">
            <v>Nhật</v>
          </cell>
          <cell r="E27" t="str">
            <v>Linh</v>
          </cell>
          <cell r="F27">
            <v>34324</v>
          </cell>
          <cell r="G27" t="str">
            <v>Nữ</v>
          </cell>
          <cell r="H27" t="str">
            <v>Đã Đăng Ký (chưa học xong)</v>
          </cell>
          <cell r="I27">
            <v>7.1</v>
          </cell>
          <cell r="J27">
            <v>6.4</v>
          </cell>
          <cell r="K27">
            <v>7.9</v>
          </cell>
          <cell r="L27">
            <v>6.9</v>
          </cell>
          <cell r="M27">
            <v>8.6</v>
          </cell>
          <cell r="N27">
            <v>6.8</v>
          </cell>
          <cell r="O27">
            <v>7</v>
          </cell>
          <cell r="P27">
            <v>0</v>
          </cell>
          <cell r="Q27">
            <v>5.7</v>
          </cell>
          <cell r="R27">
            <v>0</v>
          </cell>
          <cell r="S27">
            <v>5.7</v>
          </cell>
          <cell r="T27">
            <v>0</v>
          </cell>
          <cell r="U27">
            <v>0</v>
          </cell>
          <cell r="V27">
            <v>8.1999999999999993</v>
          </cell>
          <cell r="W27">
            <v>8.5</v>
          </cell>
          <cell r="X27">
            <v>0</v>
          </cell>
          <cell r="Y27">
            <v>8.5</v>
          </cell>
          <cell r="Z27">
            <v>8.1999999999999993</v>
          </cell>
          <cell r="AA27">
            <v>8.3000000000000007</v>
          </cell>
          <cell r="AB27" t="str">
            <v>P</v>
          </cell>
          <cell r="AC27">
            <v>8.8000000000000007</v>
          </cell>
          <cell r="AD27">
            <v>6</v>
          </cell>
          <cell r="AE27">
            <v>5.7</v>
          </cell>
          <cell r="AF27">
            <v>7.7</v>
          </cell>
          <cell r="AG27">
            <v>8.1999999999999993</v>
          </cell>
          <cell r="AH27" t="str">
            <v>P</v>
          </cell>
          <cell r="AI27" t="str">
            <v>P</v>
          </cell>
          <cell r="AJ27" t="str">
            <v>P</v>
          </cell>
          <cell r="AK27" t="str">
            <v>P</v>
          </cell>
          <cell r="AL27" t="str">
            <v>P</v>
          </cell>
          <cell r="AM27">
            <v>7.9</v>
          </cell>
          <cell r="AN27" t="str">
            <v>P</v>
          </cell>
          <cell r="AO27">
            <v>6.4</v>
          </cell>
          <cell r="AP27">
            <v>7.9</v>
          </cell>
          <cell r="AQ27">
            <v>9</v>
          </cell>
          <cell r="AR27">
            <v>5.7</v>
          </cell>
          <cell r="AS27">
            <v>6.8</v>
          </cell>
          <cell r="AT27">
            <v>8.1</v>
          </cell>
          <cell r="AU27">
            <v>8.5</v>
          </cell>
          <cell r="AV27">
            <v>7.2</v>
          </cell>
          <cell r="AW27">
            <v>7.4</v>
          </cell>
          <cell r="AX27">
            <v>52</v>
          </cell>
          <cell r="AY27">
            <v>0</v>
          </cell>
          <cell r="AZ27">
            <v>7.8</v>
          </cell>
          <cell r="BA27">
            <v>10</v>
          </cell>
          <cell r="BB27">
            <v>0</v>
          </cell>
          <cell r="BC27">
            <v>0</v>
          </cell>
          <cell r="BD27">
            <v>6.2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6.3</v>
          </cell>
          <cell r="BK27">
            <v>0</v>
          </cell>
          <cell r="BL27">
            <v>0</v>
          </cell>
          <cell r="BM27">
            <v>0</v>
          </cell>
          <cell r="BN27">
            <v>8.6999999999999993</v>
          </cell>
          <cell r="BO27">
            <v>5</v>
          </cell>
          <cell r="BP27">
            <v>0</v>
          </cell>
          <cell r="BQ27">
            <v>6.9</v>
          </cell>
          <cell r="BR27">
            <v>5.9</v>
          </cell>
          <cell r="BS27">
            <v>7.8</v>
          </cell>
          <cell r="BT27">
            <v>7</v>
          </cell>
          <cell r="BU27">
            <v>7</v>
          </cell>
          <cell r="BV27">
            <v>8.6</v>
          </cell>
          <cell r="BW27">
            <v>8.3000000000000007</v>
          </cell>
          <cell r="BX27">
            <v>8.1</v>
          </cell>
          <cell r="BY27">
            <v>7.7</v>
          </cell>
          <cell r="BZ27">
            <v>7.8</v>
          </cell>
          <cell r="CA27">
            <v>7.4</v>
          </cell>
          <cell r="CB27">
            <v>7.7</v>
          </cell>
          <cell r="CC27">
            <v>6.9</v>
          </cell>
          <cell r="CD27">
            <v>6.1</v>
          </cell>
          <cell r="CE27">
            <v>6.9</v>
          </cell>
          <cell r="CF27">
            <v>0</v>
          </cell>
          <cell r="CG27">
            <v>6.9</v>
          </cell>
          <cell r="CH27">
            <v>6.9</v>
          </cell>
          <cell r="CI27">
            <v>7.4</v>
          </cell>
          <cell r="CJ27">
            <v>7.6</v>
          </cell>
          <cell r="CK27">
            <v>7.7</v>
          </cell>
          <cell r="CL27">
            <v>8.8000000000000007</v>
          </cell>
          <cell r="CM27">
            <v>53</v>
          </cell>
          <cell r="CN27">
            <v>0</v>
          </cell>
          <cell r="CO27">
            <v>0</v>
          </cell>
          <cell r="CP27">
            <v>0</v>
          </cell>
          <cell r="CQ27">
            <v>8.1</v>
          </cell>
          <cell r="CR27">
            <v>0</v>
          </cell>
          <cell r="CS27">
            <v>8.1</v>
          </cell>
          <cell r="CT27">
            <v>9.27</v>
          </cell>
          <cell r="CU27">
            <v>5.2</v>
          </cell>
          <cell r="CV27">
            <v>9.27</v>
          </cell>
          <cell r="CW27">
            <v>0</v>
          </cell>
          <cell r="CX27">
            <v>8.1999999999999993</v>
          </cell>
          <cell r="CY27">
            <v>8.1999999999999993</v>
          </cell>
          <cell r="CZ27">
            <v>5.3</v>
          </cell>
          <cell r="DA27">
            <v>7.2</v>
          </cell>
          <cell r="DB27">
            <v>7.6</v>
          </cell>
          <cell r="DC27">
            <v>8.1999999999999993</v>
          </cell>
          <cell r="DD27">
            <v>8.8000000000000007</v>
          </cell>
          <cell r="DE27">
            <v>8.6</v>
          </cell>
          <cell r="DF27">
            <v>7.8</v>
          </cell>
          <cell r="DG27">
            <v>26</v>
          </cell>
          <cell r="DH27">
            <v>0</v>
          </cell>
          <cell r="DI27">
            <v>7.6</v>
          </cell>
          <cell r="DJ27">
            <v>0</v>
          </cell>
          <cell r="DK27">
            <v>7.6</v>
          </cell>
          <cell r="DL27">
            <v>5</v>
          </cell>
          <cell r="DM27">
            <v>0</v>
          </cell>
          <cell r="DN27">
            <v>141</v>
          </cell>
          <cell r="DO27">
            <v>0</v>
          </cell>
          <cell r="DP27">
            <v>133</v>
          </cell>
          <cell r="DQ27">
            <v>136</v>
          </cell>
          <cell r="DR27">
            <v>0</v>
          </cell>
          <cell r="DS27">
            <v>128</v>
          </cell>
          <cell r="DT27">
            <v>136</v>
          </cell>
          <cell r="DU27">
            <v>6.66</v>
          </cell>
          <cell r="DV27">
            <v>3.12</v>
          </cell>
          <cell r="DW27">
            <v>0</v>
          </cell>
          <cell r="DX27">
            <v>0</v>
          </cell>
          <cell r="DZ27" t="str">
            <v>ĐỦ ĐK thi TN</v>
          </cell>
          <cell r="EB27">
            <v>134</v>
          </cell>
          <cell r="EC27">
            <v>7.4</v>
          </cell>
          <cell r="ED27">
            <v>3.1</v>
          </cell>
          <cell r="EE27" t="str">
            <v>DTE-HSS 152; FIN 271; FST 313; ACC 348; ACC 349; HIS 161</v>
          </cell>
          <cell r="EF27">
            <v>122</v>
          </cell>
          <cell r="EG27">
            <v>7</v>
          </cell>
          <cell r="EH27">
            <v>129</v>
          </cell>
          <cell r="EI27">
            <v>7.43</v>
          </cell>
          <cell r="EJ27">
            <v>7.43</v>
          </cell>
          <cell r="EK27" t="str">
            <v>D20KDN</v>
          </cell>
          <cell r="EP27" t="e">
            <v>#N/A</v>
          </cell>
          <cell r="ES27">
            <v>0</v>
          </cell>
          <cell r="ET27">
            <v>0</v>
          </cell>
          <cell r="EW27" t="e">
            <v>#N/A</v>
          </cell>
          <cell r="EX27">
            <v>124</v>
          </cell>
        </row>
        <row r="28">
          <cell r="B28">
            <v>171326099</v>
          </cell>
          <cell r="C28" t="str">
            <v>Tạ</v>
          </cell>
          <cell r="D28" t="str">
            <v>Thị Hồng</v>
          </cell>
          <cell r="E28" t="str">
            <v>Thắm</v>
          </cell>
          <cell r="F28">
            <v>34205</v>
          </cell>
          <cell r="G28" t="str">
            <v>Nữ</v>
          </cell>
          <cell r="H28" t="str">
            <v>Đã Đăng Ký (chưa học xong)</v>
          </cell>
          <cell r="I28">
            <v>7.7</v>
          </cell>
          <cell r="J28">
            <v>6.7</v>
          </cell>
          <cell r="K28">
            <v>8.4</v>
          </cell>
          <cell r="L28">
            <v>7</v>
          </cell>
          <cell r="M28">
            <v>7.5</v>
          </cell>
          <cell r="N28">
            <v>8.8000000000000007</v>
          </cell>
          <cell r="O28">
            <v>7.4</v>
          </cell>
          <cell r="P28">
            <v>0</v>
          </cell>
          <cell r="Q28">
            <v>6.8</v>
          </cell>
          <cell r="R28">
            <v>0</v>
          </cell>
          <cell r="S28">
            <v>6.8</v>
          </cell>
          <cell r="T28">
            <v>0</v>
          </cell>
          <cell r="U28">
            <v>0</v>
          </cell>
          <cell r="V28">
            <v>9.4</v>
          </cell>
          <cell r="W28">
            <v>7.8</v>
          </cell>
          <cell r="X28">
            <v>0</v>
          </cell>
          <cell r="Y28">
            <v>9.4</v>
          </cell>
          <cell r="Z28">
            <v>7.8</v>
          </cell>
          <cell r="AA28">
            <v>6.9</v>
          </cell>
          <cell r="AB28" t="str">
            <v>P</v>
          </cell>
          <cell r="AC28">
            <v>8.5</v>
          </cell>
          <cell r="AD28">
            <v>7.9</v>
          </cell>
          <cell r="AE28">
            <v>7.1</v>
          </cell>
          <cell r="AF28">
            <v>8.3000000000000007</v>
          </cell>
          <cell r="AG28">
            <v>8.1999999999999993</v>
          </cell>
          <cell r="AH28" t="str">
            <v>P</v>
          </cell>
          <cell r="AI28" t="str">
            <v>P</v>
          </cell>
          <cell r="AJ28" t="str">
            <v>P</v>
          </cell>
          <cell r="AK28" t="str">
            <v>P</v>
          </cell>
          <cell r="AL28" t="str">
            <v>P</v>
          </cell>
          <cell r="AM28">
            <v>7.1</v>
          </cell>
          <cell r="AN28" t="str">
            <v>P</v>
          </cell>
          <cell r="AO28">
            <v>7.4</v>
          </cell>
          <cell r="AP28">
            <v>6.1</v>
          </cell>
          <cell r="AQ28">
            <v>6.7</v>
          </cell>
          <cell r="AR28">
            <v>7</v>
          </cell>
          <cell r="AS28">
            <v>6.4</v>
          </cell>
          <cell r="AT28">
            <v>5.8</v>
          </cell>
          <cell r="AU28">
            <v>0</v>
          </cell>
          <cell r="AV28">
            <v>0</v>
          </cell>
          <cell r="AW28">
            <v>0</v>
          </cell>
          <cell r="AX28">
            <v>49</v>
          </cell>
          <cell r="AY28">
            <v>0</v>
          </cell>
          <cell r="AZ28">
            <v>7.3</v>
          </cell>
          <cell r="BA28">
            <v>6.9</v>
          </cell>
          <cell r="BB28">
            <v>0</v>
          </cell>
          <cell r="BC28">
            <v>0</v>
          </cell>
          <cell r="BD28">
            <v>6.3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6.7</v>
          </cell>
          <cell r="BK28">
            <v>0</v>
          </cell>
          <cell r="BL28">
            <v>0</v>
          </cell>
          <cell r="BM28">
            <v>0</v>
          </cell>
          <cell r="BN28">
            <v>6.3</v>
          </cell>
          <cell r="BO28">
            <v>5</v>
          </cell>
          <cell r="BP28">
            <v>0</v>
          </cell>
          <cell r="BQ28">
            <v>8.9</v>
          </cell>
          <cell r="BR28">
            <v>7.6</v>
          </cell>
          <cell r="BS28">
            <v>6.7</v>
          </cell>
          <cell r="BT28">
            <v>8.5</v>
          </cell>
          <cell r="BU28">
            <v>7.4</v>
          </cell>
          <cell r="BV28">
            <v>9.1</v>
          </cell>
          <cell r="BW28">
            <v>8.9</v>
          </cell>
          <cell r="BX28">
            <v>6.1</v>
          </cell>
          <cell r="BY28">
            <v>7.3</v>
          </cell>
          <cell r="BZ28">
            <v>8.1999999999999993</v>
          </cell>
          <cell r="CA28">
            <v>7.7</v>
          </cell>
          <cell r="CB28">
            <v>6</v>
          </cell>
          <cell r="CC28">
            <v>6</v>
          </cell>
          <cell r="CD28">
            <v>5.5</v>
          </cell>
          <cell r="CE28">
            <v>6.2</v>
          </cell>
          <cell r="CF28">
            <v>0</v>
          </cell>
          <cell r="CG28">
            <v>7.2</v>
          </cell>
          <cell r="CH28">
            <v>7.2</v>
          </cell>
          <cell r="CI28">
            <v>5.8</v>
          </cell>
          <cell r="CJ28">
            <v>8.4</v>
          </cell>
          <cell r="CK28">
            <v>8.8000000000000007</v>
          </cell>
          <cell r="CL28">
            <v>9.1999999999999993</v>
          </cell>
          <cell r="CM28">
            <v>53</v>
          </cell>
          <cell r="CN28">
            <v>0</v>
          </cell>
          <cell r="CO28">
            <v>0</v>
          </cell>
          <cell r="CP28">
            <v>7.3</v>
          </cell>
          <cell r="CQ28">
            <v>0</v>
          </cell>
          <cell r="CR28">
            <v>0</v>
          </cell>
          <cell r="CS28">
            <v>7.3</v>
          </cell>
          <cell r="CT28">
            <v>9</v>
          </cell>
          <cell r="CU28">
            <v>7</v>
          </cell>
          <cell r="CV28">
            <v>9</v>
          </cell>
          <cell r="CW28">
            <v>0</v>
          </cell>
          <cell r="CX28">
            <v>7.7</v>
          </cell>
          <cell r="CY28">
            <v>7.7</v>
          </cell>
          <cell r="CZ28">
            <v>7.4</v>
          </cell>
          <cell r="DA28">
            <v>6.6</v>
          </cell>
          <cell r="DB28">
            <v>7.4</v>
          </cell>
          <cell r="DC28">
            <v>7.8</v>
          </cell>
          <cell r="DD28">
            <v>7.5</v>
          </cell>
          <cell r="DE28">
            <v>7.8</v>
          </cell>
          <cell r="DF28">
            <v>8.6</v>
          </cell>
          <cell r="DG28">
            <v>26</v>
          </cell>
          <cell r="DH28">
            <v>0</v>
          </cell>
          <cell r="DI28">
            <v>7.9</v>
          </cell>
          <cell r="DJ28">
            <v>0</v>
          </cell>
          <cell r="DK28">
            <v>7.9</v>
          </cell>
          <cell r="DL28">
            <v>5</v>
          </cell>
          <cell r="DM28">
            <v>0</v>
          </cell>
          <cell r="DN28">
            <v>138</v>
          </cell>
          <cell r="DO28">
            <v>0</v>
          </cell>
          <cell r="DP28">
            <v>133</v>
          </cell>
          <cell r="DQ28">
            <v>133</v>
          </cell>
          <cell r="DR28">
            <v>0</v>
          </cell>
          <cell r="DS28">
            <v>128</v>
          </cell>
          <cell r="DT28">
            <v>133</v>
          </cell>
          <cell r="DU28">
            <v>6.73</v>
          </cell>
          <cell r="DV28">
            <v>3.18</v>
          </cell>
          <cell r="DW28">
            <v>0</v>
          </cell>
          <cell r="DX28">
            <v>0</v>
          </cell>
          <cell r="DZ28" t="str">
            <v>ĐỦ ĐK thi TN</v>
          </cell>
          <cell r="EB28">
            <v>131</v>
          </cell>
          <cell r="EC28">
            <v>7.53</v>
          </cell>
          <cell r="ED28">
            <v>3.18</v>
          </cell>
          <cell r="EE28" t="str">
            <v>DTE-HSS 152; FIN 271; FST 313; ACC 348; ACC 349; CUL 203; HIS 161; TOU 151</v>
          </cell>
          <cell r="EF28">
            <v>119</v>
          </cell>
          <cell r="EG28">
            <v>7</v>
          </cell>
          <cell r="EH28">
            <v>126</v>
          </cell>
          <cell r="EI28">
            <v>7.52</v>
          </cell>
          <cell r="EJ28">
            <v>7.54</v>
          </cell>
          <cell r="EK28" t="str">
            <v>D20KDN</v>
          </cell>
          <cell r="EP28" t="e">
            <v>#N/A</v>
          </cell>
          <cell r="ES28">
            <v>0</v>
          </cell>
          <cell r="ET28">
            <v>0</v>
          </cell>
          <cell r="EW28" t="e">
            <v>#N/A</v>
          </cell>
          <cell r="EX28">
            <v>121</v>
          </cell>
        </row>
        <row r="29">
          <cell r="B29">
            <v>2020263348</v>
          </cell>
          <cell r="C29" t="str">
            <v>Nguyễn</v>
          </cell>
          <cell r="D29" t="str">
            <v>Thị Thu</v>
          </cell>
          <cell r="E29" t="str">
            <v>Thủy</v>
          </cell>
          <cell r="F29">
            <v>34036</v>
          </cell>
          <cell r="G29" t="str">
            <v>Nữ</v>
          </cell>
          <cell r="H29" t="str">
            <v>Đã Đăng Ký (chưa học xong)</v>
          </cell>
          <cell r="I29">
            <v>8</v>
          </cell>
          <cell r="J29">
            <v>8.5</v>
          </cell>
          <cell r="K29">
            <v>8.8000000000000007</v>
          </cell>
          <cell r="L29" t="str">
            <v>P</v>
          </cell>
          <cell r="M29" t="str">
            <v>P</v>
          </cell>
          <cell r="N29" t="str">
            <v>P</v>
          </cell>
          <cell r="O29">
            <v>9.1999999999999993</v>
          </cell>
          <cell r="P29">
            <v>0</v>
          </cell>
          <cell r="Q29" t="str">
            <v>P</v>
          </cell>
          <cell r="R29">
            <v>0</v>
          </cell>
          <cell r="S29" t="str">
            <v>P</v>
          </cell>
          <cell r="T29">
            <v>0</v>
          </cell>
          <cell r="U29">
            <v>0</v>
          </cell>
          <cell r="V29">
            <v>7.3</v>
          </cell>
          <cell r="W29">
            <v>7.8</v>
          </cell>
          <cell r="X29">
            <v>0</v>
          </cell>
          <cell r="Y29">
            <v>7.8</v>
          </cell>
          <cell r="Z29">
            <v>7.3</v>
          </cell>
          <cell r="AA29">
            <v>8.1</v>
          </cell>
          <cell r="AB29">
            <v>7.8</v>
          </cell>
          <cell r="AC29">
            <v>8.4</v>
          </cell>
          <cell r="AD29" t="str">
            <v>P</v>
          </cell>
          <cell r="AE29" t="str">
            <v>P</v>
          </cell>
          <cell r="AF29" t="str">
            <v>P</v>
          </cell>
          <cell r="AG29" t="str">
            <v>P</v>
          </cell>
          <cell r="AH29" t="str">
            <v>P</v>
          </cell>
          <cell r="AI29">
            <v>9.3000000000000007</v>
          </cell>
          <cell r="AJ29">
            <v>8.1</v>
          </cell>
          <cell r="AK29" t="str">
            <v>P</v>
          </cell>
          <cell r="AL29" t="str">
            <v>P</v>
          </cell>
          <cell r="AM29">
            <v>8.6999999999999993</v>
          </cell>
          <cell r="AN29">
            <v>8.3000000000000007</v>
          </cell>
          <cell r="AO29" t="str">
            <v>P</v>
          </cell>
          <cell r="AP29" t="str">
            <v>P</v>
          </cell>
          <cell r="AQ29">
            <v>9.1</v>
          </cell>
          <cell r="AR29">
            <v>6.8</v>
          </cell>
          <cell r="AS29" t="str">
            <v>P</v>
          </cell>
          <cell r="AT29">
            <v>7.2</v>
          </cell>
          <cell r="AU29">
            <v>8.8000000000000007</v>
          </cell>
          <cell r="AV29">
            <v>6.3</v>
          </cell>
          <cell r="AW29">
            <v>7.7</v>
          </cell>
          <cell r="AX29">
            <v>52</v>
          </cell>
          <cell r="AY29">
            <v>0</v>
          </cell>
          <cell r="AZ29" t="str">
            <v>P</v>
          </cell>
          <cell r="BA29" t="str">
            <v>P</v>
          </cell>
          <cell r="BB29" t="str">
            <v>P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7.2</v>
          </cell>
          <cell r="BK29">
            <v>0</v>
          </cell>
          <cell r="BL29">
            <v>0</v>
          </cell>
          <cell r="BM29">
            <v>0</v>
          </cell>
          <cell r="BN29">
            <v>6.8</v>
          </cell>
          <cell r="BO29">
            <v>5</v>
          </cell>
          <cell r="BP29">
            <v>0</v>
          </cell>
          <cell r="BQ29" t="str">
            <v>P</v>
          </cell>
          <cell r="BR29">
            <v>8.6</v>
          </cell>
          <cell r="BS29">
            <v>8.4</v>
          </cell>
          <cell r="BT29">
            <v>8.4</v>
          </cell>
          <cell r="BU29">
            <v>8.4</v>
          </cell>
          <cell r="BV29" t="str">
            <v>P</v>
          </cell>
          <cell r="BW29" t="str">
            <v>P</v>
          </cell>
          <cell r="BX29">
            <v>7.7</v>
          </cell>
          <cell r="BY29" t="str">
            <v>P</v>
          </cell>
          <cell r="BZ29">
            <v>9.6</v>
          </cell>
          <cell r="CA29">
            <v>9</v>
          </cell>
          <cell r="CB29" t="str">
            <v>P</v>
          </cell>
          <cell r="CC29">
            <v>8.6999999999999993</v>
          </cell>
          <cell r="CD29" t="str">
            <v>P</v>
          </cell>
          <cell r="CE29">
            <v>8.6999999999999993</v>
          </cell>
          <cell r="CF29">
            <v>0</v>
          </cell>
          <cell r="CG29">
            <v>9.3000000000000007</v>
          </cell>
          <cell r="CH29">
            <v>9.3000000000000007</v>
          </cell>
          <cell r="CI29">
            <v>9.3000000000000007</v>
          </cell>
          <cell r="CJ29" t="str">
            <v>P</v>
          </cell>
          <cell r="CK29" t="str">
            <v>P</v>
          </cell>
          <cell r="CL29">
            <v>7.9</v>
          </cell>
          <cell r="CM29">
            <v>53</v>
          </cell>
          <cell r="CN29">
            <v>0</v>
          </cell>
          <cell r="CO29" t="str">
            <v>P</v>
          </cell>
          <cell r="CP29">
            <v>0</v>
          </cell>
          <cell r="CQ29">
            <v>0</v>
          </cell>
          <cell r="CR29">
            <v>0</v>
          </cell>
          <cell r="CS29" t="str">
            <v>P</v>
          </cell>
          <cell r="CT29">
            <v>0</v>
          </cell>
          <cell r="CU29" t="str">
            <v>P</v>
          </cell>
          <cell r="CV29" t="str">
            <v>P</v>
          </cell>
          <cell r="CW29">
            <v>0</v>
          </cell>
          <cell r="CX29">
            <v>7.8</v>
          </cell>
          <cell r="CY29">
            <v>7.8</v>
          </cell>
          <cell r="CZ29" t="str">
            <v>P</v>
          </cell>
          <cell r="DA29">
            <v>8.9</v>
          </cell>
          <cell r="DB29" t="str">
            <v>P</v>
          </cell>
          <cell r="DC29" t="str">
            <v>P</v>
          </cell>
          <cell r="DD29">
            <v>9</v>
          </cell>
          <cell r="DE29">
            <v>8.3000000000000007</v>
          </cell>
          <cell r="DF29">
            <v>8.6</v>
          </cell>
          <cell r="DG29">
            <v>23</v>
          </cell>
          <cell r="DH29">
            <v>0</v>
          </cell>
          <cell r="DI29">
            <v>8.8000000000000007</v>
          </cell>
          <cell r="DJ29">
            <v>0</v>
          </cell>
          <cell r="DK29">
            <v>8.8000000000000007</v>
          </cell>
          <cell r="DL29">
            <v>5</v>
          </cell>
          <cell r="DM29">
            <v>0</v>
          </cell>
          <cell r="DN29">
            <v>138</v>
          </cell>
          <cell r="DO29">
            <v>0</v>
          </cell>
          <cell r="DP29">
            <v>133</v>
          </cell>
          <cell r="DQ29">
            <v>133</v>
          </cell>
          <cell r="DR29">
            <v>0</v>
          </cell>
          <cell r="DS29">
            <v>128</v>
          </cell>
          <cell r="DT29">
            <v>133</v>
          </cell>
          <cell r="DU29">
            <v>4.34</v>
          </cell>
          <cell r="DV29">
            <v>3.73</v>
          </cell>
          <cell r="DW29">
            <v>0</v>
          </cell>
          <cell r="DX29">
            <v>0</v>
          </cell>
          <cell r="DZ29" t="str">
            <v>ĐỦ ĐK thi TN</v>
          </cell>
          <cell r="EB29">
            <v>75</v>
          </cell>
          <cell r="EC29">
            <v>8.5</v>
          </cell>
          <cell r="ED29">
            <v>3.74</v>
          </cell>
          <cell r="EE29" t="str">
            <v/>
          </cell>
          <cell r="EF29">
            <v>68</v>
          </cell>
          <cell r="EG29">
            <v>61</v>
          </cell>
          <cell r="EH29">
            <v>72</v>
          </cell>
          <cell r="EI29">
            <v>8.48</v>
          </cell>
          <cell r="EJ29">
            <v>8.5</v>
          </cell>
          <cell r="EK29" t="str">
            <v>D20KDN</v>
          </cell>
          <cell r="EL29">
            <v>129</v>
          </cell>
          <cell r="EM29">
            <v>8.48</v>
          </cell>
          <cell r="EO29">
            <v>0</v>
          </cell>
          <cell r="EP29" t="e">
            <v>#N/A</v>
          </cell>
          <cell r="ES29" t="str">
            <v>Đủ ĐK</v>
          </cell>
          <cell r="ET29">
            <v>0</v>
          </cell>
          <cell r="EW29" t="e">
            <v>#N/A</v>
          </cell>
          <cell r="EX29">
            <v>67</v>
          </cell>
        </row>
        <row r="30">
          <cell r="B30">
            <v>2020265831</v>
          </cell>
          <cell r="C30" t="str">
            <v>Nguyễn</v>
          </cell>
          <cell r="D30" t="str">
            <v>Thị Thanh</v>
          </cell>
          <cell r="E30" t="str">
            <v>Thư</v>
          </cell>
          <cell r="F30">
            <v>34136</v>
          </cell>
          <cell r="G30" t="str">
            <v>Nữ</v>
          </cell>
          <cell r="H30" t="str">
            <v>Đã Đăng Ký (chưa học xong)</v>
          </cell>
          <cell r="I30">
            <v>8.3000000000000007</v>
          </cell>
          <cell r="J30">
            <v>8</v>
          </cell>
          <cell r="K30">
            <v>8.6</v>
          </cell>
          <cell r="L30" t="str">
            <v>P</v>
          </cell>
          <cell r="M30">
            <v>7.7</v>
          </cell>
          <cell r="N30" t="str">
            <v>P</v>
          </cell>
          <cell r="O30">
            <v>9.5</v>
          </cell>
          <cell r="P30">
            <v>0</v>
          </cell>
          <cell r="Q30" t="str">
            <v>P</v>
          </cell>
          <cell r="R30">
            <v>0</v>
          </cell>
          <cell r="S30" t="str">
            <v>P</v>
          </cell>
          <cell r="T30">
            <v>0</v>
          </cell>
          <cell r="U30">
            <v>0</v>
          </cell>
          <cell r="V30">
            <v>7.9</v>
          </cell>
          <cell r="W30">
            <v>9</v>
          </cell>
          <cell r="X30">
            <v>0</v>
          </cell>
          <cell r="Y30">
            <v>9</v>
          </cell>
          <cell r="Z30">
            <v>7.9</v>
          </cell>
          <cell r="AA30">
            <v>8.3000000000000007</v>
          </cell>
          <cell r="AB30">
            <v>8.5</v>
          </cell>
          <cell r="AC30">
            <v>8.8000000000000007</v>
          </cell>
          <cell r="AD30" t="str">
            <v>P</v>
          </cell>
          <cell r="AE30" t="str">
            <v>P</v>
          </cell>
          <cell r="AF30" t="str">
            <v>P</v>
          </cell>
          <cell r="AG30" t="str">
            <v>P</v>
          </cell>
          <cell r="AH30" t="str">
            <v>P</v>
          </cell>
          <cell r="AI30">
            <v>8.1</v>
          </cell>
          <cell r="AJ30">
            <v>8.5</v>
          </cell>
          <cell r="AK30" t="str">
            <v>P</v>
          </cell>
          <cell r="AL30" t="str">
            <v>P</v>
          </cell>
          <cell r="AM30">
            <v>7.6</v>
          </cell>
          <cell r="AN30">
            <v>5.7</v>
          </cell>
          <cell r="AO30" t="str">
            <v>P</v>
          </cell>
          <cell r="AP30" t="str">
            <v>P</v>
          </cell>
          <cell r="AQ30">
            <v>7.1</v>
          </cell>
          <cell r="AR30">
            <v>5.9</v>
          </cell>
          <cell r="AS30" t="str">
            <v>P</v>
          </cell>
          <cell r="AT30">
            <v>6.4</v>
          </cell>
          <cell r="AU30">
            <v>7.1</v>
          </cell>
          <cell r="AV30">
            <v>0</v>
          </cell>
          <cell r="AW30">
            <v>7</v>
          </cell>
          <cell r="AX30">
            <v>51</v>
          </cell>
          <cell r="AY30">
            <v>0</v>
          </cell>
          <cell r="AZ30" t="str">
            <v>P</v>
          </cell>
          <cell r="BA30" t="str">
            <v>P</v>
          </cell>
          <cell r="BB30" t="str">
            <v>P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5.4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8.9</v>
          </cell>
          <cell r="BO30">
            <v>5</v>
          </cell>
          <cell r="BP30">
            <v>0</v>
          </cell>
          <cell r="BQ30" t="str">
            <v>P</v>
          </cell>
          <cell r="BR30">
            <v>9.1</v>
          </cell>
          <cell r="BS30">
            <v>7.7</v>
          </cell>
          <cell r="BT30">
            <v>7.4</v>
          </cell>
          <cell r="BU30" t="str">
            <v>P</v>
          </cell>
          <cell r="BV30" t="str">
            <v>P</v>
          </cell>
          <cell r="BW30" t="str">
            <v>P</v>
          </cell>
          <cell r="BX30">
            <v>7</v>
          </cell>
          <cell r="BY30" t="str">
            <v>P</v>
          </cell>
          <cell r="BZ30">
            <v>9.8000000000000007</v>
          </cell>
          <cell r="CA30" t="str">
            <v>P</v>
          </cell>
          <cell r="CB30" t="str">
            <v>P</v>
          </cell>
          <cell r="CC30">
            <v>9.1</v>
          </cell>
          <cell r="CD30" t="str">
            <v>P</v>
          </cell>
          <cell r="CE30" t="str">
            <v>P</v>
          </cell>
          <cell r="CF30">
            <v>0</v>
          </cell>
          <cell r="CG30" t="str">
            <v>P</v>
          </cell>
          <cell r="CH30" t="str">
            <v>P</v>
          </cell>
          <cell r="CI30">
            <v>8.9</v>
          </cell>
          <cell r="CJ30">
            <v>9</v>
          </cell>
          <cell r="CK30" t="str">
            <v>P</v>
          </cell>
          <cell r="CL30">
            <v>9.6999999999999993</v>
          </cell>
          <cell r="CM30">
            <v>53</v>
          </cell>
          <cell r="CN30">
            <v>0</v>
          </cell>
          <cell r="CO30">
            <v>0</v>
          </cell>
          <cell r="CP30" t="str">
            <v>P</v>
          </cell>
          <cell r="CQ30">
            <v>0</v>
          </cell>
          <cell r="CR30">
            <v>0</v>
          </cell>
          <cell r="CS30" t="str">
            <v>P</v>
          </cell>
          <cell r="CT30">
            <v>0</v>
          </cell>
          <cell r="CU30" t="str">
            <v>P</v>
          </cell>
          <cell r="CV30" t="str">
            <v>P</v>
          </cell>
          <cell r="CW30">
            <v>0</v>
          </cell>
          <cell r="CX30">
            <v>8.8000000000000007</v>
          </cell>
          <cell r="CY30">
            <v>8.8000000000000007</v>
          </cell>
          <cell r="CZ30" t="str">
            <v>P</v>
          </cell>
          <cell r="DA30">
            <v>8.4</v>
          </cell>
          <cell r="DB30" t="str">
            <v>P</v>
          </cell>
          <cell r="DC30" t="str">
            <v>P</v>
          </cell>
          <cell r="DD30" t="str">
            <v>P</v>
          </cell>
          <cell r="DE30">
            <v>8.8000000000000007</v>
          </cell>
          <cell r="DF30">
            <v>9.1</v>
          </cell>
          <cell r="DG30">
            <v>23</v>
          </cell>
          <cell r="DH30">
            <v>0</v>
          </cell>
          <cell r="DI30">
            <v>8</v>
          </cell>
          <cell r="DJ30">
            <v>0</v>
          </cell>
          <cell r="DK30">
            <v>8</v>
          </cell>
          <cell r="DL30">
            <v>5</v>
          </cell>
          <cell r="DM30">
            <v>0</v>
          </cell>
          <cell r="DN30">
            <v>137</v>
          </cell>
          <cell r="DO30">
            <v>0</v>
          </cell>
          <cell r="DP30">
            <v>133</v>
          </cell>
          <cell r="DQ30">
            <v>132</v>
          </cell>
          <cell r="DR30">
            <v>0</v>
          </cell>
          <cell r="DS30">
            <v>128</v>
          </cell>
          <cell r="DT30">
            <v>132</v>
          </cell>
          <cell r="DU30">
            <v>3.71</v>
          </cell>
          <cell r="DV30">
            <v>3.61</v>
          </cell>
          <cell r="DW30">
            <v>0</v>
          </cell>
          <cell r="DX30">
            <v>0</v>
          </cell>
          <cell r="DZ30" t="str">
            <v>ĐỦ ĐK thi TN</v>
          </cell>
          <cell r="EB30">
            <v>66</v>
          </cell>
          <cell r="EC30">
            <v>8.2799999999999994</v>
          </cell>
          <cell r="ED30">
            <v>3.61</v>
          </cell>
          <cell r="EE30" t="str">
            <v/>
          </cell>
          <cell r="EF30">
            <v>59</v>
          </cell>
          <cell r="EG30">
            <v>69</v>
          </cell>
          <cell r="EH30">
            <v>63</v>
          </cell>
          <cell r="EI30">
            <v>8.31</v>
          </cell>
          <cell r="EJ30">
            <v>8.2799999999999994</v>
          </cell>
          <cell r="EK30" t="str">
            <v>D20KDN</v>
          </cell>
          <cell r="EL30">
            <v>128</v>
          </cell>
          <cell r="EM30">
            <v>8.31</v>
          </cell>
          <cell r="EO30">
            <v>0</v>
          </cell>
          <cell r="EP30" t="e">
            <v>#N/A</v>
          </cell>
          <cell r="ES30" t="str">
            <v>Đủ ĐK</v>
          </cell>
          <cell r="ET30">
            <v>0</v>
          </cell>
          <cell r="EW30" t="e">
            <v>#N/A</v>
          </cell>
          <cell r="EX30">
            <v>58</v>
          </cell>
        </row>
        <row r="31">
          <cell r="B31">
            <v>171328805</v>
          </cell>
          <cell r="C31" t="str">
            <v>Nguyễn</v>
          </cell>
          <cell r="D31" t="str">
            <v>Thị Thu</v>
          </cell>
          <cell r="E31" t="str">
            <v>Phương</v>
          </cell>
          <cell r="F31">
            <v>33619</v>
          </cell>
          <cell r="G31" t="str">
            <v>Nữ</v>
          </cell>
          <cell r="H31" t="str">
            <v>Đã Đăng Ký (chưa học xong)</v>
          </cell>
          <cell r="I31">
            <v>7.9</v>
          </cell>
          <cell r="J31">
            <v>7.5</v>
          </cell>
          <cell r="K31">
            <v>8.6</v>
          </cell>
          <cell r="L31">
            <v>6.9</v>
          </cell>
          <cell r="M31">
            <v>8.1</v>
          </cell>
          <cell r="N31">
            <v>7.5</v>
          </cell>
          <cell r="O31">
            <v>6</v>
          </cell>
          <cell r="P31">
            <v>0</v>
          </cell>
          <cell r="Q31">
            <v>6</v>
          </cell>
          <cell r="R31">
            <v>0</v>
          </cell>
          <cell r="S31">
            <v>6</v>
          </cell>
          <cell r="T31">
            <v>0</v>
          </cell>
          <cell r="U31">
            <v>0</v>
          </cell>
          <cell r="V31">
            <v>7.1</v>
          </cell>
          <cell r="W31">
            <v>8.1999999999999993</v>
          </cell>
          <cell r="X31">
            <v>0</v>
          </cell>
          <cell r="Y31">
            <v>8.1999999999999993</v>
          </cell>
          <cell r="Z31">
            <v>7.1</v>
          </cell>
          <cell r="AA31">
            <v>8.4</v>
          </cell>
          <cell r="AB31" t="str">
            <v>P</v>
          </cell>
          <cell r="AC31">
            <v>9.4</v>
          </cell>
          <cell r="AD31">
            <v>6.8</v>
          </cell>
          <cell r="AE31">
            <v>6.5</v>
          </cell>
          <cell r="AF31">
            <v>7.8</v>
          </cell>
          <cell r="AG31">
            <v>7.4</v>
          </cell>
          <cell r="AH31" t="str">
            <v>P</v>
          </cell>
          <cell r="AI31" t="str">
            <v>P</v>
          </cell>
          <cell r="AJ31" t="str">
            <v>P</v>
          </cell>
          <cell r="AK31" t="str">
            <v>P</v>
          </cell>
          <cell r="AL31" t="str">
            <v>P</v>
          </cell>
          <cell r="AM31">
            <v>6.6</v>
          </cell>
          <cell r="AN31" t="str">
            <v>P</v>
          </cell>
          <cell r="AO31">
            <v>6.1</v>
          </cell>
          <cell r="AP31">
            <v>7.2</v>
          </cell>
          <cell r="AQ31">
            <v>7.1</v>
          </cell>
          <cell r="AR31">
            <v>6.1</v>
          </cell>
          <cell r="AS31">
            <v>5.9</v>
          </cell>
          <cell r="AT31">
            <v>7.2</v>
          </cell>
          <cell r="AU31">
            <v>6.6</v>
          </cell>
          <cell r="AV31">
            <v>6.6</v>
          </cell>
          <cell r="AW31">
            <v>5.8</v>
          </cell>
          <cell r="AX31">
            <v>52</v>
          </cell>
          <cell r="AY31">
            <v>0</v>
          </cell>
          <cell r="AZ31">
            <v>7.5</v>
          </cell>
          <cell r="BA31">
            <v>6.8</v>
          </cell>
          <cell r="BB31">
            <v>0</v>
          </cell>
          <cell r="BC31">
            <v>0</v>
          </cell>
          <cell r="BD31">
            <v>7.9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9.6</v>
          </cell>
          <cell r="BK31">
            <v>0</v>
          </cell>
          <cell r="BL31">
            <v>0</v>
          </cell>
          <cell r="BM31">
            <v>0</v>
          </cell>
          <cell r="BN31">
            <v>7.5</v>
          </cell>
          <cell r="BO31">
            <v>5</v>
          </cell>
          <cell r="BP31">
            <v>0</v>
          </cell>
          <cell r="BQ31">
            <v>6.9</v>
          </cell>
          <cell r="BR31">
            <v>8</v>
          </cell>
          <cell r="BS31">
            <v>9.1</v>
          </cell>
          <cell r="BT31">
            <v>7.4</v>
          </cell>
          <cell r="BU31">
            <v>6.2</v>
          </cell>
          <cell r="BV31">
            <v>7.3</v>
          </cell>
          <cell r="BW31">
            <v>6.4</v>
          </cell>
          <cell r="BX31">
            <v>6</v>
          </cell>
          <cell r="BY31">
            <v>6.4</v>
          </cell>
          <cell r="BZ31">
            <v>8.3000000000000007</v>
          </cell>
          <cell r="CA31">
            <v>6.9</v>
          </cell>
          <cell r="CB31">
            <v>7.5</v>
          </cell>
          <cell r="CC31">
            <v>7</v>
          </cell>
          <cell r="CD31">
            <v>5.8</v>
          </cell>
          <cell r="CE31">
            <v>7.1</v>
          </cell>
          <cell r="CF31">
            <v>0</v>
          </cell>
          <cell r="CG31">
            <v>6</v>
          </cell>
          <cell r="CH31">
            <v>6</v>
          </cell>
          <cell r="CI31">
            <v>6.6</v>
          </cell>
          <cell r="CJ31">
            <v>5.3</v>
          </cell>
          <cell r="CK31">
            <v>7</v>
          </cell>
          <cell r="CL31">
            <v>8.4</v>
          </cell>
          <cell r="CM31">
            <v>53</v>
          </cell>
          <cell r="CN31">
            <v>0</v>
          </cell>
          <cell r="CO31">
            <v>7</v>
          </cell>
          <cell r="CP31">
            <v>0</v>
          </cell>
          <cell r="CQ31">
            <v>7.7</v>
          </cell>
          <cell r="CR31">
            <v>0</v>
          </cell>
          <cell r="CS31">
            <v>7.7</v>
          </cell>
          <cell r="CT31">
            <v>8.07</v>
          </cell>
          <cell r="CU31">
            <v>0</v>
          </cell>
          <cell r="CV31">
            <v>8.07</v>
          </cell>
          <cell r="CW31">
            <v>0</v>
          </cell>
          <cell r="CX31">
            <v>6.7</v>
          </cell>
          <cell r="CY31">
            <v>6.7</v>
          </cell>
          <cell r="CZ31">
            <v>4.9000000000000004</v>
          </cell>
          <cell r="DA31">
            <v>6.9</v>
          </cell>
          <cell r="DB31">
            <v>7.25</v>
          </cell>
          <cell r="DC31">
            <v>8.1</v>
          </cell>
          <cell r="DD31">
            <v>7.4</v>
          </cell>
          <cell r="DE31">
            <v>8.6999999999999993</v>
          </cell>
          <cell r="DF31">
            <v>8.8000000000000007</v>
          </cell>
          <cell r="DG31">
            <v>26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5</v>
          </cell>
          <cell r="DN31">
            <v>136</v>
          </cell>
          <cell r="DO31">
            <v>5</v>
          </cell>
          <cell r="DP31">
            <v>133</v>
          </cell>
          <cell r="DQ31">
            <v>131</v>
          </cell>
          <cell r="DR31">
            <v>0</v>
          </cell>
          <cell r="DS31">
            <v>128</v>
          </cell>
          <cell r="DT31">
            <v>131</v>
          </cell>
          <cell r="DU31">
            <v>6.59</v>
          </cell>
          <cell r="DV31">
            <v>2.91</v>
          </cell>
          <cell r="DW31">
            <v>0</v>
          </cell>
          <cell r="DX31">
            <v>0</v>
          </cell>
          <cell r="DZ31" t="str">
            <v>ĐỦ ĐK thi TN</v>
          </cell>
          <cell r="EB31">
            <v>134</v>
          </cell>
          <cell r="EC31">
            <v>6.8</v>
          </cell>
          <cell r="ED31">
            <v>2.79</v>
          </cell>
          <cell r="EE31" t="str">
            <v>FIN 271; FST 313; ACC 348; ACC 349</v>
          </cell>
          <cell r="EF31">
            <v>122</v>
          </cell>
          <cell r="EG31">
            <v>7</v>
          </cell>
          <cell r="EH31">
            <v>124</v>
          </cell>
          <cell r="EI31">
            <v>7.07</v>
          </cell>
          <cell r="EJ31">
            <v>6.8</v>
          </cell>
          <cell r="EK31" t="str">
            <v>D20KDN</v>
          </cell>
          <cell r="EL31">
            <v>129</v>
          </cell>
          <cell r="EM31">
            <v>7.07</v>
          </cell>
          <cell r="EO31">
            <v>0</v>
          </cell>
          <cell r="EP31" t="e">
            <v>#REF!</v>
          </cell>
          <cell r="ES31">
            <v>0</v>
          </cell>
          <cell r="ET31">
            <v>0</v>
          </cell>
          <cell r="EW31" t="str">
            <v>T12/2016</v>
          </cell>
          <cell r="EX31">
            <v>119</v>
          </cell>
        </row>
        <row r="32">
          <cell r="B32">
            <v>171325916</v>
          </cell>
          <cell r="C32" t="str">
            <v>Phạm</v>
          </cell>
          <cell r="D32" t="str">
            <v>Ngọc</v>
          </cell>
          <cell r="E32" t="str">
            <v>Hân</v>
          </cell>
          <cell r="F32">
            <v>34138</v>
          </cell>
          <cell r="G32" t="str">
            <v>Nữ</v>
          </cell>
          <cell r="H32" t="str">
            <v>Đã Đăng Ký (chưa học xong)</v>
          </cell>
          <cell r="I32">
            <v>7.7</v>
          </cell>
          <cell r="J32">
            <v>7.2</v>
          </cell>
          <cell r="K32">
            <v>8.4</v>
          </cell>
          <cell r="L32">
            <v>6.3</v>
          </cell>
          <cell r="M32">
            <v>6.6</v>
          </cell>
          <cell r="N32">
            <v>6.2</v>
          </cell>
          <cell r="O32">
            <v>5.4</v>
          </cell>
          <cell r="P32">
            <v>0</v>
          </cell>
          <cell r="Q32">
            <v>5.5</v>
          </cell>
          <cell r="R32">
            <v>0</v>
          </cell>
          <cell r="S32">
            <v>5.5</v>
          </cell>
          <cell r="T32">
            <v>0</v>
          </cell>
          <cell r="U32">
            <v>0</v>
          </cell>
          <cell r="V32">
            <v>6.6</v>
          </cell>
          <cell r="W32">
            <v>8.6</v>
          </cell>
          <cell r="X32">
            <v>0</v>
          </cell>
          <cell r="Y32">
            <v>8.6</v>
          </cell>
          <cell r="Z32">
            <v>6.6</v>
          </cell>
          <cell r="AA32">
            <v>8.3000000000000007</v>
          </cell>
          <cell r="AB32" t="str">
            <v>P</v>
          </cell>
          <cell r="AC32">
            <v>8.9</v>
          </cell>
          <cell r="AD32">
            <v>6.1</v>
          </cell>
          <cell r="AE32">
            <v>6.7</v>
          </cell>
          <cell r="AF32">
            <v>8.1</v>
          </cell>
          <cell r="AG32">
            <v>6.6</v>
          </cell>
          <cell r="AH32" t="str">
            <v>P</v>
          </cell>
          <cell r="AI32" t="str">
            <v>P</v>
          </cell>
          <cell r="AJ32" t="str">
            <v>P</v>
          </cell>
          <cell r="AK32" t="str">
            <v>P</v>
          </cell>
          <cell r="AL32" t="str">
            <v>P</v>
          </cell>
          <cell r="AM32" t="str">
            <v>P</v>
          </cell>
          <cell r="AN32" t="str">
            <v>P</v>
          </cell>
          <cell r="AO32" t="str">
            <v>P</v>
          </cell>
          <cell r="AP32">
            <v>6.2</v>
          </cell>
          <cell r="AQ32">
            <v>6.4</v>
          </cell>
          <cell r="AR32">
            <v>5.3</v>
          </cell>
          <cell r="AS32">
            <v>6.2</v>
          </cell>
          <cell r="AT32">
            <v>5.4</v>
          </cell>
          <cell r="AU32">
            <v>0</v>
          </cell>
          <cell r="AV32">
            <v>0</v>
          </cell>
          <cell r="AW32">
            <v>6.6</v>
          </cell>
          <cell r="AX32">
            <v>50</v>
          </cell>
          <cell r="AY32">
            <v>0</v>
          </cell>
          <cell r="AZ32">
            <v>7.6</v>
          </cell>
          <cell r="BA32">
            <v>4.0999999999999996</v>
          </cell>
          <cell r="BB32">
            <v>0</v>
          </cell>
          <cell r="BC32">
            <v>0</v>
          </cell>
          <cell r="BD32">
            <v>7.1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7.8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7.9</v>
          </cell>
          <cell r="BO32">
            <v>5</v>
          </cell>
          <cell r="BP32">
            <v>0</v>
          </cell>
          <cell r="BQ32">
            <v>6</v>
          </cell>
          <cell r="BR32">
            <v>7</v>
          </cell>
          <cell r="BS32">
            <v>7.2</v>
          </cell>
          <cell r="BT32">
            <v>6.7</v>
          </cell>
          <cell r="BU32">
            <v>5</v>
          </cell>
          <cell r="BV32">
            <v>8.4</v>
          </cell>
          <cell r="BW32">
            <v>5.6</v>
          </cell>
          <cell r="BX32">
            <v>7.4</v>
          </cell>
          <cell r="BY32">
            <v>6</v>
          </cell>
          <cell r="BZ32">
            <v>7.1</v>
          </cell>
          <cell r="CA32">
            <v>4.8</v>
          </cell>
          <cell r="CB32">
            <v>6.8</v>
          </cell>
          <cell r="CC32">
            <v>7.4</v>
          </cell>
          <cell r="CD32">
            <v>7.4</v>
          </cell>
          <cell r="CE32">
            <v>6.1</v>
          </cell>
          <cell r="CF32">
            <v>0</v>
          </cell>
          <cell r="CG32">
            <v>6.4</v>
          </cell>
          <cell r="CH32">
            <v>6.4</v>
          </cell>
          <cell r="CI32">
            <v>5.8</v>
          </cell>
          <cell r="CJ32">
            <v>5.3</v>
          </cell>
          <cell r="CK32">
            <v>7.4</v>
          </cell>
          <cell r="CL32">
            <v>6.7</v>
          </cell>
          <cell r="CM32">
            <v>53</v>
          </cell>
          <cell r="CN32">
            <v>0</v>
          </cell>
          <cell r="CO32">
            <v>0</v>
          </cell>
          <cell r="CP32">
            <v>6.2</v>
          </cell>
          <cell r="CQ32">
            <v>0</v>
          </cell>
          <cell r="CR32">
            <v>0</v>
          </cell>
          <cell r="CS32">
            <v>6.2</v>
          </cell>
          <cell r="CT32">
            <v>6.67</v>
          </cell>
          <cell r="CU32">
            <v>5.8</v>
          </cell>
          <cell r="CV32">
            <v>6.67</v>
          </cell>
          <cell r="CW32">
            <v>0</v>
          </cell>
          <cell r="CX32">
            <v>5.6</v>
          </cell>
          <cell r="CY32">
            <v>5.6</v>
          </cell>
          <cell r="CZ32">
            <v>7.3</v>
          </cell>
          <cell r="DA32">
            <v>6.6</v>
          </cell>
          <cell r="DB32">
            <v>6.8</v>
          </cell>
          <cell r="DC32">
            <v>7.4</v>
          </cell>
          <cell r="DD32">
            <v>7.4</v>
          </cell>
          <cell r="DE32">
            <v>8.4</v>
          </cell>
          <cell r="DF32">
            <v>8.6999999999999993</v>
          </cell>
          <cell r="DG32">
            <v>26</v>
          </cell>
          <cell r="DH32">
            <v>0</v>
          </cell>
          <cell r="DI32">
            <v>7</v>
          </cell>
          <cell r="DJ32">
            <v>0</v>
          </cell>
          <cell r="DK32">
            <v>7</v>
          </cell>
          <cell r="DL32">
            <v>5</v>
          </cell>
          <cell r="DM32">
            <v>0</v>
          </cell>
          <cell r="DN32">
            <v>139</v>
          </cell>
          <cell r="DO32">
            <v>0</v>
          </cell>
          <cell r="DP32">
            <v>133</v>
          </cell>
          <cell r="DQ32">
            <v>134</v>
          </cell>
          <cell r="DR32">
            <v>0</v>
          </cell>
          <cell r="DS32">
            <v>128</v>
          </cell>
          <cell r="DT32">
            <v>134</v>
          </cell>
          <cell r="DU32">
            <v>5.89</v>
          </cell>
          <cell r="DV32">
            <v>2.65</v>
          </cell>
          <cell r="DW32">
            <v>0</v>
          </cell>
          <cell r="DX32">
            <v>0</v>
          </cell>
          <cell r="DZ32" t="str">
            <v>ĐỦ ĐK thi TN</v>
          </cell>
          <cell r="EB32">
            <v>130</v>
          </cell>
          <cell r="EC32">
            <v>6.69</v>
          </cell>
          <cell r="ED32">
            <v>2.65</v>
          </cell>
          <cell r="EE32" t="str">
            <v>DTE-HSS 152; FIN 271; FST 313; ACC 348; ACC 349; ENG 301; HIS 161</v>
          </cell>
          <cell r="EF32">
            <v>118</v>
          </cell>
          <cell r="EG32">
            <v>9</v>
          </cell>
          <cell r="EH32">
            <v>125</v>
          </cell>
          <cell r="EI32">
            <v>6.69</v>
          </cell>
          <cell r="EJ32">
            <v>6.71</v>
          </cell>
          <cell r="EK32" t="str">
            <v>D20KDN</v>
          </cell>
          <cell r="EP32" t="e">
            <v>#N/A</v>
          </cell>
          <cell r="ES32">
            <v>0</v>
          </cell>
          <cell r="ET32">
            <v>0</v>
          </cell>
          <cell r="EW32" t="e">
            <v>#N/A</v>
          </cell>
          <cell r="EX32">
            <v>120</v>
          </cell>
        </row>
        <row r="33">
          <cell r="B33">
            <v>171325992</v>
          </cell>
          <cell r="C33" t="str">
            <v>Đinh</v>
          </cell>
          <cell r="D33" t="str">
            <v>Hoàng Diệu</v>
          </cell>
          <cell r="E33" t="str">
            <v>Linh</v>
          </cell>
          <cell r="F33">
            <v>34307</v>
          </cell>
          <cell r="G33" t="str">
            <v>Nữ</v>
          </cell>
          <cell r="H33" t="str">
            <v>Đã Đăng Ký (chưa học xong)</v>
          </cell>
          <cell r="I33">
            <v>7.8</v>
          </cell>
          <cell r="J33">
            <v>7.4</v>
          </cell>
          <cell r="K33">
            <v>7.6</v>
          </cell>
          <cell r="L33">
            <v>7.7</v>
          </cell>
          <cell r="M33">
            <v>7.5</v>
          </cell>
          <cell r="N33">
            <v>5.2</v>
          </cell>
          <cell r="O33">
            <v>5.6</v>
          </cell>
          <cell r="P33">
            <v>0</v>
          </cell>
          <cell r="Q33">
            <v>6.1</v>
          </cell>
          <cell r="R33">
            <v>0</v>
          </cell>
          <cell r="S33">
            <v>6.1</v>
          </cell>
          <cell r="T33">
            <v>0</v>
          </cell>
          <cell r="U33">
            <v>0</v>
          </cell>
          <cell r="V33">
            <v>8</v>
          </cell>
          <cell r="W33">
            <v>8.6999999999999993</v>
          </cell>
          <cell r="X33">
            <v>0</v>
          </cell>
          <cell r="Y33">
            <v>8.6999999999999993</v>
          </cell>
          <cell r="Z33">
            <v>8</v>
          </cell>
          <cell r="AA33">
            <v>8.6</v>
          </cell>
          <cell r="AB33" t="str">
            <v>P</v>
          </cell>
          <cell r="AC33">
            <v>8.6999999999999993</v>
          </cell>
          <cell r="AD33">
            <v>5.5</v>
          </cell>
          <cell r="AE33">
            <v>5.2</v>
          </cell>
          <cell r="AF33">
            <v>7.2</v>
          </cell>
          <cell r="AG33">
            <v>6.2</v>
          </cell>
          <cell r="AH33" t="str">
            <v>P</v>
          </cell>
          <cell r="AI33" t="str">
            <v>P</v>
          </cell>
          <cell r="AJ33" t="str">
            <v>P</v>
          </cell>
          <cell r="AK33" t="str">
            <v>P</v>
          </cell>
          <cell r="AL33" t="str">
            <v>P</v>
          </cell>
          <cell r="AM33" t="str">
            <v>P</v>
          </cell>
          <cell r="AN33" t="str">
            <v>P</v>
          </cell>
          <cell r="AO33" t="str">
            <v>P</v>
          </cell>
          <cell r="AP33" t="str">
            <v>P</v>
          </cell>
          <cell r="AQ33">
            <v>8.3000000000000007</v>
          </cell>
          <cell r="AR33" t="str">
            <v>P</v>
          </cell>
          <cell r="AS33">
            <v>7.7</v>
          </cell>
          <cell r="AT33">
            <v>6.4</v>
          </cell>
          <cell r="AU33">
            <v>8.1</v>
          </cell>
          <cell r="AV33">
            <v>6.3</v>
          </cell>
          <cell r="AW33">
            <v>7.8</v>
          </cell>
          <cell r="AX33">
            <v>52</v>
          </cell>
          <cell r="AY33">
            <v>0</v>
          </cell>
          <cell r="AZ33">
            <v>8.1</v>
          </cell>
          <cell r="BA33">
            <v>8</v>
          </cell>
          <cell r="BB33">
            <v>0</v>
          </cell>
          <cell r="BC33">
            <v>0</v>
          </cell>
          <cell r="BD33">
            <v>8.6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9.5</v>
          </cell>
          <cell r="BK33">
            <v>0</v>
          </cell>
          <cell r="BL33">
            <v>0</v>
          </cell>
          <cell r="BM33">
            <v>0</v>
          </cell>
          <cell r="BN33">
            <v>8.4</v>
          </cell>
          <cell r="BO33">
            <v>5</v>
          </cell>
          <cell r="BP33">
            <v>0</v>
          </cell>
          <cell r="BQ33">
            <v>6.8</v>
          </cell>
          <cell r="BR33">
            <v>5.9</v>
          </cell>
          <cell r="BS33">
            <v>6.5</v>
          </cell>
          <cell r="BT33">
            <v>6</v>
          </cell>
          <cell r="BU33">
            <v>6.6</v>
          </cell>
          <cell r="BV33">
            <v>7.8</v>
          </cell>
          <cell r="BW33">
            <v>7.4</v>
          </cell>
          <cell r="BX33">
            <v>7.3</v>
          </cell>
          <cell r="BY33">
            <v>5.2</v>
          </cell>
          <cell r="BZ33">
            <v>5.3</v>
          </cell>
          <cell r="CA33">
            <v>6.9</v>
          </cell>
          <cell r="CB33">
            <v>6.1</v>
          </cell>
          <cell r="CC33">
            <v>8</v>
          </cell>
          <cell r="CD33">
            <v>4.5999999999999996</v>
          </cell>
          <cell r="CE33">
            <v>5.8</v>
          </cell>
          <cell r="CF33">
            <v>0</v>
          </cell>
          <cell r="CG33">
            <v>7.1</v>
          </cell>
          <cell r="CH33">
            <v>7.1</v>
          </cell>
          <cell r="CI33">
            <v>6.1</v>
          </cell>
          <cell r="CJ33">
            <v>5.7</v>
          </cell>
          <cell r="CK33">
            <v>7.1</v>
          </cell>
          <cell r="CL33">
            <v>8.1999999999999993</v>
          </cell>
          <cell r="CM33">
            <v>53</v>
          </cell>
          <cell r="CN33">
            <v>0</v>
          </cell>
          <cell r="CO33">
            <v>0</v>
          </cell>
          <cell r="CP33">
            <v>0</v>
          </cell>
          <cell r="CQ33">
            <v>5.5</v>
          </cell>
          <cell r="CR33">
            <v>0</v>
          </cell>
          <cell r="CS33">
            <v>5.5</v>
          </cell>
          <cell r="CT33">
            <v>8</v>
          </cell>
          <cell r="CU33">
            <v>5.0999999999999996</v>
          </cell>
          <cell r="CV33">
            <v>8</v>
          </cell>
          <cell r="CW33">
            <v>0</v>
          </cell>
          <cell r="CX33">
            <v>6.7</v>
          </cell>
          <cell r="CY33">
            <v>6.7</v>
          </cell>
          <cell r="CZ33">
            <v>5.8</v>
          </cell>
          <cell r="DA33">
            <v>5.9</v>
          </cell>
          <cell r="DB33">
            <v>6</v>
          </cell>
          <cell r="DC33">
            <v>5.5</v>
          </cell>
          <cell r="DD33">
            <v>5.5</v>
          </cell>
          <cell r="DE33">
            <v>8.4</v>
          </cell>
          <cell r="DF33">
            <v>8.6999999999999993</v>
          </cell>
          <cell r="DG33">
            <v>26</v>
          </cell>
          <cell r="DH33">
            <v>0</v>
          </cell>
          <cell r="DI33">
            <v>6.2</v>
          </cell>
          <cell r="DJ33">
            <v>0</v>
          </cell>
          <cell r="DK33">
            <v>6.2</v>
          </cell>
          <cell r="DL33">
            <v>5</v>
          </cell>
          <cell r="DM33">
            <v>0</v>
          </cell>
          <cell r="DN33">
            <v>141</v>
          </cell>
          <cell r="DO33">
            <v>0</v>
          </cell>
          <cell r="DP33">
            <v>133</v>
          </cell>
          <cell r="DQ33">
            <v>136</v>
          </cell>
          <cell r="DR33">
            <v>0</v>
          </cell>
          <cell r="DS33">
            <v>128</v>
          </cell>
          <cell r="DT33">
            <v>136</v>
          </cell>
          <cell r="DU33">
            <v>5.73</v>
          </cell>
          <cell r="DV33">
            <v>2.62</v>
          </cell>
          <cell r="DW33">
            <v>0</v>
          </cell>
          <cell r="DX33">
            <v>0</v>
          </cell>
          <cell r="DZ33" t="str">
            <v>ĐỦ ĐK thi TN</v>
          </cell>
          <cell r="EB33">
            <v>131</v>
          </cell>
          <cell r="EC33">
            <v>6.56</v>
          </cell>
          <cell r="ED33">
            <v>2.59</v>
          </cell>
          <cell r="EE33" t="str">
            <v>ACC 349; DTE-HSS 152; FIN 271; ACC 426; FST 313; ACC 348; HIS 161</v>
          </cell>
          <cell r="EF33">
            <v>118</v>
          </cell>
          <cell r="EG33">
            <v>11</v>
          </cell>
          <cell r="EH33">
            <v>125</v>
          </cell>
          <cell r="EI33">
            <v>6.6</v>
          </cell>
          <cell r="EJ33">
            <v>6.58</v>
          </cell>
          <cell r="EK33" t="str">
            <v>D20KDN</v>
          </cell>
          <cell r="EP33" t="e">
            <v>#N/A</v>
          </cell>
          <cell r="ES33">
            <v>0</v>
          </cell>
          <cell r="ET33">
            <v>0</v>
          </cell>
          <cell r="EW33" t="e">
            <v>#N/A</v>
          </cell>
          <cell r="EX33">
            <v>120</v>
          </cell>
        </row>
        <row r="34">
          <cell r="B34">
            <v>171326068</v>
          </cell>
          <cell r="C34" t="str">
            <v>Nguyễn</v>
          </cell>
          <cell r="D34" t="str">
            <v>Ngọc Minh</v>
          </cell>
          <cell r="E34" t="str">
            <v>Phương</v>
          </cell>
          <cell r="F34">
            <v>34124</v>
          </cell>
          <cell r="G34" t="str">
            <v>Nữ</v>
          </cell>
          <cell r="H34" t="str">
            <v>Đã Đăng Ký (chưa học xong)</v>
          </cell>
          <cell r="I34">
            <v>7.7</v>
          </cell>
          <cell r="J34">
            <v>7.1</v>
          </cell>
          <cell r="K34">
            <v>8.1999999999999993</v>
          </cell>
          <cell r="L34">
            <v>6.5</v>
          </cell>
          <cell r="M34">
            <v>7.3</v>
          </cell>
          <cell r="N34">
            <v>7.3</v>
          </cell>
          <cell r="O34">
            <v>5.5</v>
          </cell>
          <cell r="P34">
            <v>0</v>
          </cell>
          <cell r="Q34">
            <v>5.6</v>
          </cell>
          <cell r="R34">
            <v>0</v>
          </cell>
          <cell r="S34">
            <v>5.6</v>
          </cell>
          <cell r="T34">
            <v>0</v>
          </cell>
          <cell r="U34">
            <v>0</v>
          </cell>
          <cell r="V34">
            <v>6.8</v>
          </cell>
          <cell r="W34">
            <v>7.2</v>
          </cell>
          <cell r="X34">
            <v>0</v>
          </cell>
          <cell r="Y34">
            <v>7.2</v>
          </cell>
          <cell r="Z34">
            <v>6.8</v>
          </cell>
          <cell r="AA34">
            <v>8.5</v>
          </cell>
          <cell r="AB34" t="str">
            <v>P</v>
          </cell>
          <cell r="AC34">
            <v>8.3000000000000007</v>
          </cell>
          <cell r="AD34">
            <v>6.6</v>
          </cell>
          <cell r="AE34">
            <v>6</v>
          </cell>
          <cell r="AF34">
            <v>7.1</v>
          </cell>
          <cell r="AG34">
            <v>7.5</v>
          </cell>
          <cell r="AH34" t="str">
            <v>P</v>
          </cell>
          <cell r="AI34" t="str">
            <v>P</v>
          </cell>
          <cell r="AJ34" t="str">
            <v>P</v>
          </cell>
          <cell r="AK34" t="str">
            <v>P</v>
          </cell>
          <cell r="AL34" t="str">
            <v>P</v>
          </cell>
          <cell r="AM34" t="str">
            <v>P</v>
          </cell>
          <cell r="AN34" t="str">
            <v>P</v>
          </cell>
          <cell r="AO34" t="str">
            <v>P</v>
          </cell>
          <cell r="AP34" t="str">
            <v>P</v>
          </cell>
          <cell r="AQ34">
            <v>7.1</v>
          </cell>
          <cell r="AR34" t="str">
            <v>P</v>
          </cell>
          <cell r="AS34">
            <v>6.4</v>
          </cell>
          <cell r="AT34">
            <v>5.6</v>
          </cell>
          <cell r="AU34">
            <v>6.1</v>
          </cell>
          <cell r="AV34">
            <v>6.7</v>
          </cell>
          <cell r="AW34">
            <v>6.9</v>
          </cell>
          <cell r="AX34">
            <v>52</v>
          </cell>
          <cell r="AY34">
            <v>0</v>
          </cell>
          <cell r="AZ34">
            <v>7.1</v>
          </cell>
          <cell r="BA34">
            <v>4.9000000000000004</v>
          </cell>
          <cell r="BB34">
            <v>0</v>
          </cell>
          <cell r="BC34">
            <v>0</v>
          </cell>
          <cell r="BD34">
            <v>8.6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6.2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8</v>
          </cell>
          <cell r="BO34">
            <v>5</v>
          </cell>
          <cell r="BP34">
            <v>0</v>
          </cell>
          <cell r="BQ34">
            <v>6.8</v>
          </cell>
          <cell r="BR34">
            <v>6.5</v>
          </cell>
          <cell r="BS34">
            <v>7.1</v>
          </cell>
          <cell r="BT34">
            <v>6.4</v>
          </cell>
          <cell r="BU34">
            <v>6.7</v>
          </cell>
          <cell r="BV34">
            <v>8.9</v>
          </cell>
          <cell r="BW34">
            <v>6.7</v>
          </cell>
          <cell r="BX34">
            <v>7</v>
          </cell>
          <cell r="BY34">
            <v>6.8</v>
          </cell>
          <cell r="BZ34">
            <v>7.5</v>
          </cell>
          <cell r="CA34">
            <v>6.3</v>
          </cell>
          <cell r="CB34">
            <v>4.3</v>
          </cell>
          <cell r="CC34">
            <v>6.7</v>
          </cell>
          <cell r="CD34">
            <v>5.7</v>
          </cell>
          <cell r="CE34">
            <v>5.7</v>
          </cell>
          <cell r="CF34">
            <v>0</v>
          </cell>
          <cell r="CG34">
            <v>6.8</v>
          </cell>
          <cell r="CH34">
            <v>6.8</v>
          </cell>
          <cell r="CI34">
            <v>6.8</v>
          </cell>
          <cell r="CJ34">
            <v>5.3</v>
          </cell>
          <cell r="CK34">
            <v>7.7</v>
          </cell>
          <cell r="CL34">
            <v>7.6</v>
          </cell>
          <cell r="CM34">
            <v>53</v>
          </cell>
          <cell r="CN34">
            <v>0</v>
          </cell>
          <cell r="CO34">
            <v>5.7</v>
          </cell>
          <cell r="CP34">
            <v>5.2</v>
          </cell>
          <cell r="CQ34">
            <v>0</v>
          </cell>
          <cell r="CR34">
            <v>0</v>
          </cell>
          <cell r="CS34">
            <v>5.7</v>
          </cell>
          <cell r="CT34">
            <v>7</v>
          </cell>
          <cell r="CU34">
            <v>0</v>
          </cell>
          <cell r="CV34">
            <v>7</v>
          </cell>
          <cell r="CW34">
            <v>0</v>
          </cell>
          <cell r="CX34">
            <v>6</v>
          </cell>
          <cell r="CY34">
            <v>6</v>
          </cell>
          <cell r="CZ34">
            <v>6.9</v>
          </cell>
          <cell r="DA34">
            <v>6.5</v>
          </cell>
          <cell r="DB34">
            <v>7.45</v>
          </cell>
          <cell r="DC34">
            <v>7.8</v>
          </cell>
          <cell r="DD34">
            <v>6.4</v>
          </cell>
          <cell r="DE34">
            <v>8.4</v>
          </cell>
          <cell r="DF34">
            <v>8.6999999999999993</v>
          </cell>
          <cell r="DG34">
            <v>26</v>
          </cell>
          <cell r="DH34">
            <v>0</v>
          </cell>
          <cell r="DI34">
            <v>6.1</v>
          </cell>
          <cell r="DJ34">
            <v>0</v>
          </cell>
          <cell r="DK34">
            <v>6.1</v>
          </cell>
          <cell r="DL34">
            <v>5</v>
          </cell>
          <cell r="DM34">
            <v>0</v>
          </cell>
          <cell r="DN34">
            <v>141</v>
          </cell>
          <cell r="DO34">
            <v>0</v>
          </cell>
          <cell r="DP34">
            <v>133</v>
          </cell>
          <cell r="DQ34">
            <v>136</v>
          </cell>
          <cell r="DR34">
            <v>0</v>
          </cell>
          <cell r="DS34">
            <v>128</v>
          </cell>
          <cell r="DT34">
            <v>136</v>
          </cell>
          <cell r="DU34">
            <v>5.88</v>
          </cell>
          <cell r="DV34">
            <v>2.72</v>
          </cell>
          <cell r="DW34">
            <v>0</v>
          </cell>
          <cell r="DX34">
            <v>0</v>
          </cell>
          <cell r="DZ34" t="str">
            <v>ĐỦ ĐK thi TN</v>
          </cell>
          <cell r="EB34">
            <v>130</v>
          </cell>
          <cell r="EC34">
            <v>6.73</v>
          </cell>
          <cell r="ED34">
            <v>2.68</v>
          </cell>
          <cell r="EE34" t="str">
            <v>DTE-HSS 152; FIN 271; FST 313; ACC 348; ACC 349; HIS 161</v>
          </cell>
          <cell r="EF34">
            <v>118</v>
          </cell>
          <cell r="EG34">
            <v>11</v>
          </cell>
          <cell r="EH34">
            <v>125</v>
          </cell>
          <cell r="EI34">
            <v>6.78</v>
          </cell>
          <cell r="EJ34">
            <v>6.75</v>
          </cell>
          <cell r="EK34" t="str">
            <v>D20KDN</v>
          </cell>
          <cell r="EP34" t="e">
            <v>#REF!</v>
          </cell>
          <cell r="ES34">
            <v>0</v>
          </cell>
          <cell r="ET34">
            <v>0</v>
          </cell>
          <cell r="EW34" t="str">
            <v>T12/2016</v>
          </cell>
          <cell r="EX34">
            <v>120</v>
          </cell>
        </row>
        <row r="35">
          <cell r="B35">
            <v>171326100</v>
          </cell>
          <cell r="C35" t="str">
            <v>Trần</v>
          </cell>
          <cell r="D35" t="str">
            <v>Minh</v>
          </cell>
          <cell r="E35" t="str">
            <v>Thắng</v>
          </cell>
          <cell r="F35">
            <v>33356</v>
          </cell>
          <cell r="G35" t="str">
            <v>Nam</v>
          </cell>
          <cell r="H35" t="str">
            <v>Đã Đăng Ký (chưa học xong)</v>
          </cell>
          <cell r="I35">
            <v>8.3000000000000007</v>
          </cell>
          <cell r="J35">
            <v>7.6</v>
          </cell>
          <cell r="K35">
            <v>8.1999999999999993</v>
          </cell>
          <cell r="L35">
            <v>7.3</v>
          </cell>
          <cell r="M35">
            <v>6.4</v>
          </cell>
          <cell r="N35">
            <v>9.6999999999999993</v>
          </cell>
          <cell r="O35">
            <v>7.2</v>
          </cell>
          <cell r="P35">
            <v>0</v>
          </cell>
          <cell r="Q35">
            <v>6.7</v>
          </cell>
          <cell r="R35">
            <v>0</v>
          </cell>
          <cell r="S35">
            <v>6.7</v>
          </cell>
          <cell r="T35">
            <v>0</v>
          </cell>
          <cell r="U35">
            <v>0</v>
          </cell>
          <cell r="V35">
            <v>8.9</v>
          </cell>
          <cell r="W35">
            <v>7.1</v>
          </cell>
          <cell r="X35">
            <v>0</v>
          </cell>
          <cell r="Y35">
            <v>8.9</v>
          </cell>
          <cell r="Z35">
            <v>7.1</v>
          </cell>
          <cell r="AA35">
            <v>6.4</v>
          </cell>
          <cell r="AB35" t="str">
            <v>P</v>
          </cell>
          <cell r="AC35">
            <v>8.8000000000000007</v>
          </cell>
          <cell r="AD35">
            <v>8.1999999999999993</v>
          </cell>
          <cell r="AE35">
            <v>8.1999999999999993</v>
          </cell>
          <cell r="AF35">
            <v>6.9</v>
          </cell>
          <cell r="AG35">
            <v>6.6</v>
          </cell>
          <cell r="AH35" t="str">
            <v>P</v>
          </cell>
          <cell r="AI35" t="str">
            <v>P</v>
          </cell>
          <cell r="AJ35" t="str">
            <v>P</v>
          </cell>
          <cell r="AK35" t="str">
            <v>P</v>
          </cell>
          <cell r="AL35" t="str">
            <v>P</v>
          </cell>
          <cell r="AM35">
            <v>5.6</v>
          </cell>
          <cell r="AN35" t="str">
            <v>P</v>
          </cell>
          <cell r="AO35">
            <v>7.1</v>
          </cell>
          <cell r="AP35">
            <v>5.7</v>
          </cell>
          <cell r="AQ35">
            <v>7.7</v>
          </cell>
          <cell r="AR35">
            <v>7.4</v>
          </cell>
          <cell r="AS35">
            <v>7.5</v>
          </cell>
          <cell r="AT35">
            <v>5.9</v>
          </cell>
          <cell r="AU35">
            <v>0</v>
          </cell>
          <cell r="AV35">
            <v>7.6</v>
          </cell>
          <cell r="AW35">
            <v>0</v>
          </cell>
          <cell r="AX35">
            <v>50</v>
          </cell>
          <cell r="AY35">
            <v>0</v>
          </cell>
          <cell r="AZ35">
            <v>9.3000000000000007</v>
          </cell>
          <cell r="BA35">
            <v>9.1</v>
          </cell>
          <cell r="BB35">
            <v>8.1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6.9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5.5</v>
          </cell>
          <cell r="BO35">
            <v>5</v>
          </cell>
          <cell r="BP35">
            <v>0</v>
          </cell>
          <cell r="BQ35">
            <v>8.1</v>
          </cell>
          <cell r="BR35">
            <v>5.6</v>
          </cell>
          <cell r="BS35">
            <v>6.2</v>
          </cell>
          <cell r="BT35">
            <v>6.8</v>
          </cell>
          <cell r="BU35">
            <v>7.6</v>
          </cell>
          <cell r="BV35">
            <v>8.1</v>
          </cell>
          <cell r="BW35">
            <v>6.8</v>
          </cell>
          <cell r="BX35">
            <v>6.2</v>
          </cell>
          <cell r="BY35">
            <v>6</v>
          </cell>
          <cell r="BZ35">
            <v>5.9</v>
          </cell>
          <cell r="CA35">
            <v>7.8</v>
          </cell>
          <cell r="CB35">
            <v>6.2</v>
          </cell>
          <cell r="CC35">
            <v>5.6</v>
          </cell>
          <cell r="CD35">
            <v>5.4</v>
          </cell>
          <cell r="CE35">
            <v>6.6</v>
          </cell>
          <cell r="CF35">
            <v>0</v>
          </cell>
          <cell r="CG35">
            <v>6</v>
          </cell>
          <cell r="CH35">
            <v>6</v>
          </cell>
          <cell r="CI35">
            <v>6.6</v>
          </cell>
          <cell r="CJ35">
            <v>5.5</v>
          </cell>
          <cell r="CK35">
            <v>8.1</v>
          </cell>
          <cell r="CL35">
            <v>9.1999999999999993</v>
          </cell>
          <cell r="CM35">
            <v>53</v>
          </cell>
          <cell r="CN35">
            <v>0</v>
          </cell>
          <cell r="CO35">
            <v>0</v>
          </cell>
          <cell r="CP35">
            <v>0</v>
          </cell>
          <cell r="CQ35">
            <v>6.2</v>
          </cell>
          <cell r="CR35">
            <v>0</v>
          </cell>
          <cell r="CS35">
            <v>6.2</v>
          </cell>
          <cell r="CT35">
            <v>7</v>
          </cell>
          <cell r="CU35">
            <v>8.1</v>
          </cell>
          <cell r="CV35">
            <v>8.1</v>
          </cell>
          <cell r="CW35">
            <v>0</v>
          </cell>
          <cell r="CX35">
            <v>7.6</v>
          </cell>
          <cell r="CY35">
            <v>7.6</v>
          </cell>
          <cell r="CZ35">
            <v>4.5999999999999996</v>
          </cell>
          <cell r="DA35">
            <v>4.7</v>
          </cell>
          <cell r="DB35">
            <v>5.2</v>
          </cell>
          <cell r="DC35">
            <v>8.3000000000000007</v>
          </cell>
          <cell r="DD35">
            <v>5.6</v>
          </cell>
          <cell r="DE35">
            <v>10</v>
          </cell>
          <cell r="DF35">
            <v>9.9</v>
          </cell>
          <cell r="DG35">
            <v>26</v>
          </cell>
          <cell r="DH35">
            <v>0</v>
          </cell>
          <cell r="DI35">
            <v>7.2</v>
          </cell>
          <cell r="DJ35">
            <v>0</v>
          </cell>
          <cell r="DK35">
            <v>7.2</v>
          </cell>
          <cell r="DL35">
            <v>5</v>
          </cell>
          <cell r="DM35">
            <v>0</v>
          </cell>
          <cell r="DN35">
            <v>139</v>
          </cell>
          <cell r="DO35">
            <v>0</v>
          </cell>
          <cell r="DP35">
            <v>133</v>
          </cell>
          <cell r="DQ35">
            <v>134</v>
          </cell>
          <cell r="DR35">
            <v>0</v>
          </cell>
          <cell r="DS35">
            <v>128</v>
          </cell>
          <cell r="DT35">
            <v>134</v>
          </cell>
          <cell r="DU35">
            <v>6.21</v>
          </cell>
          <cell r="DV35">
            <v>2.8</v>
          </cell>
          <cell r="DW35">
            <v>0</v>
          </cell>
          <cell r="DX35">
            <v>0</v>
          </cell>
          <cell r="DZ35" t="str">
            <v>ĐỦ ĐK thi TN</v>
          </cell>
          <cell r="EB35">
            <v>132</v>
          </cell>
          <cell r="EC35">
            <v>6.93</v>
          </cell>
          <cell r="ED35">
            <v>2.8</v>
          </cell>
          <cell r="EE35" t="str">
            <v>DTE-HSS 152; FIN 271; FST 313; ACC 348; ACC 349; CUL 203; HIS 161; TOU 151</v>
          </cell>
          <cell r="EF35">
            <v>120</v>
          </cell>
          <cell r="EG35">
            <v>7</v>
          </cell>
          <cell r="EH35">
            <v>127</v>
          </cell>
          <cell r="EI35">
            <v>6.93</v>
          </cell>
          <cell r="EJ35">
            <v>6.94</v>
          </cell>
          <cell r="EK35" t="str">
            <v>D20KDN</v>
          </cell>
          <cell r="EP35" t="e">
            <v>#N/A</v>
          </cell>
          <cell r="ES35">
            <v>0</v>
          </cell>
          <cell r="ET35">
            <v>0</v>
          </cell>
          <cell r="EW35" t="e">
            <v>#N/A</v>
          </cell>
          <cell r="EX35">
            <v>122</v>
          </cell>
        </row>
        <row r="36">
          <cell r="B36">
            <v>171326122</v>
          </cell>
          <cell r="C36" t="str">
            <v>Nguyễn</v>
          </cell>
          <cell r="D36" t="str">
            <v>Tài</v>
          </cell>
          <cell r="E36" t="str">
            <v>Thọ</v>
          </cell>
          <cell r="F36">
            <v>33813</v>
          </cell>
          <cell r="G36" t="str">
            <v>Nam</v>
          </cell>
          <cell r="H36" t="str">
            <v>Đã Đăng Ký (chưa học xong)</v>
          </cell>
          <cell r="I36">
            <v>7.7</v>
          </cell>
          <cell r="J36">
            <v>6.6</v>
          </cell>
          <cell r="K36">
            <v>6</v>
          </cell>
          <cell r="L36">
            <v>7.7</v>
          </cell>
          <cell r="M36">
            <v>7.3</v>
          </cell>
          <cell r="N36">
            <v>7</v>
          </cell>
          <cell r="O36">
            <v>4.8</v>
          </cell>
          <cell r="P36">
            <v>0</v>
          </cell>
          <cell r="Q36">
            <v>5.7</v>
          </cell>
          <cell r="R36">
            <v>0</v>
          </cell>
          <cell r="S36">
            <v>5.7</v>
          </cell>
          <cell r="T36">
            <v>0</v>
          </cell>
          <cell r="U36">
            <v>0</v>
          </cell>
          <cell r="V36">
            <v>6.3</v>
          </cell>
          <cell r="W36">
            <v>7.5</v>
          </cell>
          <cell r="X36">
            <v>0</v>
          </cell>
          <cell r="Y36">
            <v>7.5</v>
          </cell>
          <cell r="Z36">
            <v>6.3</v>
          </cell>
          <cell r="AA36">
            <v>9</v>
          </cell>
          <cell r="AB36" t="str">
            <v>P</v>
          </cell>
          <cell r="AC36">
            <v>8.6999999999999993</v>
          </cell>
          <cell r="AD36">
            <v>6</v>
          </cell>
          <cell r="AE36">
            <v>6.1</v>
          </cell>
          <cell r="AF36">
            <v>7.3</v>
          </cell>
          <cell r="AG36">
            <v>6.9</v>
          </cell>
          <cell r="AH36" t="str">
            <v>P</v>
          </cell>
          <cell r="AI36" t="str">
            <v>P</v>
          </cell>
          <cell r="AJ36" t="str">
            <v>P</v>
          </cell>
          <cell r="AK36" t="str">
            <v>P</v>
          </cell>
          <cell r="AL36" t="str">
            <v>P</v>
          </cell>
          <cell r="AM36">
            <v>6.1</v>
          </cell>
          <cell r="AN36" t="str">
            <v>P</v>
          </cell>
          <cell r="AO36">
            <v>6.1</v>
          </cell>
          <cell r="AP36">
            <v>6.5</v>
          </cell>
          <cell r="AQ36">
            <v>6.5</v>
          </cell>
          <cell r="AR36">
            <v>5.2</v>
          </cell>
          <cell r="AS36">
            <v>4.4000000000000004</v>
          </cell>
          <cell r="AT36">
            <v>6</v>
          </cell>
          <cell r="AU36">
            <v>5.8</v>
          </cell>
          <cell r="AV36">
            <v>0</v>
          </cell>
          <cell r="AW36">
            <v>0</v>
          </cell>
          <cell r="AX36">
            <v>50</v>
          </cell>
          <cell r="AY36">
            <v>0</v>
          </cell>
          <cell r="AZ36">
            <v>9.1</v>
          </cell>
          <cell r="BA36">
            <v>5.2</v>
          </cell>
          <cell r="BB36">
            <v>7.2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7.8</v>
          </cell>
          <cell r="BK36">
            <v>0</v>
          </cell>
          <cell r="BL36">
            <v>0</v>
          </cell>
          <cell r="BM36">
            <v>0</v>
          </cell>
          <cell r="BN36">
            <v>7.9</v>
          </cell>
          <cell r="BO36">
            <v>5</v>
          </cell>
          <cell r="BP36">
            <v>0</v>
          </cell>
          <cell r="BQ36">
            <v>6.6</v>
          </cell>
          <cell r="BR36">
            <v>6.8</v>
          </cell>
          <cell r="BS36">
            <v>5.7</v>
          </cell>
          <cell r="BT36">
            <v>5.4</v>
          </cell>
          <cell r="BU36">
            <v>5.9</v>
          </cell>
          <cell r="BV36">
            <v>6.4</v>
          </cell>
          <cell r="BW36">
            <v>7.8</v>
          </cell>
          <cell r="BX36">
            <v>5.0999999999999996</v>
          </cell>
          <cell r="BY36">
            <v>5.9</v>
          </cell>
          <cell r="BZ36">
            <v>9</v>
          </cell>
          <cell r="CA36">
            <v>5.7</v>
          </cell>
          <cell r="CB36">
            <v>7</v>
          </cell>
          <cell r="CC36">
            <v>6.5</v>
          </cell>
          <cell r="CD36">
            <v>4.4000000000000004</v>
          </cell>
          <cell r="CE36">
            <v>5.6</v>
          </cell>
          <cell r="CF36">
            <v>0</v>
          </cell>
          <cell r="CG36">
            <v>5.6</v>
          </cell>
          <cell r="CH36">
            <v>5.6</v>
          </cell>
          <cell r="CI36">
            <v>5.8</v>
          </cell>
          <cell r="CJ36">
            <v>5.5</v>
          </cell>
          <cell r="CK36">
            <v>5.9</v>
          </cell>
          <cell r="CL36">
            <v>8.1999999999999993</v>
          </cell>
          <cell r="CM36">
            <v>53</v>
          </cell>
          <cell r="CN36">
            <v>0</v>
          </cell>
          <cell r="CO36">
            <v>0</v>
          </cell>
          <cell r="CP36">
            <v>0</v>
          </cell>
          <cell r="CQ36">
            <v>5.4</v>
          </cell>
          <cell r="CR36">
            <v>0</v>
          </cell>
          <cell r="CS36">
            <v>5.4</v>
          </cell>
          <cell r="CT36">
            <v>6.27</v>
          </cell>
          <cell r="CU36">
            <v>6.8</v>
          </cell>
          <cell r="CV36">
            <v>6.8</v>
          </cell>
          <cell r="CW36">
            <v>0</v>
          </cell>
          <cell r="CX36">
            <v>7.2</v>
          </cell>
          <cell r="CY36">
            <v>7.2</v>
          </cell>
          <cell r="CZ36">
            <v>7.3</v>
          </cell>
          <cell r="DA36">
            <v>5.7</v>
          </cell>
          <cell r="DB36">
            <v>7.2</v>
          </cell>
          <cell r="DC36">
            <v>5.5</v>
          </cell>
          <cell r="DD36">
            <v>6.6</v>
          </cell>
          <cell r="DE36">
            <v>8</v>
          </cell>
          <cell r="DF36">
            <v>7.1</v>
          </cell>
          <cell r="DG36">
            <v>26</v>
          </cell>
          <cell r="DH36">
            <v>0</v>
          </cell>
          <cell r="DI36">
            <v>6.8</v>
          </cell>
          <cell r="DJ36">
            <v>0</v>
          </cell>
          <cell r="DK36">
            <v>6.8</v>
          </cell>
          <cell r="DL36">
            <v>5</v>
          </cell>
          <cell r="DM36">
            <v>0</v>
          </cell>
          <cell r="DN36">
            <v>139</v>
          </cell>
          <cell r="DO36">
            <v>0</v>
          </cell>
          <cell r="DP36">
            <v>133</v>
          </cell>
          <cell r="DQ36">
            <v>134</v>
          </cell>
          <cell r="DR36">
            <v>0</v>
          </cell>
          <cell r="DS36">
            <v>128</v>
          </cell>
          <cell r="DT36">
            <v>134</v>
          </cell>
          <cell r="DU36">
            <v>5.73</v>
          </cell>
          <cell r="DV36">
            <v>2.46</v>
          </cell>
          <cell r="DW36">
            <v>0</v>
          </cell>
          <cell r="DX36">
            <v>0</v>
          </cell>
          <cell r="DZ36" t="str">
            <v>ĐỦ ĐK thi TN</v>
          </cell>
          <cell r="EB36">
            <v>132</v>
          </cell>
          <cell r="EC36">
            <v>6.41</v>
          </cell>
          <cell r="ED36">
            <v>2.4700000000000002</v>
          </cell>
          <cell r="EE36" t="str">
            <v>DTE-HSS 152; FIN 271; ACC 426; FST 313; ACC 348; ACC 349; HIS 161</v>
          </cell>
          <cell r="EF36">
            <v>120</v>
          </cell>
          <cell r="EG36">
            <v>7</v>
          </cell>
          <cell r="EH36">
            <v>127</v>
          </cell>
          <cell r="EI36">
            <v>6.4</v>
          </cell>
          <cell r="EJ36">
            <v>6.42</v>
          </cell>
          <cell r="EK36" t="str">
            <v>D20KDN</v>
          </cell>
          <cell r="EP36" t="e">
            <v>#REF!</v>
          </cell>
          <cell r="ES36">
            <v>0</v>
          </cell>
          <cell r="ET36">
            <v>0</v>
          </cell>
          <cell r="EW36" t="str">
            <v>T12/2016</v>
          </cell>
          <cell r="EX36">
            <v>122</v>
          </cell>
        </row>
        <row r="37">
          <cell r="B37">
            <v>171326170</v>
          </cell>
          <cell r="C37" t="str">
            <v>Võ</v>
          </cell>
          <cell r="D37" t="str">
            <v>Thị Thúy</v>
          </cell>
          <cell r="E37" t="str">
            <v>Trang</v>
          </cell>
          <cell r="F37">
            <v>34001</v>
          </cell>
          <cell r="G37" t="str">
            <v>Nữ</v>
          </cell>
          <cell r="H37" t="str">
            <v>Đã Đăng Ký (chưa học xong)</v>
          </cell>
          <cell r="I37">
            <v>7.7</v>
          </cell>
          <cell r="J37">
            <v>7.7</v>
          </cell>
          <cell r="K37">
            <v>8.5</v>
          </cell>
          <cell r="L37">
            <v>7.8</v>
          </cell>
          <cell r="M37">
            <v>9.6</v>
          </cell>
          <cell r="N37">
            <v>7.3</v>
          </cell>
          <cell r="O37">
            <v>7.5</v>
          </cell>
          <cell r="P37">
            <v>0</v>
          </cell>
          <cell r="Q37">
            <v>6.8</v>
          </cell>
          <cell r="R37">
            <v>0</v>
          </cell>
          <cell r="S37">
            <v>6.8</v>
          </cell>
          <cell r="T37">
            <v>0</v>
          </cell>
          <cell r="U37">
            <v>0</v>
          </cell>
          <cell r="V37">
            <v>7.3</v>
          </cell>
          <cell r="W37">
            <v>7.2</v>
          </cell>
          <cell r="X37">
            <v>0</v>
          </cell>
          <cell r="Y37">
            <v>7.3</v>
          </cell>
          <cell r="Z37">
            <v>7.2</v>
          </cell>
          <cell r="AA37">
            <v>7.9</v>
          </cell>
          <cell r="AB37" t="str">
            <v>P</v>
          </cell>
          <cell r="AC37">
            <v>8.6999999999999993</v>
          </cell>
          <cell r="AD37">
            <v>7.3</v>
          </cell>
          <cell r="AE37">
            <v>6.4</v>
          </cell>
          <cell r="AF37">
            <v>8.3000000000000007</v>
          </cell>
          <cell r="AG37">
            <v>7.1</v>
          </cell>
          <cell r="AH37" t="str">
            <v>P</v>
          </cell>
          <cell r="AI37" t="str">
            <v>P</v>
          </cell>
          <cell r="AJ37" t="str">
            <v>P</v>
          </cell>
          <cell r="AK37" t="str">
            <v>P</v>
          </cell>
          <cell r="AL37" t="str">
            <v>P</v>
          </cell>
          <cell r="AM37" t="str">
            <v>P</v>
          </cell>
          <cell r="AN37" t="str">
            <v>P</v>
          </cell>
          <cell r="AO37" t="str">
            <v>P</v>
          </cell>
          <cell r="AP37" t="str">
            <v>P</v>
          </cell>
          <cell r="AQ37">
            <v>7.1</v>
          </cell>
          <cell r="AR37" t="str">
            <v>P</v>
          </cell>
          <cell r="AS37">
            <v>7.9</v>
          </cell>
          <cell r="AT37">
            <v>6.6</v>
          </cell>
          <cell r="AU37">
            <v>7.7</v>
          </cell>
          <cell r="AV37">
            <v>8.1999999999999993</v>
          </cell>
          <cell r="AW37">
            <v>8.5</v>
          </cell>
          <cell r="AX37">
            <v>52</v>
          </cell>
          <cell r="AY37">
            <v>0</v>
          </cell>
          <cell r="AZ37">
            <v>8.1</v>
          </cell>
          <cell r="BA37">
            <v>6.9</v>
          </cell>
          <cell r="BB37">
            <v>0</v>
          </cell>
          <cell r="BC37">
            <v>0</v>
          </cell>
          <cell r="BD37">
            <v>7.2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6.2</v>
          </cell>
          <cell r="BK37">
            <v>0</v>
          </cell>
          <cell r="BL37">
            <v>0</v>
          </cell>
          <cell r="BM37">
            <v>0</v>
          </cell>
          <cell r="BN37">
            <v>7.2</v>
          </cell>
          <cell r="BO37">
            <v>5</v>
          </cell>
          <cell r="BP37">
            <v>0</v>
          </cell>
          <cell r="BQ37">
            <v>7.9</v>
          </cell>
          <cell r="BR37">
            <v>7.3</v>
          </cell>
          <cell r="BS37">
            <v>6.1</v>
          </cell>
          <cell r="BT37">
            <v>6.8</v>
          </cell>
          <cell r="BU37">
            <v>7.4</v>
          </cell>
          <cell r="BV37">
            <v>8.6999999999999993</v>
          </cell>
          <cell r="BW37">
            <v>6.8</v>
          </cell>
          <cell r="BX37">
            <v>6.1</v>
          </cell>
          <cell r="BY37">
            <v>7.7</v>
          </cell>
          <cell r="BZ37">
            <v>8.4</v>
          </cell>
          <cell r="CA37">
            <v>7.4</v>
          </cell>
          <cell r="CB37">
            <v>6</v>
          </cell>
          <cell r="CC37">
            <v>6</v>
          </cell>
          <cell r="CD37">
            <v>6.4</v>
          </cell>
          <cell r="CE37">
            <v>7.4</v>
          </cell>
          <cell r="CF37">
            <v>0</v>
          </cell>
          <cell r="CG37">
            <v>8.1999999999999993</v>
          </cell>
          <cell r="CH37">
            <v>8.1999999999999993</v>
          </cell>
          <cell r="CI37">
            <v>6.6</v>
          </cell>
          <cell r="CJ37">
            <v>5.9</v>
          </cell>
          <cell r="CK37">
            <v>7</v>
          </cell>
          <cell r="CL37">
            <v>9.1</v>
          </cell>
          <cell r="CM37">
            <v>53</v>
          </cell>
          <cell r="CN37">
            <v>0</v>
          </cell>
          <cell r="CO37">
            <v>0</v>
          </cell>
          <cell r="CP37">
            <v>8.1</v>
          </cell>
          <cell r="CQ37">
            <v>0</v>
          </cell>
          <cell r="CR37">
            <v>0</v>
          </cell>
          <cell r="CS37">
            <v>8.1</v>
          </cell>
          <cell r="CT37">
            <v>6.8</v>
          </cell>
          <cell r="CU37">
            <v>7.2</v>
          </cell>
          <cell r="CV37">
            <v>7.2</v>
          </cell>
          <cell r="CW37">
            <v>0</v>
          </cell>
          <cell r="CX37">
            <v>6.7</v>
          </cell>
          <cell r="CY37">
            <v>6.7</v>
          </cell>
          <cell r="CZ37">
            <v>7.5</v>
          </cell>
          <cell r="DA37">
            <v>6.2</v>
          </cell>
          <cell r="DB37">
            <v>7.7</v>
          </cell>
          <cell r="DC37">
            <v>7.1</v>
          </cell>
          <cell r="DD37">
            <v>7.1</v>
          </cell>
          <cell r="DE37">
            <v>8</v>
          </cell>
          <cell r="DF37">
            <v>7</v>
          </cell>
          <cell r="DG37">
            <v>26</v>
          </cell>
          <cell r="DH37">
            <v>0</v>
          </cell>
          <cell r="DI37">
            <v>7</v>
          </cell>
          <cell r="DJ37">
            <v>0</v>
          </cell>
          <cell r="DK37">
            <v>7</v>
          </cell>
          <cell r="DL37">
            <v>5</v>
          </cell>
          <cell r="DM37">
            <v>0</v>
          </cell>
          <cell r="DN37">
            <v>141</v>
          </cell>
          <cell r="DO37">
            <v>0</v>
          </cell>
          <cell r="DP37">
            <v>133</v>
          </cell>
          <cell r="DQ37">
            <v>136</v>
          </cell>
          <cell r="DR37">
            <v>0</v>
          </cell>
          <cell r="DS37">
            <v>128</v>
          </cell>
          <cell r="DT37">
            <v>136</v>
          </cell>
          <cell r="DU37">
            <v>6.36</v>
          </cell>
          <cell r="DV37">
            <v>3.05</v>
          </cell>
          <cell r="DW37">
            <v>0</v>
          </cell>
          <cell r="DX37">
            <v>0</v>
          </cell>
          <cell r="DZ37" t="str">
            <v>ĐỦ ĐK thi TN</v>
          </cell>
          <cell r="EB37">
            <v>130</v>
          </cell>
          <cell r="EC37">
            <v>7.3</v>
          </cell>
          <cell r="ED37">
            <v>3.04</v>
          </cell>
          <cell r="EE37" t="str">
            <v>FIN 271; FST 313; ACC 348; ACC 349</v>
          </cell>
          <cell r="EF37">
            <v>118</v>
          </cell>
          <cell r="EG37">
            <v>11</v>
          </cell>
          <cell r="EH37">
            <v>125</v>
          </cell>
          <cell r="EI37">
            <v>7.32</v>
          </cell>
          <cell r="EJ37">
            <v>7.31</v>
          </cell>
          <cell r="EK37" t="str">
            <v>D20KDN</v>
          </cell>
          <cell r="EP37" t="e">
            <v>#N/A</v>
          </cell>
          <cell r="ES37">
            <v>0</v>
          </cell>
          <cell r="ET37">
            <v>0</v>
          </cell>
          <cell r="EW37" t="e">
            <v>#N/A</v>
          </cell>
          <cell r="EX37">
            <v>120</v>
          </cell>
        </row>
        <row r="38">
          <cell r="B38">
            <v>161327541</v>
          </cell>
          <cell r="C38" t="str">
            <v>Nguyễn</v>
          </cell>
          <cell r="D38" t="str">
            <v>Thành</v>
          </cell>
          <cell r="E38" t="str">
            <v>Trung</v>
          </cell>
          <cell r="F38">
            <v>33304</v>
          </cell>
          <cell r="G38" t="str">
            <v>Nam</v>
          </cell>
          <cell r="H38" t="str">
            <v>Đã Đăng Ký (chưa học xong)</v>
          </cell>
          <cell r="I38">
            <v>6.8</v>
          </cell>
          <cell r="J38">
            <v>6.5</v>
          </cell>
          <cell r="K38">
            <v>7.9</v>
          </cell>
          <cell r="L38">
            <v>8.6999999999999993</v>
          </cell>
          <cell r="M38">
            <v>7.9</v>
          </cell>
          <cell r="N38">
            <v>8.6</v>
          </cell>
          <cell r="O38">
            <v>5.7</v>
          </cell>
          <cell r="P38">
            <v>0</v>
          </cell>
          <cell r="Q38">
            <v>5.5</v>
          </cell>
          <cell r="R38">
            <v>0</v>
          </cell>
          <cell r="S38">
            <v>5.5</v>
          </cell>
          <cell r="T38">
            <v>0</v>
          </cell>
          <cell r="U38">
            <v>0</v>
          </cell>
          <cell r="V38">
            <v>6</v>
          </cell>
          <cell r="W38">
            <v>7.2</v>
          </cell>
          <cell r="X38">
            <v>0</v>
          </cell>
          <cell r="Y38">
            <v>7.2</v>
          </cell>
          <cell r="Z38">
            <v>6</v>
          </cell>
          <cell r="AA38">
            <v>8</v>
          </cell>
          <cell r="AB38" t="str">
            <v>P</v>
          </cell>
          <cell r="AC38">
            <v>8.1999999999999993</v>
          </cell>
          <cell r="AD38">
            <v>6.3</v>
          </cell>
          <cell r="AE38">
            <v>5.3</v>
          </cell>
          <cell r="AF38">
            <v>7.5</v>
          </cell>
          <cell r="AG38">
            <v>7.2</v>
          </cell>
          <cell r="AH38" t="str">
            <v>P</v>
          </cell>
          <cell r="AI38" t="str">
            <v>P</v>
          </cell>
          <cell r="AJ38" t="str">
            <v>P</v>
          </cell>
          <cell r="AK38" t="str">
            <v>P</v>
          </cell>
          <cell r="AL38" t="str">
            <v>P</v>
          </cell>
          <cell r="AM38">
            <v>7.5</v>
          </cell>
          <cell r="AN38" t="str">
            <v>P</v>
          </cell>
          <cell r="AO38">
            <v>5.3</v>
          </cell>
          <cell r="AP38">
            <v>6.5</v>
          </cell>
          <cell r="AQ38">
            <v>6.5</v>
          </cell>
          <cell r="AR38">
            <v>5.9</v>
          </cell>
          <cell r="AS38">
            <v>5.7</v>
          </cell>
          <cell r="AT38">
            <v>0</v>
          </cell>
          <cell r="AU38">
            <v>6.3</v>
          </cell>
          <cell r="AV38">
            <v>4.9000000000000004</v>
          </cell>
          <cell r="AW38">
            <v>0</v>
          </cell>
          <cell r="AX38">
            <v>50</v>
          </cell>
          <cell r="AY38">
            <v>0</v>
          </cell>
          <cell r="AZ38">
            <v>7.9</v>
          </cell>
          <cell r="BA38">
            <v>7.3</v>
          </cell>
          <cell r="BB38">
            <v>0</v>
          </cell>
          <cell r="BC38">
            <v>0</v>
          </cell>
          <cell r="BD38">
            <v>6.5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7.9</v>
          </cell>
          <cell r="BK38">
            <v>0</v>
          </cell>
          <cell r="BL38">
            <v>0</v>
          </cell>
          <cell r="BM38">
            <v>0</v>
          </cell>
          <cell r="BN38">
            <v>9</v>
          </cell>
          <cell r="BO38">
            <v>5</v>
          </cell>
          <cell r="BP38">
            <v>0</v>
          </cell>
          <cell r="BQ38">
            <v>8.8000000000000007</v>
          </cell>
          <cell r="BR38">
            <v>5.6</v>
          </cell>
          <cell r="BS38">
            <v>6.3</v>
          </cell>
          <cell r="BT38">
            <v>6.9</v>
          </cell>
          <cell r="BU38">
            <v>5.0999999999999996</v>
          </cell>
          <cell r="BV38">
            <v>7.4</v>
          </cell>
          <cell r="BW38">
            <v>8.3000000000000007</v>
          </cell>
          <cell r="BX38">
            <v>8.4</v>
          </cell>
          <cell r="BY38">
            <v>7.7</v>
          </cell>
          <cell r="BZ38">
            <v>7.4</v>
          </cell>
          <cell r="CA38">
            <v>4.7</v>
          </cell>
          <cell r="CB38">
            <v>6</v>
          </cell>
          <cell r="CC38">
            <v>6.1</v>
          </cell>
          <cell r="CD38">
            <v>6.4</v>
          </cell>
          <cell r="CE38">
            <v>6.4</v>
          </cell>
          <cell r="CF38">
            <v>0</v>
          </cell>
          <cell r="CG38">
            <v>6.7</v>
          </cell>
          <cell r="CH38">
            <v>6.7</v>
          </cell>
          <cell r="CI38">
            <v>5.4</v>
          </cell>
          <cell r="CJ38">
            <v>6.1</v>
          </cell>
          <cell r="CK38">
            <v>7.2</v>
          </cell>
          <cell r="CL38">
            <v>7</v>
          </cell>
          <cell r="CM38">
            <v>53</v>
          </cell>
          <cell r="CN38">
            <v>0</v>
          </cell>
          <cell r="CO38">
            <v>0</v>
          </cell>
          <cell r="CP38">
            <v>4.9000000000000004</v>
          </cell>
          <cell r="CQ38">
            <v>0</v>
          </cell>
          <cell r="CR38">
            <v>0</v>
          </cell>
          <cell r="CS38">
            <v>4.9000000000000004</v>
          </cell>
          <cell r="CT38">
            <v>5.3</v>
          </cell>
          <cell r="CU38">
            <v>5.5</v>
          </cell>
          <cell r="CV38">
            <v>5.5</v>
          </cell>
          <cell r="CW38">
            <v>0</v>
          </cell>
          <cell r="CX38">
            <v>6.5</v>
          </cell>
          <cell r="CY38">
            <v>6.5</v>
          </cell>
          <cell r="CZ38">
            <v>5.3</v>
          </cell>
          <cell r="DA38">
            <v>5.7</v>
          </cell>
          <cell r="DB38">
            <v>6.75</v>
          </cell>
          <cell r="DC38">
            <v>8</v>
          </cell>
          <cell r="DD38">
            <v>6.6</v>
          </cell>
          <cell r="DE38">
            <v>8.6</v>
          </cell>
          <cell r="DF38">
            <v>7.4</v>
          </cell>
          <cell r="DG38">
            <v>26</v>
          </cell>
          <cell r="DH38">
            <v>0</v>
          </cell>
          <cell r="DI38">
            <v>7.4</v>
          </cell>
          <cell r="DJ38">
            <v>0</v>
          </cell>
          <cell r="DK38">
            <v>7.4</v>
          </cell>
          <cell r="DL38">
            <v>5</v>
          </cell>
          <cell r="DM38">
            <v>0</v>
          </cell>
          <cell r="DN38">
            <v>139</v>
          </cell>
          <cell r="DO38">
            <v>0</v>
          </cell>
          <cell r="DP38">
            <v>133</v>
          </cell>
          <cell r="DQ38">
            <v>134</v>
          </cell>
          <cell r="DR38">
            <v>0</v>
          </cell>
          <cell r="DS38">
            <v>128</v>
          </cell>
          <cell r="DT38">
            <v>134</v>
          </cell>
          <cell r="DU38">
            <v>6.01</v>
          </cell>
          <cell r="DV38">
            <v>2.67</v>
          </cell>
          <cell r="DW38">
            <v>0</v>
          </cell>
          <cell r="DX38">
            <v>0</v>
          </cell>
          <cell r="DZ38" t="str">
            <v>ĐỦ ĐK thi TN</v>
          </cell>
          <cell r="EB38">
            <v>132</v>
          </cell>
          <cell r="EC38">
            <v>6.71</v>
          </cell>
          <cell r="ED38">
            <v>2.67</v>
          </cell>
          <cell r="EE38" t="str">
            <v>DTE-HSS 152; FIN 271; FST 313; ACC 348; ACC 349; HIS 161</v>
          </cell>
          <cell r="EF38">
            <v>120</v>
          </cell>
          <cell r="EG38">
            <v>7</v>
          </cell>
          <cell r="EH38">
            <v>127</v>
          </cell>
          <cell r="EI38">
            <v>6.71</v>
          </cell>
          <cell r="EJ38">
            <v>6.74</v>
          </cell>
          <cell r="EK38" t="str">
            <v>D20KDN</v>
          </cell>
          <cell r="EP38" t="e">
            <v>#REF!</v>
          </cell>
          <cell r="ES38">
            <v>0</v>
          </cell>
          <cell r="ET38">
            <v>0</v>
          </cell>
          <cell r="EW38" t="str">
            <v>T12/2016</v>
          </cell>
          <cell r="EX38">
            <v>122</v>
          </cell>
        </row>
        <row r="39">
          <cell r="B39">
            <v>2020263325</v>
          </cell>
          <cell r="C39" t="str">
            <v>Nguyễn</v>
          </cell>
          <cell r="D39" t="str">
            <v>Thị Hồng</v>
          </cell>
          <cell r="E39" t="str">
            <v>Nhung</v>
          </cell>
          <cell r="F39">
            <v>34030</v>
          </cell>
          <cell r="G39" t="str">
            <v>Nữ</v>
          </cell>
          <cell r="H39" t="str">
            <v>Đã Đăng Ký (chưa học xong)</v>
          </cell>
          <cell r="I39">
            <v>8.6</v>
          </cell>
          <cell r="J39">
            <v>8.6</v>
          </cell>
          <cell r="K39">
            <v>9</v>
          </cell>
          <cell r="L39" t="str">
            <v>P</v>
          </cell>
          <cell r="M39" t="str">
            <v>P</v>
          </cell>
          <cell r="N39" t="str">
            <v>P</v>
          </cell>
          <cell r="O39">
            <v>9.6</v>
          </cell>
          <cell r="P39">
            <v>0</v>
          </cell>
          <cell r="Q39" t="str">
            <v>P</v>
          </cell>
          <cell r="R39">
            <v>0</v>
          </cell>
          <cell r="S39" t="str">
            <v>P</v>
          </cell>
          <cell r="T39">
            <v>0</v>
          </cell>
          <cell r="U39">
            <v>0</v>
          </cell>
          <cell r="V39">
            <v>8.1</v>
          </cell>
          <cell r="W39">
            <v>8.9</v>
          </cell>
          <cell r="X39">
            <v>0</v>
          </cell>
          <cell r="Y39">
            <v>8.9</v>
          </cell>
          <cell r="Z39">
            <v>8.1</v>
          </cell>
          <cell r="AA39">
            <v>9</v>
          </cell>
          <cell r="AB39">
            <v>8.4</v>
          </cell>
          <cell r="AC39">
            <v>8.9</v>
          </cell>
          <cell r="AD39" t="str">
            <v>P</v>
          </cell>
          <cell r="AE39" t="str">
            <v>P</v>
          </cell>
          <cell r="AF39" t="str">
            <v>P</v>
          </cell>
          <cell r="AG39" t="str">
            <v>P</v>
          </cell>
          <cell r="AH39" t="str">
            <v>P</v>
          </cell>
          <cell r="AI39">
            <v>8.1</v>
          </cell>
          <cell r="AJ39">
            <v>9.1999999999999993</v>
          </cell>
          <cell r="AK39" t="str">
            <v>P</v>
          </cell>
          <cell r="AL39" t="str">
            <v>P</v>
          </cell>
          <cell r="AM39">
            <v>7.9</v>
          </cell>
          <cell r="AN39">
            <v>6.9</v>
          </cell>
          <cell r="AO39" t="str">
            <v>P</v>
          </cell>
          <cell r="AP39" t="str">
            <v>P</v>
          </cell>
          <cell r="AQ39">
            <v>9.3000000000000007</v>
          </cell>
          <cell r="AR39">
            <v>6.8</v>
          </cell>
          <cell r="AS39" t="str">
            <v>P</v>
          </cell>
          <cell r="AT39">
            <v>7.3</v>
          </cell>
          <cell r="AU39">
            <v>8.4</v>
          </cell>
          <cell r="AV39">
            <v>0</v>
          </cell>
          <cell r="AW39">
            <v>7.5</v>
          </cell>
          <cell r="AX39">
            <v>51</v>
          </cell>
          <cell r="AY39">
            <v>0</v>
          </cell>
          <cell r="AZ39" t="str">
            <v>P</v>
          </cell>
          <cell r="BA39" t="str">
            <v>P</v>
          </cell>
          <cell r="BB39" t="str">
            <v>P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5.7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7.6</v>
          </cell>
          <cell r="BO39">
            <v>5</v>
          </cell>
          <cell r="BP39">
            <v>0</v>
          </cell>
          <cell r="BQ39" t="str">
            <v>P</v>
          </cell>
          <cell r="BR39">
            <v>8.4</v>
          </cell>
          <cell r="BS39">
            <v>8.1999999999999993</v>
          </cell>
          <cell r="BT39">
            <v>7.1</v>
          </cell>
          <cell r="BU39">
            <v>9.6</v>
          </cell>
          <cell r="BV39" t="str">
            <v>P</v>
          </cell>
          <cell r="BW39" t="str">
            <v>P</v>
          </cell>
          <cell r="BX39">
            <v>7.3</v>
          </cell>
          <cell r="BY39" t="str">
            <v>P</v>
          </cell>
          <cell r="BZ39">
            <v>9.8000000000000007</v>
          </cell>
          <cell r="CA39">
            <v>8.5</v>
          </cell>
          <cell r="CB39" t="str">
            <v>P</v>
          </cell>
          <cell r="CC39">
            <v>8.9</v>
          </cell>
          <cell r="CD39" t="str">
            <v>P</v>
          </cell>
          <cell r="CE39">
            <v>8.4</v>
          </cell>
          <cell r="CF39">
            <v>0</v>
          </cell>
          <cell r="CG39">
            <v>8.9</v>
          </cell>
          <cell r="CH39">
            <v>8.9</v>
          </cell>
          <cell r="CI39">
            <v>8.8000000000000007</v>
          </cell>
          <cell r="CJ39" t="str">
            <v>P</v>
          </cell>
          <cell r="CK39" t="str">
            <v>P</v>
          </cell>
          <cell r="CL39">
            <v>9.1</v>
          </cell>
          <cell r="CM39">
            <v>53</v>
          </cell>
          <cell r="CN39">
            <v>0</v>
          </cell>
          <cell r="CO39" t="str">
            <v>P</v>
          </cell>
          <cell r="CP39">
            <v>0</v>
          </cell>
          <cell r="CQ39">
            <v>0</v>
          </cell>
          <cell r="CR39">
            <v>0</v>
          </cell>
          <cell r="CS39" t="str">
            <v>P</v>
          </cell>
          <cell r="CT39">
            <v>0</v>
          </cell>
          <cell r="CU39" t="str">
            <v>P</v>
          </cell>
          <cell r="CV39" t="str">
            <v>P</v>
          </cell>
          <cell r="CW39">
            <v>0</v>
          </cell>
          <cell r="CX39">
            <v>8.1</v>
          </cell>
          <cell r="CY39">
            <v>8.1</v>
          </cell>
          <cell r="CZ39" t="str">
            <v>P</v>
          </cell>
          <cell r="DA39">
            <v>7.3</v>
          </cell>
          <cell r="DB39" t="str">
            <v>P</v>
          </cell>
          <cell r="DC39" t="str">
            <v>P</v>
          </cell>
          <cell r="DD39">
            <v>8.4</v>
          </cell>
          <cell r="DE39">
            <v>9.1999999999999993</v>
          </cell>
          <cell r="DF39">
            <v>8.6999999999999993</v>
          </cell>
          <cell r="DG39">
            <v>23</v>
          </cell>
          <cell r="DH39">
            <v>0</v>
          </cell>
          <cell r="DI39">
            <v>8</v>
          </cell>
          <cell r="DJ39">
            <v>0</v>
          </cell>
          <cell r="DK39">
            <v>8</v>
          </cell>
          <cell r="DL39">
            <v>5</v>
          </cell>
          <cell r="DM39">
            <v>0</v>
          </cell>
          <cell r="DN39">
            <v>137</v>
          </cell>
          <cell r="DO39">
            <v>0</v>
          </cell>
          <cell r="DP39">
            <v>133</v>
          </cell>
          <cell r="DQ39">
            <v>132</v>
          </cell>
          <cell r="DR39">
            <v>0</v>
          </cell>
          <cell r="DS39">
            <v>128</v>
          </cell>
          <cell r="DT39">
            <v>132</v>
          </cell>
          <cell r="DU39">
            <v>4.29</v>
          </cell>
          <cell r="DV39">
            <v>3.69</v>
          </cell>
          <cell r="DW39">
            <v>0</v>
          </cell>
          <cell r="DX39">
            <v>0</v>
          </cell>
          <cell r="DZ39" t="str">
            <v>ĐỦ ĐK thi TN</v>
          </cell>
          <cell r="EB39">
            <v>74</v>
          </cell>
          <cell r="EC39">
            <v>8.43</v>
          </cell>
          <cell r="ED39">
            <v>3.69</v>
          </cell>
          <cell r="EE39" t="str">
            <v/>
          </cell>
          <cell r="EF39">
            <v>67</v>
          </cell>
          <cell r="EG39">
            <v>61</v>
          </cell>
          <cell r="EH39">
            <v>71</v>
          </cell>
          <cell r="EI39">
            <v>8.4600000000000009</v>
          </cell>
          <cell r="EJ39">
            <v>8.43</v>
          </cell>
          <cell r="EK39" t="str">
            <v>D20KDN</v>
          </cell>
          <cell r="EL39">
            <v>128</v>
          </cell>
          <cell r="EM39">
            <v>8.4600000000000009</v>
          </cell>
          <cell r="EO39">
            <v>0</v>
          </cell>
          <cell r="EP39" t="e">
            <v>#N/A</v>
          </cell>
          <cell r="ES39" t="str">
            <v>Đủ ĐK</v>
          </cell>
          <cell r="ET39">
            <v>0</v>
          </cell>
          <cell r="EW39" t="e">
            <v>#N/A</v>
          </cell>
          <cell r="EX39">
            <v>66</v>
          </cell>
        </row>
        <row r="40">
          <cell r="B40">
            <v>2021265893</v>
          </cell>
          <cell r="C40" t="str">
            <v>Lê</v>
          </cell>
          <cell r="D40" t="str">
            <v>Minh</v>
          </cell>
          <cell r="E40" t="str">
            <v>An</v>
          </cell>
          <cell r="F40">
            <v>33970</v>
          </cell>
          <cell r="G40" t="str">
            <v>Nam</v>
          </cell>
          <cell r="H40" t="str">
            <v>Đã Đăng Ký (chưa học xong)</v>
          </cell>
          <cell r="I40">
            <v>8.3000000000000007</v>
          </cell>
          <cell r="J40">
            <v>7.8</v>
          </cell>
          <cell r="K40">
            <v>9</v>
          </cell>
          <cell r="L40" t="str">
            <v>P</v>
          </cell>
          <cell r="M40" t="str">
            <v>P</v>
          </cell>
          <cell r="N40" t="str">
            <v>P</v>
          </cell>
          <cell r="O40">
            <v>6.3</v>
          </cell>
          <cell r="P40">
            <v>0</v>
          </cell>
          <cell r="Q40">
            <v>8.5</v>
          </cell>
          <cell r="R40">
            <v>0</v>
          </cell>
          <cell r="S40">
            <v>8.5</v>
          </cell>
          <cell r="T40">
            <v>0</v>
          </cell>
          <cell r="U40">
            <v>0</v>
          </cell>
          <cell r="V40">
            <v>7.9</v>
          </cell>
          <cell r="W40">
            <v>9.1</v>
          </cell>
          <cell r="X40">
            <v>0</v>
          </cell>
          <cell r="Y40">
            <v>9.1</v>
          </cell>
          <cell r="Z40">
            <v>7.9</v>
          </cell>
          <cell r="AA40">
            <v>8.9</v>
          </cell>
          <cell r="AB40">
            <v>9.1</v>
          </cell>
          <cell r="AC40">
            <v>8.9</v>
          </cell>
          <cell r="AD40" t="str">
            <v>P</v>
          </cell>
          <cell r="AE40" t="str">
            <v>P</v>
          </cell>
          <cell r="AF40" t="str">
            <v>P</v>
          </cell>
          <cell r="AG40" t="str">
            <v>P</v>
          </cell>
          <cell r="AH40" t="str">
            <v>P</v>
          </cell>
          <cell r="AI40">
            <v>7</v>
          </cell>
          <cell r="AJ40">
            <v>7</v>
          </cell>
          <cell r="AK40" t="str">
            <v>P</v>
          </cell>
          <cell r="AL40" t="str">
            <v>P</v>
          </cell>
          <cell r="AM40">
            <v>7.2</v>
          </cell>
          <cell r="AN40">
            <v>5.2</v>
          </cell>
          <cell r="AO40" t="str">
            <v>P</v>
          </cell>
          <cell r="AP40" t="str">
            <v>P</v>
          </cell>
          <cell r="AQ40">
            <v>6.9</v>
          </cell>
          <cell r="AR40">
            <v>7.2</v>
          </cell>
          <cell r="AS40" t="str">
            <v>P</v>
          </cell>
          <cell r="AT40">
            <v>6.2</v>
          </cell>
          <cell r="AU40">
            <v>6.4</v>
          </cell>
          <cell r="AV40">
            <v>8</v>
          </cell>
          <cell r="AW40">
            <v>6</v>
          </cell>
          <cell r="AX40">
            <v>52</v>
          </cell>
          <cell r="AY40">
            <v>0</v>
          </cell>
          <cell r="AZ40" t="str">
            <v>P</v>
          </cell>
          <cell r="BA40" t="str">
            <v>P</v>
          </cell>
          <cell r="BB40" t="str">
            <v>P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7.7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6.3</v>
          </cell>
          <cell r="BO40">
            <v>5</v>
          </cell>
          <cell r="BP40">
            <v>0</v>
          </cell>
          <cell r="BQ40" t="str">
            <v>P</v>
          </cell>
          <cell r="BR40">
            <v>8.1</v>
          </cell>
          <cell r="BS40">
            <v>8</v>
          </cell>
          <cell r="BT40">
            <v>6.7</v>
          </cell>
          <cell r="BU40" t="str">
            <v>P</v>
          </cell>
          <cell r="BV40" t="str">
            <v>P</v>
          </cell>
          <cell r="BW40" t="str">
            <v>P</v>
          </cell>
          <cell r="BX40">
            <v>6.7</v>
          </cell>
          <cell r="BY40" t="str">
            <v>P</v>
          </cell>
          <cell r="BZ40">
            <v>7.6</v>
          </cell>
          <cell r="CA40" t="str">
            <v>P</v>
          </cell>
          <cell r="CB40" t="str">
            <v>P</v>
          </cell>
          <cell r="CC40">
            <v>7.5</v>
          </cell>
          <cell r="CD40" t="str">
            <v>P</v>
          </cell>
          <cell r="CE40" t="str">
            <v>P</v>
          </cell>
          <cell r="CF40">
            <v>0</v>
          </cell>
          <cell r="CG40">
            <v>10</v>
          </cell>
          <cell r="CH40">
            <v>10</v>
          </cell>
          <cell r="CI40">
            <v>8.5</v>
          </cell>
          <cell r="CJ40">
            <v>9</v>
          </cell>
          <cell r="CK40" t="str">
            <v>P</v>
          </cell>
          <cell r="CL40">
            <v>8.1</v>
          </cell>
          <cell r="CM40">
            <v>53</v>
          </cell>
          <cell r="CN40">
            <v>0</v>
          </cell>
          <cell r="CO40" t="str">
            <v>P</v>
          </cell>
          <cell r="CP40">
            <v>0</v>
          </cell>
          <cell r="CQ40">
            <v>0</v>
          </cell>
          <cell r="CR40">
            <v>0</v>
          </cell>
          <cell r="CS40" t="str">
            <v>P</v>
          </cell>
          <cell r="CT40">
            <v>0</v>
          </cell>
          <cell r="CU40" t="str">
            <v>P</v>
          </cell>
          <cell r="CV40" t="str">
            <v>P</v>
          </cell>
          <cell r="CW40">
            <v>0</v>
          </cell>
          <cell r="CX40" t="str">
            <v>P</v>
          </cell>
          <cell r="CY40" t="str">
            <v>P</v>
          </cell>
          <cell r="CZ40" t="str">
            <v>P</v>
          </cell>
          <cell r="DA40">
            <v>5.8</v>
          </cell>
          <cell r="DB40">
            <v>7.5</v>
          </cell>
          <cell r="DC40" t="str">
            <v>P</v>
          </cell>
          <cell r="DD40">
            <v>8.4</v>
          </cell>
          <cell r="DE40">
            <v>10</v>
          </cell>
          <cell r="DF40">
            <v>8</v>
          </cell>
          <cell r="DG40">
            <v>23</v>
          </cell>
          <cell r="DH40">
            <v>0</v>
          </cell>
          <cell r="DI40">
            <v>7.7</v>
          </cell>
          <cell r="DJ40">
            <v>0</v>
          </cell>
          <cell r="DK40">
            <v>7.7</v>
          </cell>
          <cell r="DL40">
            <v>5</v>
          </cell>
          <cell r="DM40">
            <v>0</v>
          </cell>
          <cell r="DN40">
            <v>138</v>
          </cell>
          <cell r="DO40">
            <v>0</v>
          </cell>
          <cell r="DP40">
            <v>133</v>
          </cell>
          <cell r="DQ40">
            <v>133</v>
          </cell>
          <cell r="DR40">
            <v>0</v>
          </cell>
          <cell r="DS40">
            <v>128</v>
          </cell>
          <cell r="DT40">
            <v>133</v>
          </cell>
          <cell r="DU40">
            <v>3.76</v>
          </cell>
          <cell r="DV40">
            <v>3.33</v>
          </cell>
          <cell r="DW40">
            <v>0</v>
          </cell>
          <cell r="DX40">
            <v>0</v>
          </cell>
          <cell r="DZ40" t="str">
            <v>ĐỦ ĐK thi TN</v>
          </cell>
          <cell r="EB40">
            <v>71</v>
          </cell>
          <cell r="EC40">
            <v>7.8</v>
          </cell>
          <cell r="ED40">
            <v>3.33</v>
          </cell>
          <cell r="EE40" t="str">
            <v/>
          </cell>
          <cell r="EF40">
            <v>64</v>
          </cell>
          <cell r="EG40">
            <v>65</v>
          </cell>
          <cell r="EH40">
            <v>68</v>
          </cell>
          <cell r="EI40">
            <v>7.81</v>
          </cell>
          <cell r="EJ40">
            <v>7.8</v>
          </cell>
          <cell r="EK40" t="str">
            <v>D20KDN</v>
          </cell>
          <cell r="EL40">
            <v>129</v>
          </cell>
          <cell r="EM40">
            <v>7.81</v>
          </cell>
          <cell r="EN40" t="str">
            <v>tHỤC HỌC 60TC. chưa kể dư 4 tc AV</v>
          </cell>
          <cell r="EO40">
            <v>0</v>
          </cell>
          <cell r="EP40" t="e">
            <v>#N/A</v>
          </cell>
          <cell r="ES40" t="str">
            <v>Đủ ĐK</v>
          </cell>
          <cell r="ET40">
            <v>0</v>
          </cell>
          <cell r="EW40" t="e">
            <v>#N/A</v>
          </cell>
          <cell r="EX40">
            <v>63</v>
          </cell>
        </row>
        <row r="41">
          <cell r="B41">
            <v>171326751</v>
          </cell>
          <cell r="C41" t="str">
            <v>Huỳnh</v>
          </cell>
          <cell r="D41" t="str">
            <v>Nguyễn Phương</v>
          </cell>
          <cell r="E41" t="str">
            <v>Dung</v>
          </cell>
          <cell r="F41">
            <v>34011</v>
          </cell>
          <cell r="G41" t="str">
            <v>Nữ</v>
          </cell>
          <cell r="H41" t="str">
            <v>Đã Đăng Ký (chưa học xong)</v>
          </cell>
          <cell r="I41">
            <v>8.8000000000000007</v>
          </cell>
          <cell r="J41">
            <v>8</v>
          </cell>
          <cell r="K41">
            <v>8.8000000000000007</v>
          </cell>
          <cell r="L41">
            <v>9.5</v>
          </cell>
          <cell r="M41">
            <v>9.1999999999999993</v>
          </cell>
          <cell r="N41">
            <v>6.5</v>
          </cell>
          <cell r="O41">
            <v>6.9</v>
          </cell>
          <cell r="P41">
            <v>0</v>
          </cell>
          <cell r="Q41">
            <v>5.6</v>
          </cell>
          <cell r="R41">
            <v>0</v>
          </cell>
          <cell r="S41">
            <v>5.6</v>
          </cell>
          <cell r="T41">
            <v>0</v>
          </cell>
          <cell r="U41">
            <v>0</v>
          </cell>
          <cell r="V41">
            <v>6.6</v>
          </cell>
          <cell r="W41">
            <v>7.6</v>
          </cell>
          <cell r="X41">
            <v>0</v>
          </cell>
          <cell r="Y41">
            <v>7.6</v>
          </cell>
          <cell r="Z41">
            <v>6.6</v>
          </cell>
          <cell r="AA41">
            <v>8.1999999999999993</v>
          </cell>
          <cell r="AB41" t="str">
            <v>P</v>
          </cell>
          <cell r="AC41">
            <v>7</v>
          </cell>
          <cell r="AD41">
            <v>6.1</v>
          </cell>
          <cell r="AE41">
            <v>6</v>
          </cell>
          <cell r="AF41">
            <v>8</v>
          </cell>
          <cell r="AG41">
            <v>8.9</v>
          </cell>
          <cell r="AH41" t="str">
            <v>P</v>
          </cell>
          <cell r="AI41" t="str">
            <v>P</v>
          </cell>
          <cell r="AJ41" t="str">
            <v>P</v>
          </cell>
          <cell r="AK41" t="str">
            <v>P</v>
          </cell>
          <cell r="AL41" t="str">
            <v>P</v>
          </cell>
          <cell r="AM41" t="str">
            <v>P</v>
          </cell>
          <cell r="AN41" t="str">
            <v>P</v>
          </cell>
          <cell r="AO41" t="str">
            <v>P</v>
          </cell>
          <cell r="AP41" t="str">
            <v>P</v>
          </cell>
          <cell r="AQ41">
            <v>6.4</v>
          </cell>
          <cell r="AR41" t="str">
            <v>P</v>
          </cell>
          <cell r="AS41">
            <v>7.1</v>
          </cell>
          <cell r="AT41">
            <v>5.8</v>
          </cell>
          <cell r="AU41">
            <v>0</v>
          </cell>
          <cell r="AV41">
            <v>8.3000000000000007</v>
          </cell>
          <cell r="AW41">
            <v>8.6</v>
          </cell>
          <cell r="AX41">
            <v>51</v>
          </cell>
          <cell r="AY41">
            <v>0</v>
          </cell>
          <cell r="AZ41">
            <v>7.1</v>
          </cell>
          <cell r="BA41">
            <v>4</v>
          </cell>
          <cell r="BB41">
            <v>7.5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8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7.9</v>
          </cell>
          <cell r="BO41">
            <v>5</v>
          </cell>
          <cell r="BP41">
            <v>0</v>
          </cell>
          <cell r="BQ41">
            <v>5.4</v>
          </cell>
          <cell r="BR41">
            <v>8</v>
          </cell>
          <cell r="BS41">
            <v>6</v>
          </cell>
          <cell r="BT41">
            <v>6.7</v>
          </cell>
          <cell r="BU41">
            <v>8.1999999999999993</v>
          </cell>
          <cell r="BV41">
            <v>7.7</v>
          </cell>
          <cell r="BW41">
            <v>8.1</v>
          </cell>
          <cell r="BX41">
            <v>7.1</v>
          </cell>
          <cell r="BY41">
            <v>7.2</v>
          </cell>
          <cell r="BZ41">
            <v>6.8</v>
          </cell>
          <cell r="CA41">
            <v>7.4</v>
          </cell>
          <cell r="CB41">
            <v>6.5</v>
          </cell>
          <cell r="CC41">
            <v>6.2</v>
          </cell>
          <cell r="CD41">
            <v>4.5</v>
          </cell>
          <cell r="CE41">
            <v>6.5</v>
          </cell>
          <cell r="CF41">
            <v>0</v>
          </cell>
          <cell r="CG41">
            <v>8.8000000000000007</v>
          </cell>
          <cell r="CH41">
            <v>8.8000000000000007</v>
          </cell>
          <cell r="CI41">
            <v>6.2</v>
          </cell>
          <cell r="CJ41">
            <v>7</v>
          </cell>
          <cell r="CK41">
            <v>8.5</v>
          </cell>
          <cell r="CL41">
            <v>7.3</v>
          </cell>
          <cell r="CM41">
            <v>53</v>
          </cell>
          <cell r="CN41">
            <v>0</v>
          </cell>
          <cell r="CO41">
            <v>0</v>
          </cell>
          <cell r="CP41">
            <v>8</v>
          </cell>
          <cell r="CQ41">
            <v>0</v>
          </cell>
          <cell r="CR41">
            <v>0</v>
          </cell>
          <cell r="CS41">
            <v>8</v>
          </cell>
          <cell r="CT41">
            <v>7.5</v>
          </cell>
          <cell r="CU41">
            <v>8.6</v>
          </cell>
          <cell r="CV41">
            <v>8.6</v>
          </cell>
          <cell r="CW41">
            <v>0</v>
          </cell>
          <cell r="CX41">
            <v>5.0999999999999996</v>
          </cell>
          <cell r="CY41">
            <v>5.0999999999999996</v>
          </cell>
          <cell r="CZ41">
            <v>7.6</v>
          </cell>
          <cell r="DA41">
            <v>8.8000000000000007</v>
          </cell>
          <cell r="DB41">
            <v>6.6</v>
          </cell>
          <cell r="DC41">
            <v>7.5</v>
          </cell>
          <cell r="DD41">
            <v>5.6</v>
          </cell>
          <cell r="DE41">
            <v>8.1999999999999993</v>
          </cell>
          <cell r="DF41">
            <v>9.1</v>
          </cell>
          <cell r="DG41">
            <v>26</v>
          </cell>
          <cell r="DH41">
            <v>0</v>
          </cell>
          <cell r="DI41">
            <v>7.4</v>
          </cell>
          <cell r="DJ41">
            <v>0</v>
          </cell>
          <cell r="DK41">
            <v>7.4</v>
          </cell>
          <cell r="DL41">
            <v>5</v>
          </cell>
          <cell r="DM41">
            <v>0</v>
          </cell>
          <cell r="DN41">
            <v>140</v>
          </cell>
          <cell r="DO41">
            <v>0</v>
          </cell>
          <cell r="DP41">
            <v>133</v>
          </cell>
          <cell r="DQ41">
            <v>135</v>
          </cell>
          <cell r="DR41">
            <v>0</v>
          </cell>
          <cell r="DS41">
            <v>128</v>
          </cell>
          <cell r="DT41">
            <v>135</v>
          </cell>
          <cell r="DU41">
            <v>6.29</v>
          </cell>
          <cell r="DV41">
            <v>3.06</v>
          </cell>
          <cell r="DW41">
            <v>0</v>
          </cell>
          <cell r="DX41">
            <v>0</v>
          </cell>
          <cell r="DZ41" t="str">
            <v>ĐỦ ĐK thi TN</v>
          </cell>
          <cell r="EB41">
            <v>129</v>
          </cell>
          <cell r="EC41">
            <v>7.26</v>
          </cell>
          <cell r="ED41">
            <v>3.05</v>
          </cell>
          <cell r="EE41" t="str">
            <v>PSU-ENG 101; PSU-ENG 102; PSU-ENG 201; PSU-FIN 271; PSU-ENG 202; PSU-FIN 373; PSU-ENG 301; ACC 399; AUD 353; PSU-COM 384; PSU-ENG 302</v>
          </cell>
          <cell r="EF41">
            <v>117</v>
          </cell>
          <cell r="EG41">
            <v>11</v>
          </cell>
          <cell r="EH41">
            <v>124</v>
          </cell>
          <cell r="EI41">
            <v>7.26</v>
          </cell>
          <cell r="EJ41">
            <v>7.27</v>
          </cell>
          <cell r="EK41" t="str">
            <v>D20KDN</v>
          </cell>
          <cell r="EL41">
            <v>128</v>
          </cell>
          <cell r="EM41">
            <v>7.26</v>
          </cell>
          <cell r="EO41">
            <v>0</v>
          </cell>
          <cell r="EP41" t="e">
            <v>#N/A</v>
          </cell>
          <cell r="ES41">
            <v>0</v>
          </cell>
          <cell r="ET41">
            <v>0</v>
          </cell>
          <cell r="EW41" t="e">
            <v>#N/A</v>
          </cell>
          <cell r="EX41">
            <v>119</v>
          </cell>
        </row>
        <row r="42">
          <cell r="B42">
            <v>171326780</v>
          </cell>
          <cell r="C42" t="str">
            <v>Nguyễn</v>
          </cell>
          <cell r="D42" t="str">
            <v>Thị Thu</v>
          </cell>
          <cell r="E42" t="str">
            <v>Thảo</v>
          </cell>
          <cell r="F42">
            <v>34145</v>
          </cell>
          <cell r="G42" t="str">
            <v>Nữ</v>
          </cell>
          <cell r="H42" t="str">
            <v>Đã Đăng Ký (chưa học xong)</v>
          </cell>
          <cell r="I42">
            <v>8</v>
          </cell>
          <cell r="J42">
            <v>7.2</v>
          </cell>
          <cell r="K42">
            <v>7.2</v>
          </cell>
          <cell r="L42">
            <v>9.3000000000000007</v>
          </cell>
          <cell r="M42">
            <v>6.8</v>
          </cell>
          <cell r="N42">
            <v>8.1999999999999993</v>
          </cell>
          <cell r="O42">
            <v>7</v>
          </cell>
          <cell r="P42">
            <v>0</v>
          </cell>
          <cell r="Q42">
            <v>7.1</v>
          </cell>
          <cell r="R42">
            <v>0</v>
          </cell>
          <cell r="S42">
            <v>7.1</v>
          </cell>
          <cell r="T42">
            <v>0</v>
          </cell>
          <cell r="U42">
            <v>0</v>
          </cell>
          <cell r="V42">
            <v>7.5</v>
          </cell>
          <cell r="W42">
            <v>7.1</v>
          </cell>
          <cell r="X42">
            <v>0</v>
          </cell>
          <cell r="Y42">
            <v>7.5</v>
          </cell>
          <cell r="Z42">
            <v>7.1</v>
          </cell>
          <cell r="AA42">
            <v>8.3000000000000007</v>
          </cell>
          <cell r="AB42" t="str">
            <v>P</v>
          </cell>
          <cell r="AC42">
            <v>8.5</v>
          </cell>
          <cell r="AD42">
            <v>5.7</v>
          </cell>
          <cell r="AE42">
            <v>5.5</v>
          </cell>
          <cell r="AF42">
            <v>7.1</v>
          </cell>
          <cell r="AG42">
            <v>7.4</v>
          </cell>
          <cell r="AH42" t="str">
            <v>P</v>
          </cell>
          <cell r="AI42" t="str">
            <v>P</v>
          </cell>
          <cell r="AJ42" t="str">
            <v>P</v>
          </cell>
          <cell r="AK42" t="str">
            <v>P</v>
          </cell>
          <cell r="AL42" t="str">
            <v>P</v>
          </cell>
          <cell r="AM42" t="str">
            <v>P</v>
          </cell>
          <cell r="AN42" t="str">
            <v>P</v>
          </cell>
          <cell r="AO42" t="str">
            <v>P</v>
          </cell>
          <cell r="AP42" t="str">
            <v>P</v>
          </cell>
          <cell r="AQ42" t="str">
            <v>P</v>
          </cell>
          <cell r="AR42" t="str">
            <v>P</v>
          </cell>
          <cell r="AS42" t="str">
            <v>P</v>
          </cell>
          <cell r="AT42">
            <v>6.7</v>
          </cell>
          <cell r="AU42">
            <v>7.3</v>
          </cell>
          <cell r="AV42">
            <v>5.6</v>
          </cell>
          <cell r="AW42">
            <v>6.9</v>
          </cell>
          <cell r="AX42">
            <v>52</v>
          </cell>
          <cell r="AY42">
            <v>0</v>
          </cell>
          <cell r="AZ42">
            <v>8.5</v>
          </cell>
          <cell r="BA42">
            <v>7.4</v>
          </cell>
          <cell r="BB42">
            <v>0</v>
          </cell>
          <cell r="BC42">
            <v>0</v>
          </cell>
          <cell r="BD42">
            <v>6.9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6.4</v>
          </cell>
          <cell r="BK42">
            <v>0</v>
          </cell>
          <cell r="BL42">
            <v>0</v>
          </cell>
          <cell r="BM42">
            <v>0</v>
          </cell>
          <cell r="BN42">
            <v>6.9</v>
          </cell>
          <cell r="BO42">
            <v>5</v>
          </cell>
          <cell r="BP42">
            <v>0</v>
          </cell>
          <cell r="BQ42" t="str">
            <v>P (P/F)</v>
          </cell>
          <cell r="BR42">
            <v>8.3000000000000007</v>
          </cell>
          <cell r="BS42">
            <v>5.7</v>
          </cell>
          <cell r="BT42">
            <v>6.1</v>
          </cell>
          <cell r="BU42">
            <v>8.9</v>
          </cell>
          <cell r="BV42">
            <v>8.9</v>
          </cell>
          <cell r="BW42">
            <v>8.3000000000000007</v>
          </cell>
          <cell r="BX42">
            <v>6.2</v>
          </cell>
          <cell r="BY42" t="str">
            <v>P (P/F)</v>
          </cell>
          <cell r="BZ42" t="str">
            <v>P (P/F)</v>
          </cell>
          <cell r="CA42">
            <v>8.3000000000000007</v>
          </cell>
          <cell r="CB42" t="str">
            <v>P (P/F)</v>
          </cell>
          <cell r="CC42">
            <v>6.6</v>
          </cell>
          <cell r="CD42" t="str">
            <v>P (P/F)</v>
          </cell>
          <cell r="CE42">
            <v>5.8</v>
          </cell>
          <cell r="CF42">
            <v>6.4</v>
          </cell>
          <cell r="CG42">
            <v>7.4</v>
          </cell>
          <cell r="CH42">
            <v>7.4</v>
          </cell>
          <cell r="CI42">
            <v>6.6</v>
          </cell>
          <cell r="CJ42" t="str">
            <v>P (P/F)</v>
          </cell>
          <cell r="CK42">
            <v>6.9</v>
          </cell>
          <cell r="CL42">
            <v>8.8000000000000007</v>
          </cell>
          <cell r="CM42">
            <v>56</v>
          </cell>
          <cell r="CN42">
            <v>0</v>
          </cell>
          <cell r="CO42">
            <v>0</v>
          </cell>
          <cell r="CP42">
            <v>0</v>
          </cell>
          <cell r="CQ42">
            <v>8.4</v>
          </cell>
          <cell r="CR42">
            <v>0</v>
          </cell>
          <cell r="CS42">
            <v>8.4</v>
          </cell>
          <cell r="CT42">
            <v>8.4</v>
          </cell>
          <cell r="CU42">
            <v>8.5</v>
          </cell>
          <cell r="CV42">
            <v>8.5</v>
          </cell>
          <cell r="CW42">
            <v>0</v>
          </cell>
          <cell r="CX42">
            <v>8.3000000000000007</v>
          </cell>
          <cell r="CY42">
            <v>8.3000000000000007</v>
          </cell>
          <cell r="CZ42">
            <v>4.9000000000000004</v>
          </cell>
          <cell r="DA42">
            <v>5.7</v>
          </cell>
          <cell r="DB42">
            <v>6.65</v>
          </cell>
          <cell r="DC42" t="str">
            <v>P (P/F)</v>
          </cell>
          <cell r="DD42">
            <v>4.5999999999999996</v>
          </cell>
          <cell r="DE42">
            <v>9.1</v>
          </cell>
          <cell r="DF42">
            <v>8.1</v>
          </cell>
          <cell r="DG42">
            <v>26</v>
          </cell>
          <cell r="DH42">
            <v>0</v>
          </cell>
          <cell r="DI42">
            <v>6.8</v>
          </cell>
          <cell r="DJ42">
            <v>0</v>
          </cell>
          <cell r="DK42">
            <v>6.8</v>
          </cell>
          <cell r="DL42">
            <v>5</v>
          </cell>
          <cell r="DM42">
            <v>0</v>
          </cell>
          <cell r="DN42">
            <v>144</v>
          </cell>
          <cell r="DO42">
            <v>0</v>
          </cell>
          <cell r="DP42">
            <v>133</v>
          </cell>
          <cell r="DQ42">
            <v>139</v>
          </cell>
          <cell r="DR42">
            <v>0</v>
          </cell>
          <cell r="DS42">
            <v>128</v>
          </cell>
          <cell r="DT42">
            <v>139</v>
          </cell>
          <cell r="DU42">
            <v>4.93</v>
          </cell>
          <cell r="DV42">
            <v>2.95</v>
          </cell>
          <cell r="DW42">
            <v>0</v>
          </cell>
          <cell r="DX42">
            <v>0</v>
          </cell>
          <cell r="DZ42" t="str">
            <v>ĐỦ ĐK thi TN</v>
          </cell>
          <cell r="EB42">
            <v>131</v>
          </cell>
          <cell r="EC42">
            <v>7.13</v>
          </cell>
          <cell r="ED42">
            <v>2.93</v>
          </cell>
          <cell r="EE42" t="str">
            <v>ACC 399; DTE-HSS 152; PSU-ENG 101; PSU-ENG 102; PSU-ENG 201; PSU-FIN 271; PSU-FIN 272; PSU-ENG 202; ECO 251; PSU-ENG 301; AUD 353; PSU-COM 384; PSU-FIN 373; PSU-ENG 302; HIS 161</v>
          </cell>
          <cell r="EF42">
            <v>96</v>
          </cell>
          <cell r="EG42">
            <v>13</v>
          </cell>
          <cell r="EH42">
            <v>126</v>
          </cell>
          <cell r="EI42">
            <v>7.14</v>
          </cell>
          <cell r="EJ42">
            <v>7.12</v>
          </cell>
          <cell r="EK42" t="str">
            <v>D20KDN</v>
          </cell>
          <cell r="EP42" t="e">
            <v>#N/A</v>
          </cell>
          <cell r="ES42">
            <v>0</v>
          </cell>
          <cell r="ET42">
            <v>0</v>
          </cell>
          <cell r="EW42" t="e">
            <v>#N/A</v>
          </cell>
          <cell r="EX42">
            <v>121</v>
          </cell>
        </row>
        <row r="43">
          <cell r="B43">
            <v>2020266792</v>
          </cell>
          <cell r="C43" t="str">
            <v>Nguyễn</v>
          </cell>
          <cell r="D43" t="str">
            <v>Lương Minh</v>
          </cell>
          <cell r="E43" t="str">
            <v>Hải</v>
          </cell>
          <cell r="F43">
            <v>34069</v>
          </cell>
          <cell r="G43" t="str">
            <v>Nữ</v>
          </cell>
          <cell r="H43" t="str">
            <v>Đã Đăng Ký (chưa học xong)</v>
          </cell>
          <cell r="I43">
            <v>7.6</v>
          </cell>
          <cell r="J43">
            <v>8.4</v>
          </cell>
          <cell r="K43">
            <v>9.1</v>
          </cell>
          <cell r="L43" t="str">
            <v>P</v>
          </cell>
          <cell r="M43">
            <v>6.2</v>
          </cell>
          <cell r="N43" t="str">
            <v>P</v>
          </cell>
          <cell r="O43">
            <v>6.6</v>
          </cell>
          <cell r="P43">
            <v>0</v>
          </cell>
          <cell r="Q43" t="str">
            <v>P</v>
          </cell>
          <cell r="R43">
            <v>0</v>
          </cell>
          <cell r="S43" t="str">
            <v>P</v>
          </cell>
          <cell r="T43">
            <v>0</v>
          </cell>
          <cell r="U43">
            <v>0</v>
          </cell>
          <cell r="V43">
            <v>7.7</v>
          </cell>
          <cell r="W43">
            <v>8.5</v>
          </cell>
          <cell r="X43">
            <v>0</v>
          </cell>
          <cell r="Y43">
            <v>8.5</v>
          </cell>
          <cell r="Z43">
            <v>7.7</v>
          </cell>
          <cell r="AA43">
            <v>8.4</v>
          </cell>
          <cell r="AB43">
            <v>9.1</v>
          </cell>
          <cell r="AC43">
            <v>7.8</v>
          </cell>
          <cell r="AD43" t="str">
            <v>P</v>
          </cell>
          <cell r="AE43" t="str">
            <v>P</v>
          </cell>
          <cell r="AF43" t="str">
            <v>P</v>
          </cell>
          <cell r="AG43" t="str">
            <v>P</v>
          </cell>
          <cell r="AH43" t="str">
            <v>P</v>
          </cell>
          <cell r="AI43">
            <v>7.4</v>
          </cell>
          <cell r="AJ43">
            <v>8.1</v>
          </cell>
          <cell r="AK43" t="str">
            <v>P</v>
          </cell>
          <cell r="AL43" t="str">
            <v>P</v>
          </cell>
          <cell r="AM43">
            <v>6.5</v>
          </cell>
          <cell r="AN43">
            <v>7</v>
          </cell>
          <cell r="AO43" t="str">
            <v>P</v>
          </cell>
          <cell r="AP43" t="str">
            <v>P</v>
          </cell>
          <cell r="AQ43">
            <v>4.5</v>
          </cell>
          <cell r="AR43">
            <v>7.2</v>
          </cell>
          <cell r="AS43" t="str">
            <v>P</v>
          </cell>
          <cell r="AT43">
            <v>0</v>
          </cell>
          <cell r="AU43">
            <v>0</v>
          </cell>
          <cell r="AV43">
            <v>0</v>
          </cell>
          <cell r="AW43">
            <v>5.9</v>
          </cell>
          <cell r="AX43">
            <v>49</v>
          </cell>
          <cell r="AY43">
            <v>0</v>
          </cell>
          <cell r="AZ43" t="str">
            <v>P</v>
          </cell>
          <cell r="BA43" t="str">
            <v>P</v>
          </cell>
          <cell r="BB43" t="str">
            <v>P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6.5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5.7</v>
          </cell>
          <cell r="BO43">
            <v>5</v>
          </cell>
          <cell r="BP43">
            <v>0</v>
          </cell>
          <cell r="BQ43" t="str">
            <v>P</v>
          </cell>
          <cell r="BR43">
            <v>8.5</v>
          </cell>
          <cell r="BS43">
            <v>6.1</v>
          </cell>
          <cell r="BT43">
            <v>6.6</v>
          </cell>
          <cell r="BU43" t="str">
            <v>P</v>
          </cell>
          <cell r="BV43" t="str">
            <v>P</v>
          </cell>
          <cell r="BW43" t="str">
            <v>P</v>
          </cell>
          <cell r="BX43">
            <v>6</v>
          </cell>
          <cell r="BY43" t="str">
            <v>P</v>
          </cell>
          <cell r="BZ43">
            <v>8.3000000000000007</v>
          </cell>
          <cell r="CA43" t="str">
            <v>P</v>
          </cell>
          <cell r="CB43" t="str">
            <v>P</v>
          </cell>
          <cell r="CC43">
            <v>7.9</v>
          </cell>
          <cell r="CD43" t="str">
            <v>P</v>
          </cell>
          <cell r="CE43" t="str">
            <v>P</v>
          </cell>
          <cell r="CF43">
            <v>0</v>
          </cell>
          <cell r="CG43" t="str">
            <v>P</v>
          </cell>
          <cell r="CH43" t="str">
            <v>P</v>
          </cell>
          <cell r="CI43">
            <v>8.1999999999999993</v>
          </cell>
          <cell r="CJ43">
            <v>8.6999999999999993</v>
          </cell>
          <cell r="CK43" t="str">
            <v>P</v>
          </cell>
          <cell r="CL43">
            <v>8.1</v>
          </cell>
          <cell r="CM43">
            <v>53</v>
          </cell>
          <cell r="CN43">
            <v>0</v>
          </cell>
          <cell r="CO43">
            <v>0</v>
          </cell>
          <cell r="CP43" t="str">
            <v>P</v>
          </cell>
          <cell r="CQ43">
            <v>0</v>
          </cell>
          <cell r="CR43">
            <v>0</v>
          </cell>
          <cell r="CS43" t="str">
            <v>P</v>
          </cell>
          <cell r="CT43">
            <v>0</v>
          </cell>
          <cell r="CU43" t="str">
            <v>P</v>
          </cell>
          <cell r="CV43" t="str">
            <v>P</v>
          </cell>
          <cell r="CW43">
            <v>0</v>
          </cell>
          <cell r="CX43">
            <v>6.2</v>
          </cell>
          <cell r="CY43">
            <v>6.2</v>
          </cell>
          <cell r="CZ43" t="str">
            <v>P</v>
          </cell>
          <cell r="DA43">
            <v>7.9</v>
          </cell>
          <cell r="DB43" t="str">
            <v>P</v>
          </cell>
          <cell r="DC43" t="str">
            <v>P</v>
          </cell>
          <cell r="DD43" t="str">
            <v>P</v>
          </cell>
          <cell r="DE43">
            <v>8</v>
          </cell>
          <cell r="DF43">
            <v>9.5</v>
          </cell>
          <cell r="DG43">
            <v>23</v>
          </cell>
          <cell r="DH43">
            <v>0</v>
          </cell>
          <cell r="DI43">
            <v>7.7</v>
          </cell>
          <cell r="DJ43">
            <v>0</v>
          </cell>
          <cell r="DK43">
            <v>7.7</v>
          </cell>
          <cell r="DL43">
            <v>5</v>
          </cell>
          <cell r="DM43">
            <v>0</v>
          </cell>
          <cell r="DN43">
            <v>135</v>
          </cell>
          <cell r="DO43">
            <v>0</v>
          </cell>
          <cell r="DP43">
            <v>133</v>
          </cell>
          <cell r="DQ43">
            <v>130</v>
          </cell>
          <cell r="DR43">
            <v>0</v>
          </cell>
          <cell r="DS43">
            <v>128</v>
          </cell>
          <cell r="DT43">
            <v>130</v>
          </cell>
          <cell r="DU43">
            <v>3.3</v>
          </cell>
          <cell r="DV43">
            <v>3.2</v>
          </cell>
          <cell r="DW43">
            <v>0</v>
          </cell>
          <cell r="DX43">
            <v>0</v>
          </cell>
          <cell r="DZ43" t="str">
            <v>BVKL</v>
          </cell>
          <cell r="EB43">
            <v>64</v>
          </cell>
          <cell r="EC43">
            <v>7.54</v>
          </cell>
          <cell r="ED43">
            <v>3.21</v>
          </cell>
          <cell r="EE43" t="str">
            <v/>
          </cell>
          <cell r="EF43">
            <v>57</v>
          </cell>
          <cell r="EG43">
            <v>69</v>
          </cell>
          <cell r="EH43">
            <v>61</v>
          </cell>
          <cell r="EI43">
            <v>7.53</v>
          </cell>
          <cell r="EJ43">
            <v>7.54</v>
          </cell>
          <cell r="EK43" t="str">
            <v>D20KDN</v>
          </cell>
          <cell r="EL43">
            <v>126</v>
          </cell>
          <cell r="EM43">
            <v>7.53</v>
          </cell>
          <cell r="EO43">
            <v>0</v>
          </cell>
          <cell r="EP43" t="e">
            <v>#REF!</v>
          </cell>
          <cell r="ES43" t="str">
            <v>XV-Nợ ENG 217</v>
          </cell>
          <cell r="ET43">
            <v>0</v>
          </cell>
          <cell r="EW43" t="e">
            <v>#N/A</v>
          </cell>
          <cell r="EX43">
            <v>56</v>
          </cell>
        </row>
        <row r="44">
          <cell r="B44">
            <v>2026252654</v>
          </cell>
          <cell r="C44" t="str">
            <v>Nguyễn</v>
          </cell>
          <cell r="D44" t="str">
            <v>Thị Thanh</v>
          </cell>
          <cell r="E44" t="str">
            <v>Thúy</v>
          </cell>
          <cell r="F44">
            <v>33688</v>
          </cell>
          <cell r="G44" t="str">
            <v>Nữ</v>
          </cell>
          <cell r="H44" t="str">
            <v>Đã Đăng Ký (chưa học xong)</v>
          </cell>
          <cell r="I44">
            <v>9.3000000000000007</v>
          </cell>
          <cell r="J44">
            <v>7.7</v>
          </cell>
          <cell r="K44">
            <v>8.6</v>
          </cell>
          <cell r="L44" t="str">
            <v>P</v>
          </cell>
          <cell r="M44">
            <v>7.6</v>
          </cell>
          <cell r="N44" t="str">
            <v>P</v>
          </cell>
          <cell r="O44" t="str">
            <v>P</v>
          </cell>
          <cell r="P44">
            <v>0</v>
          </cell>
          <cell r="Q44" t="str">
            <v>P</v>
          </cell>
          <cell r="R44">
            <v>0</v>
          </cell>
          <cell r="S44" t="str">
            <v>P</v>
          </cell>
          <cell r="T44">
            <v>0</v>
          </cell>
          <cell r="U44">
            <v>0</v>
          </cell>
          <cell r="V44">
            <v>7.7</v>
          </cell>
          <cell r="W44">
            <v>7</v>
          </cell>
          <cell r="X44">
            <v>0</v>
          </cell>
          <cell r="Y44">
            <v>7.7</v>
          </cell>
          <cell r="Z44">
            <v>7</v>
          </cell>
          <cell r="AA44">
            <v>8.5</v>
          </cell>
          <cell r="AB44">
            <v>7.8</v>
          </cell>
          <cell r="AC44">
            <v>8.4</v>
          </cell>
          <cell r="AD44" t="str">
            <v>P</v>
          </cell>
          <cell r="AE44" t="str">
            <v>P</v>
          </cell>
          <cell r="AF44" t="str">
            <v>P</v>
          </cell>
          <cell r="AG44" t="str">
            <v>P</v>
          </cell>
          <cell r="AH44" t="str">
            <v>P</v>
          </cell>
          <cell r="AI44">
            <v>6.8</v>
          </cell>
          <cell r="AJ44">
            <v>6.8</v>
          </cell>
          <cell r="AK44" t="str">
            <v>P</v>
          </cell>
          <cell r="AL44" t="str">
            <v>P</v>
          </cell>
          <cell r="AM44">
            <v>5</v>
          </cell>
          <cell r="AN44">
            <v>6.2</v>
          </cell>
          <cell r="AO44" t="str">
            <v>P</v>
          </cell>
          <cell r="AP44" t="str">
            <v>P</v>
          </cell>
          <cell r="AQ44">
            <v>4.9000000000000004</v>
          </cell>
          <cell r="AR44">
            <v>5.0999999999999996</v>
          </cell>
          <cell r="AS44" t="str">
            <v>P</v>
          </cell>
          <cell r="AT44">
            <v>0</v>
          </cell>
          <cell r="AU44">
            <v>6.8</v>
          </cell>
          <cell r="AV44">
            <v>0</v>
          </cell>
          <cell r="AW44">
            <v>0</v>
          </cell>
          <cell r="AX44">
            <v>49</v>
          </cell>
          <cell r="AY44">
            <v>0</v>
          </cell>
          <cell r="AZ44" t="str">
            <v>P</v>
          </cell>
          <cell r="BA44" t="str">
            <v>P</v>
          </cell>
          <cell r="BB44" t="str">
            <v>P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5.8</v>
          </cell>
          <cell r="BK44">
            <v>0</v>
          </cell>
          <cell r="BL44">
            <v>0</v>
          </cell>
          <cell r="BM44">
            <v>0</v>
          </cell>
          <cell r="BN44">
            <v>7.5</v>
          </cell>
          <cell r="BO44">
            <v>5</v>
          </cell>
          <cell r="BP44">
            <v>0</v>
          </cell>
          <cell r="BQ44" t="str">
            <v>P</v>
          </cell>
          <cell r="BR44">
            <v>7.9</v>
          </cell>
          <cell r="BS44">
            <v>8.5</v>
          </cell>
          <cell r="BT44">
            <v>8.9</v>
          </cell>
          <cell r="BU44" t="str">
            <v>P</v>
          </cell>
          <cell r="BV44" t="str">
            <v>P</v>
          </cell>
          <cell r="BW44" t="str">
            <v>P</v>
          </cell>
          <cell r="BX44">
            <v>7.2</v>
          </cell>
          <cell r="BY44" t="str">
            <v>P</v>
          </cell>
          <cell r="BZ44">
            <v>9.3000000000000007</v>
          </cell>
          <cell r="CA44">
            <v>8</v>
          </cell>
          <cell r="CB44" t="str">
            <v>P</v>
          </cell>
          <cell r="CC44">
            <v>8.6999999999999993</v>
          </cell>
          <cell r="CD44">
            <v>8.4</v>
          </cell>
          <cell r="CE44" t="str">
            <v>P</v>
          </cell>
          <cell r="CF44" t="str">
            <v>P</v>
          </cell>
          <cell r="CG44">
            <v>0</v>
          </cell>
          <cell r="CH44" t="str">
            <v>P</v>
          </cell>
          <cell r="CI44">
            <v>8.3000000000000007</v>
          </cell>
          <cell r="CJ44" t="str">
            <v>P</v>
          </cell>
          <cell r="CK44" t="str">
            <v>P</v>
          </cell>
          <cell r="CL44">
            <v>8.9</v>
          </cell>
          <cell r="CM44">
            <v>53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 t="str">
            <v>P</v>
          </cell>
          <cell r="CS44" t="str">
            <v>P</v>
          </cell>
          <cell r="CT44">
            <v>0</v>
          </cell>
          <cell r="CU44" t="str">
            <v>P</v>
          </cell>
          <cell r="CV44" t="str">
            <v>P</v>
          </cell>
          <cell r="CW44">
            <v>0</v>
          </cell>
          <cell r="CX44">
            <v>7.6</v>
          </cell>
          <cell r="CY44">
            <v>7.6</v>
          </cell>
          <cell r="CZ44" t="str">
            <v>P</v>
          </cell>
          <cell r="DA44">
            <v>7.9</v>
          </cell>
          <cell r="DB44">
            <v>8.4</v>
          </cell>
          <cell r="DC44" t="str">
            <v>P</v>
          </cell>
          <cell r="DD44">
            <v>8.4</v>
          </cell>
          <cell r="DE44">
            <v>8.4</v>
          </cell>
          <cell r="DF44">
            <v>8.1</v>
          </cell>
          <cell r="DG44">
            <v>24</v>
          </cell>
          <cell r="DH44">
            <v>0</v>
          </cell>
          <cell r="DI44">
            <v>7.8</v>
          </cell>
          <cell r="DJ44">
            <v>0</v>
          </cell>
          <cell r="DK44">
            <v>7.8</v>
          </cell>
          <cell r="DL44">
            <v>5</v>
          </cell>
          <cell r="DM44">
            <v>0</v>
          </cell>
          <cell r="DN44">
            <v>136</v>
          </cell>
          <cell r="DO44">
            <v>0</v>
          </cell>
          <cell r="DP44">
            <v>133</v>
          </cell>
          <cell r="DQ44">
            <v>131</v>
          </cell>
          <cell r="DR44">
            <v>0</v>
          </cell>
          <cell r="DS44">
            <v>128</v>
          </cell>
          <cell r="DT44">
            <v>131</v>
          </cell>
          <cell r="DU44">
            <v>3.76</v>
          </cell>
          <cell r="DV44">
            <v>3.44</v>
          </cell>
          <cell r="DW44">
            <v>0</v>
          </cell>
          <cell r="DX44">
            <v>0</v>
          </cell>
          <cell r="DZ44" t="str">
            <v>BVKL</v>
          </cell>
          <cell r="EB44">
            <v>70</v>
          </cell>
          <cell r="EC44">
            <v>7.82</v>
          </cell>
          <cell r="ED44">
            <v>3.38</v>
          </cell>
          <cell r="EE44" t="str">
            <v/>
          </cell>
          <cell r="EF44">
            <v>62</v>
          </cell>
          <cell r="EG44">
            <v>64</v>
          </cell>
          <cell r="EH44">
            <v>67</v>
          </cell>
          <cell r="EI44">
            <v>7.95</v>
          </cell>
          <cell r="EJ44">
            <v>7.94</v>
          </cell>
          <cell r="EK44" t="str">
            <v>D20KDN</v>
          </cell>
          <cell r="EL44">
            <v>126</v>
          </cell>
          <cell r="EM44">
            <v>7.95</v>
          </cell>
          <cell r="EO44">
            <v>0</v>
          </cell>
          <cell r="EP44" t="e">
            <v>#N/A</v>
          </cell>
          <cell r="ES44">
            <v>0</v>
          </cell>
          <cell r="ET44">
            <v>0</v>
          </cell>
          <cell r="EW44" t="e">
            <v>#N/A</v>
          </cell>
          <cell r="EX44">
            <v>62</v>
          </cell>
        </row>
        <row r="45">
          <cell r="B45">
            <v>171328818</v>
          </cell>
          <cell r="C45" t="str">
            <v>Trần</v>
          </cell>
          <cell r="D45" t="str">
            <v>Thị Thanh</v>
          </cell>
          <cell r="E45" t="str">
            <v>Vân</v>
          </cell>
          <cell r="F45">
            <v>33892</v>
          </cell>
          <cell r="G45" t="str">
            <v>Nữ</v>
          </cell>
          <cell r="H45" t="str">
            <v>Đã Đăng Ký (chưa học xong)</v>
          </cell>
          <cell r="I45">
            <v>7.8</v>
          </cell>
          <cell r="J45">
            <v>7.3</v>
          </cell>
          <cell r="K45">
            <v>9.1</v>
          </cell>
          <cell r="L45">
            <v>6.6</v>
          </cell>
          <cell r="M45">
            <v>6.6</v>
          </cell>
          <cell r="N45">
            <v>5.4</v>
          </cell>
          <cell r="O45">
            <v>5.4</v>
          </cell>
          <cell r="P45">
            <v>0</v>
          </cell>
          <cell r="Q45">
            <v>6.5</v>
          </cell>
          <cell r="R45">
            <v>0</v>
          </cell>
          <cell r="S45">
            <v>6.5</v>
          </cell>
          <cell r="T45">
            <v>0</v>
          </cell>
          <cell r="U45">
            <v>0</v>
          </cell>
          <cell r="V45">
            <v>6.8</v>
          </cell>
          <cell r="W45">
            <v>7.5</v>
          </cell>
          <cell r="X45">
            <v>0</v>
          </cell>
          <cell r="Y45">
            <v>7.5</v>
          </cell>
          <cell r="Z45">
            <v>6.8</v>
          </cell>
          <cell r="AA45">
            <v>8</v>
          </cell>
          <cell r="AB45" t="str">
            <v>P</v>
          </cell>
          <cell r="AC45">
            <v>8.8000000000000007</v>
          </cell>
          <cell r="AD45">
            <v>7.1</v>
          </cell>
          <cell r="AE45">
            <v>6.1</v>
          </cell>
          <cell r="AF45">
            <v>7.3</v>
          </cell>
          <cell r="AG45">
            <v>7.9</v>
          </cell>
          <cell r="AH45" t="str">
            <v>P</v>
          </cell>
          <cell r="AI45" t="str">
            <v>P</v>
          </cell>
          <cell r="AJ45" t="str">
            <v>P</v>
          </cell>
          <cell r="AK45" t="str">
            <v>P</v>
          </cell>
          <cell r="AL45" t="str">
            <v>P</v>
          </cell>
          <cell r="AM45">
            <v>5.8</v>
          </cell>
          <cell r="AN45" t="str">
            <v>P</v>
          </cell>
          <cell r="AO45">
            <v>6</v>
          </cell>
          <cell r="AP45">
            <v>6.4</v>
          </cell>
          <cell r="AQ45">
            <v>4.0999999999999996</v>
          </cell>
          <cell r="AR45">
            <v>7.4</v>
          </cell>
          <cell r="AS45">
            <v>5.2</v>
          </cell>
          <cell r="AT45">
            <v>6.6</v>
          </cell>
          <cell r="AU45">
            <v>0</v>
          </cell>
          <cell r="AV45">
            <v>7.2</v>
          </cell>
          <cell r="AW45">
            <v>0</v>
          </cell>
          <cell r="AX45">
            <v>50</v>
          </cell>
          <cell r="AY45">
            <v>0</v>
          </cell>
          <cell r="AZ45">
            <v>7.5</v>
          </cell>
          <cell r="BA45">
            <v>7.8</v>
          </cell>
          <cell r="BB45">
            <v>0</v>
          </cell>
          <cell r="BC45">
            <v>0</v>
          </cell>
          <cell r="BD45">
            <v>5.9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8.9</v>
          </cell>
          <cell r="BK45">
            <v>0</v>
          </cell>
          <cell r="BL45">
            <v>0</v>
          </cell>
          <cell r="BM45">
            <v>0</v>
          </cell>
          <cell r="BN45">
            <v>6.3</v>
          </cell>
          <cell r="BO45">
            <v>5</v>
          </cell>
          <cell r="BP45">
            <v>0</v>
          </cell>
          <cell r="BQ45">
            <v>6.2</v>
          </cell>
          <cell r="BR45">
            <v>6.5</v>
          </cell>
          <cell r="BS45">
            <v>6.4</v>
          </cell>
          <cell r="BT45">
            <v>6</v>
          </cell>
          <cell r="BU45">
            <v>5.5</v>
          </cell>
          <cell r="BV45">
            <v>8.1</v>
          </cell>
          <cell r="BW45">
            <v>5.7</v>
          </cell>
          <cell r="BX45">
            <v>6.9</v>
          </cell>
          <cell r="BY45">
            <v>7.2</v>
          </cell>
          <cell r="BZ45">
            <v>7</v>
          </cell>
          <cell r="CA45">
            <v>7</v>
          </cell>
          <cell r="CB45">
            <v>6.7</v>
          </cell>
          <cell r="CC45">
            <v>6.7</v>
          </cell>
          <cell r="CD45">
            <v>6.1</v>
          </cell>
          <cell r="CE45">
            <v>7.2</v>
          </cell>
          <cell r="CF45">
            <v>0</v>
          </cell>
          <cell r="CG45">
            <v>6.8</v>
          </cell>
          <cell r="CH45">
            <v>6.8</v>
          </cell>
          <cell r="CI45">
            <v>5</v>
          </cell>
          <cell r="CJ45">
            <v>5.8</v>
          </cell>
          <cell r="CK45">
            <v>7.3</v>
          </cell>
          <cell r="CL45">
            <v>8.9</v>
          </cell>
          <cell r="CM45">
            <v>53</v>
          </cell>
          <cell r="CN45">
            <v>0</v>
          </cell>
          <cell r="CO45">
            <v>0</v>
          </cell>
          <cell r="CP45">
            <v>0</v>
          </cell>
          <cell r="CQ45">
            <v>7.9</v>
          </cell>
          <cell r="CR45">
            <v>0</v>
          </cell>
          <cell r="CS45">
            <v>7.9</v>
          </cell>
          <cell r="CT45">
            <v>6.7</v>
          </cell>
          <cell r="CU45">
            <v>6.3</v>
          </cell>
          <cell r="CV45">
            <v>6.7</v>
          </cell>
          <cell r="CW45">
            <v>0</v>
          </cell>
          <cell r="CX45">
            <v>8</v>
          </cell>
          <cell r="CY45">
            <v>8</v>
          </cell>
          <cell r="CZ45">
            <v>5.6</v>
          </cell>
          <cell r="DA45">
            <v>8.3000000000000007</v>
          </cell>
          <cell r="DB45">
            <v>6.3</v>
          </cell>
          <cell r="DC45">
            <v>7.5</v>
          </cell>
          <cell r="DD45">
            <v>7.2</v>
          </cell>
          <cell r="DE45">
            <v>8.4</v>
          </cell>
          <cell r="DF45">
            <v>8.6999999999999993</v>
          </cell>
          <cell r="DG45">
            <v>26</v>
          </cell>
          <cell r="DH45">
            <v>0</v>
          </cell>
          <cell r="DI45">
            <v>7.2</v>
          </cell>
          <cell r="DJ45">
            <v>0</v>
          </cell>
          <cell r="DK45">
            <v>7.2</v>
          </cell>
          <cell r="DL45">
            <v>5</v>
          </cell>
          <cell r="DM45">
            <v>0</v>
          </cell>
          <cell r="DN45">
            <v>139</v>
          </cell>
          <cell r="DO45">
            <v>0</v>
          </cell>
          <cell r="DP45">
            <v>133</v>
          </cell>
          <cell r="DQ45">
            <v>134</v>
          </cell>
          <cell r="DR45">
            <v>0</v>
          </cell>
          <cell r="DS45">
            <v>128</v>
          </cell>
          <cell r="DT45">
            <v>134</v>
          </cell>
          <cell r="DU45">
            <v>6.09</v>
          </cell>
          <cell r="DV45">
            <v>2.73</v>
          </cell>
          <cell r="DW45">
            <v>0</v>
          </cell>
          <cell r="DX45">
            <v>0</v>
          </cell>
          <cell r="DZ45" t="str">
            <v>ĐỦ ĐK thi TN</v>
          </cell>
          <cell r="EB45">
            <v>132</v>
          </cell>
          <cell r="EC45">
            <v>6.81</v>
          </cell>
          <cell r="ED45">
            <v>2.74</v>
          </cell>
          <cell r="EE45" t="str">
            <v>FIN 271; FST 313; ACC 348; ACC 349</v>
          </cell>
          <cell r="EF45">
            <v>120</v>
          </cell>
          <cell r="EG45">
            <v>7</v>
          </cell>
          <cell r="EH45">
            <v>127</v>
          </cell>
          <cell r="EI45">
            <v>6.8</v>
          </cell>
          <cell r="EJ45">
            <v>6.82</v>
          </cell>
          <cell r="EK45" t="str">
            <v>D20KDN</v>
          </cell>
          <cell r="EL45">
            <v>127</v>
          </cell>
          <cell r="EM45">
            <v>6.8</v>
          </cell>
          <cell r="EO45">
            <v>0</v>
          </cell>
          <cell r="EP45" t="e">
            <v>#REF!</v>
          </cell>
          <cell r="ES45" t="str">
            <v>XV-Nợ ENG 217</v>
          </cell>
          <cell r="ET45">
            <v>0</v>
          </cell>
          <cell r="EW45" t="e">
            <v>#N/A</v>
          </cell>
          <cell r="EX45">
            <v>122</v>
          </cell>
        </row>
        <row r="46">
          <cell r="B46">
            <v>171326117</v>
          </cell>
          <cell r="C46" t="str">
            <v>Lữ</v>
          </cell>
          <cell r="D46" t="str">
            <v>Học Phương</v>
          </cell>
          <cell r="E46" t="str">
            <v>Thảo</v>
          </cell>
          <cell r="F46">
            <v>34288</v>
          </cell>
          <cell r="G46" t="str">
            <v>Nữ</v>
          </cell>
          <cell r="H46" t="str">
            <v>Đã Đăng Ký (chưa học xong)</v>
          </cell>
          <cell r="I46">
            <v>7.6</v>
          </cell>
          <cell r="J46">
            <v>6.6</v>
          </cell>
          <cell r="K46">
            <v>8.4</v>
          </cell>
          <cell r="L46">
            <v>6.6</v>
          </cell>
          <cell r="M46">
            <v>7.8</v>
          </cell>
          <cell r="N46">
            <v>7.1</v>
          </cell>
          <cell r="O46">
            <v>7.3</v>
          </cell>
          <cell r="P46">
            <v>0</v>
          </cell>
          <cell r="Q46">
            <v>6</v>
          </cell>
          <cell r="R46">
            <v>0</v>
          </cell>
          <cell r="S46">
            <v>6</v>
          </cell>
          <cell r="T46">
            <v>0</v>
          </cell>
          <cell r="U46">
            <v>0</v>
          </cell>
          <cell r="V46">
            <v>7.4</v>
          </cell>
          <cell r="W46">
            <v>7.8</v>
          </cell>
          <cell r="X46">
            <v>0</v>
          </cell>
          <cell r="Y46">
            <v>7.8</v>
          </cell>
          <cell r="Z46">
            <v>7.4</v>
          </cell>
          <cell r="AA46">
            <v>7.7</v>
          </cell>
          <cell r="AB46" t="str">
            <v>P</v>
          </cell>
          <cell r="AC46">
            <v>8.9</v>
          </cell>
          <cell r="AD46">
            <v>7.2</v>
          </cell>
          <cell r="AE46">
            <v>6.8</v>
          </cell>
          <cell r="AF46">
            <v>7.1</v>
          </cell>
          <cell r="AG46">
            <v>6.6</v>
          </cell>
          <cell r="AH46" t="str">
            <v>P</v>
          </cell>
          <cell r="AI46" t="str">
            <v>P</v>
          </cell>
          <cell r="AJ46" t="str">
            <v>P</v>
          </cell>
          <cell r="AK46" t="str">
            <v>P</v>
          </cell>
          <cell r="AL46" t="str">
            <v>P</v>
          </cell>
          <cell r="AM46">
            <v>6.3</v>
          </cell>
          <cell r="AN46" t="str">
            <v>P</v>
          </cell>
          <cell r="AO46">
            <v>6.8</v>
          </cell>
          <cell r="AP46">
            <v>6.2</v>
          </cell>
          <cell r="AQ46">
            <v>8.4</v>
          </cell>
          <cell r="AR46">
            <v>5.9</v>
          </cell>
          <cell r="AS46">
            <v>6.6</v>
          </cell>
          <cell r="AT46">
            <v>4.9000000000000004</v>
          </cell>
          <cell r="AU46">
            <v>0</v>
          </cell>
          <cell r="AV46">
            <v>0</v>
          </cell>
          <cell r="AW46">
            <v>0</v>
          </cell>
          <cell r="AX46">
            <v>49</v>
          </cell>
          <cell r="AY46">
            <v>0</v>
          </cell>
          <cell r="AZ46">
            <v>6.7</v>
          </cell>
          <cell r="BA46">
            <v>4.0999999999999996</v>
          </cell>
          <cell r="BB46">
            <v>0</v>
          </cell>
          <cell r="BC46">
            <v>0</v>
          </cell>
          <cell r="BD46">
            <v>7.7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6.3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7.8</v>
          </cell>
          <cell r="BO46">
            <v>5</v>
          </cell>
          <cell r="BP46">
            <v>0</v>
          </cell>
          <cell r="BQ46">
            <v>7.9</v>
          </cell>
          <cell r="BR46">
            <v>7.9</v>
          </cell>
          <cell r="BS46">
            <v>6.9</v>
          </cell>
          <cell r="BT46">
            <v>6</v>
          </cell>
          <cell r="BU46">
            <v>7.8</v>
          </cell>
          <cell r="BV46">
            <v>7.9</v>
          </cell>
          <cell r="BW46">
            <v>6.5</v>
          </cell>
          <cell r="BX46">
            <v>8.1</v>
          </cell>
          <cell r="BY46">
            <v>6</v>
          </cell>
          <cell r="BZ46">
            <v>7.1</v>
          </cell>
          <cell r="CA46">
            <v>7.4</v>
          </cell>
          <cell r="CB46">
            <v>4.3</v>
          </cell>
          <cell r="CC46">
            <v>7.3</v>
          </cell>
          <cell r="CD46">
            <v>7.5</v>
          </cell>
          <cell r="CE46">
            <v>6.1</v>
          </cell>
          <cell r="CF46">
            <v>0</v>
          </cell>
          <cell r="CG46">
            <v>6.5</v>
          </cell>
          <cell r="CH46">
            <v>6.5</v>
          </cell>
          <cell r="CI46">
            <v>5.6</v>
          </cell>
          <cell r="CJ46">
            <v>6.4</v>
          </cell>
          <cell r="CK46">
            <v>7.7</v>
          </cell>
          <cell r="CL46">
            <v>8.6</v>
          </cell>
          <cell r="CM46">
            <v>53</v>
          </cell>
          <cell r="CN46">
            <v>0</v>
          </cell>
          <cell r="CO46">
            <v>0</v>
          </cell>
          <cell r="CP46">
            <v>5.8</v>
          </cell>
          <cell r="CQ46">
            <v>0</v>
          </cell>
          <cell r="CR46">
            <v>0</v>
          </cell>
          <cell r="CS46">
            <v>5.8</v>
          </cell>
          <cell r="CT46">
            <v>8.67</v>
          </cell>
          <cell r="CU46">
            <v>8.1</v>
          </cell>
          <cell r="CV46">
            <v>8.67</v>
          </cell>
          <cell r="CW46">
            <v>0</v>
          </cell>
          <cell r="CX46">
            <v>7.9</v>
          </cell>
          <cell r="CY46">
            <v>7.9</v>
          </cell>
          <cell r="CZ46">
            <v>6.1</v>
          </cell>
          <cell r="DA46">
            <v>5.3</v>
          </cell>
          <cell r="DB46">
            <v>7.35</v>
          </cell>
          <cell r="DC46">
            <v>7.3</v>
          </cell>
          <cell r="DD46">
            <v>7.1</v>
          </cell>
          <cell r="DE46">
            <v>8.4</v>
          </cell>
          <cell r="DF46">
            <v>8.6999999999999993</v>
          </cell>
          <cell r="DG46">
            <v>26</v>
          </cell>
          <cell r="DH46">
            <v>0</v>
          </cell>
          <cell r="DI46">
            <v>6.9</v>
          </cell>
          <cell r="DJ46">
            <v>0</v>
          </cell>
          <cell r="DK46">
            <v>6.9</v>
          </cell>
          <cell r="DL46">
            <v>5</v>
          </cell>
          <cell r="DM46">
            <v>0</v>
          </cell>
          <cell r="DN46">
            <v>138</v>
          </cell>
          <cell r="DO46">
            <v>0</v>
          </cell>
          <cell r="DP46">
            <v>133</v>
          </cell>
          <cell r="DQ46">
            <v>133</v>
          </cell>
          <cell r="DR46">
            <v>0</v>
          </cell>
          <cell r="DS46">
            <v>128</v>
          </cell>
          <cell r="DT46">
            <v>133</v>
          </cell>
          <cell r="DU46">
            <v>6.29</v>
          </cell>
          <cell r="DV46">
            <v>2.88</v>
          </cell>
          <cell r="DW46">
            <v>0</v>
          </cell>
          <cell r="DX46">
            <v>0</v>
          </cell>
          <cell r="DZ46" t="str">
            <v>ĐỦ ĐK thi TN</v>
          </cell>
          <cell r="EB46">
            <v>131</v>
          </cell>
          <cell r="EC46">
            <v>7.04</v>
          </cell>
          <cell r="ED46">
            <v>2.88</v>
          </cell>
          <cell r="EE46" t="str">
            <v>DTE-HSS 152; FIN 271; FST 313; ACC 348; ACC 349; HIS 161</v>
          </cell>
          <cell r="EF46">
            <v>119</v>
          </cell>
          <cell r="EG46">
            <v>7</v>
          </cell>
          <cell r="EH46">
            <v>126</v>
          </cell>
          <cell r="EI46">
            <v>7.03</v>
          </cell>
          <cell r="EJ46">
            <v>7.03</v>
          </cell>
          <cell r="EK46" t="str">
            <v>D20KDN</v>
          </cell>
          <cell r="EP46" t="e">
            <v>#N/A</v>
          </cell>
          <cell r="ES46" t="str">
            <v>XV-Nợ ENG 217</v>
          </cell>
          <cell r="ET46">
            <v>0</v>
          </cell>
          <cell r="EW46" t="e">
            <v>#N/A</v>
          </cell>
          <cell r="EX46">
            <v>121</v>
          </cell>
        </row>
        <row r="47">
          <cell r="B47">
            <v>171326160</v>
          </cell>
          <cell r="C47" t="str">
            <v>Nguyễn</v>
          </cell>
          <cell r="D47" t="str">
            <v>Thị Huyền</v>
          </cell>
          <cell r="E47" t="str">
            <v>Trang</v>
          </cell>
          <cell r="F47">
            <v>34036</v>
          </cell>
          <cell r="G47" t="str">
            <v>Nữ</v>
          </cell>
          <cell r="H47" t="str">
            <v>Đã Đăng Ký (chưa học xong)</v>
          </cell>
          <cell r="I47">
            <v>8</v>
          </cell>
          <cell r="J47">
            <v>8.1</v>
          </cell>
          <cell r="K47">
            <v>8.4</v>
          </cell>
          <cell r="L47">
            <v>6</v>
          </cell>
          <cell r="M47">
            <v>8.1999999999999993</v>
          </cell>
          <cell r="N47">
            <v>6.8</v>
          </cell>
          <cell r="O47">
            <v>8.3000000000000007</v>
          </cell>
          <cell r="P47">
            <v>0</v>
          </cell>
          <cell r="Q47">
            <v>5.9</v>
          </cell>
          <cell r="R47">
            <v>0</v>
          </cell>
          <cell r="S47">
            <v>5.9</v>
          </cell>
          <cell r="T47">
            <v>0</v>
          </cell>
          <cell r="U47">
            <v>0</v>
          </cell>
          <cell r="V47">
            <v>7</v>
          </cell>
          <cell r="W47">
            <v>6.7</v>
          </cell>
          <cell r="X47">
            <v>0</v>
          </cell>
          <cell r="Y47">
            <v>7</v>
          </cell>
          <cell r="Z47">
            <v>6.7</v>
          </cell>
          <cell r="AA47">
            <v>8</v>
          </cell>
          <cell r="AB47" t="str">
            <v>P</v>
          </cell>
          <cell r="AC47">
            <v>8.6</v>
          </cell>
          <cell r="AD47">
            <v>7.6</v>
          </cell>
          <cell r="AE47">
            <v>8.1999999999999993</v>
          </cell>
          <cell r="AF47">
            <v>8.3000000000000007</v>
          </cell>
          <cell r="AG47">
            <v>7.9</v>
          </cell>
          <cell r="AH47" t="str">
            <v>P</v>
          </cell>
          <cell r="AI47" t="str">
            <v>P</v>
          </cell>
          <cell r="AJ47" t="str">
            <v>P</v>
          </cell>
          <cell r="AK47" t="str">
            <v>P</v>
          </cell>
          <cell r="AL47" t="str">
            <v>P</v>
          </cell>
          <cell r="AM47">
            <v>8.3000000000000007</v>
          </cell>
          <cell r="AN47" t="str">
            <v>P</v>
          </cell>
          <cell r="AO47">
            <v>6</v>
          </cell>
          <cell r="AP47">
            <v>6</v>
          </cell>
          <cell r="AQ47">
            <v>7.5</v>
          </cell>
          <cell r="AR47">
            <v>6.3</v>
          </cell>
          <cell r="AS47">
            <v>6.6</v>
          </cell>
          <cell r="AT47">
            <v>5.2</v>
          </cell>
          <cell r="AU47">
            <v>0</v>
          </cell>
          <cell r="AV47">
            <v>7</v>
          </cell>
          <cell r="AW47">
            <v>0</v>
          </cell>
          <cell r="AX47">
            <v>50</v>
          </cell>
          <cell r="AY47">
            <v>0</v>
          </cell>
          <cell r="AZ47">
            <v>7.8</v>
          </cell>
          <cell r="BA47">
            <v>7.6</v>
          </cell>
          <cell r="BB47">
            <v>0</v>
          </cell>
          <cell r="BC47">
            <v>0</v>
          </cell>
          <cell r="BD47">
            <v>6.8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7.7</v>
          </cell>
          <cell r="BK47">
            <v>0</v>
          </cell>
          <cell r="BL47">
            <v>0</v>
          </cell>
          <cell r="BM47">
            <v>0</v>
          </cell>
          <cell r="BN47">
            <v>5.8</v>
          </cell>
          <cell r="BO47">
            <v>5</v>
          </cell>
          <cell r="BP47">
            <v>0</v>
          </cell>
          <cell r="BQ47">
            <v>6.4</v>
          </cell>
          <cell r="BR47">
            <v>8.6</v>
          </cell>
          <cell r="BS47">
            <v>5.9</v>
          </cell>
          <cell r="BT47">
            <v>6.5</v>
          </cell>
          <cell r="BU47">
            <v>7.8</v>
          </cell>
          <cell r="BV47">
            <v>8.6999999999999993</v>
          </cell>
          <cell r="BW47">
            <v>6.3</v>
          </cell>
          <cell r="BX47">
            <v>6.7</v>
          </cell>
          <cell r="BY47">
            <v>5.6</v>
          </cell>
          <cell r="BZ47">
            <v>7.3</v>
          </cell>
          <cell r="CA47">
            <v>6.8</v>
          </cell>
          <cell r="CB47">
            <v>6.5</v>
          </cell>
          <cell r="CC47">
            <v>6.8</v>
          </cell>
          <cell r="CD47">
            <v>7.4</v>
          </cell>
          <cell r="CE47">
            <v>6.4</v>
          </cell>
          <cell r="CF47">
            <v>0</v>
          </cell>
          <cell r="CG47">
            <v>8.1999999999999993</v>
          </cell>
          <cell r="CH47">
            <v>8.1999999999999993</v>
          </cell>
          <cell r="CI47">
            <v>5.5</v>
          </cell>
          <cell r="CJ47">
            <v>5.4</v>
          </cell>
          <cell r="CK47">
            <v>7.6</v>
          </cell>
          <cell r="CL47">
            <v>8.1999999999999993</v>
          </cell>
          <cell r="CM47">
            <v>53</v>
          </cell>
          <cell r="CN47">
            <v>0</v>
          </cell>
          <cell r="CO47">
            <v>0</v>
          </cell>
          <cell r="CP47">
            <v>8.9</v>
          </cell>
          <cell r="CQ47">
            <v>0</v>
          </cell>
          <cell r="CR47">
            <v>0</v>
          </cell>
          <cell r="CS47">
            <v>8.9</v>
          </cell>
          <cell r="CT47">
            <v>7</v>
          </cell>
          <cell r="CU47">
            <v>8.1</v>
          </cell>
          <cell r="CV47">
            <v>8.1</v>
          </cell>
          <cell r="CW47">
            <v>0</v>
          </cell>
          <cell r="CX47">
            <v>6.8</v>
          </cell>
          <cell r="CY47">
            <v>6.8</v>
          </cell>
          <cell r="CZ47">
            <v>5.4</v>
          </cell>
          <cell r="DA47">
            <v>5.7</v>
          </cell>
          <cell r="DB47">
            <v>8.3000000000000007</v>
          </cell>
          <cell r="DC47">
            <v>8.1999999999999993</v>
          </cell>
          <cell r="DD47">
            <v>6.3</v>
          </cell>
          <cell r="DE47">
            <v>8</v>
          </cell>
          <cell r="DF47">
            <v>8.6999999999999993</v>
          </cell>
          <cell r="DG47">
            <v>26</v>
          </cell>
          <cell r="DH47">
            <v>0</v>
          </cell>
          <cell r="DI47">
            <v>7.6</v>
          </cell>
          <cell r="DJ47">
            <v>0</v>
          </cell>
          <cell r="DK47">
            <v>7.6</v>
          </cell>
          <cell r="DL47">
            <v>5</v>
          </cell>
          <cell r="DM47">
            <v>0</v>
          </cell>
          <cell r="DN47">
            <v>139</v>
          </cell>
          <cell r="DO47">
            <v>0</v>
          </cell>
          <cell r="DP47">
            <v>133</v>
          </cell>
          <cell r="DQ47">
            <v>134</v>
          </cell>
          <cell r="DR47">
            <v>0</v>
          </cell>
          <cell r="DS47">
            <v>128</v>
          </cell>
          <cell r="DT47">
            <v>134</v>
          </cell>
          <cell r="DU47">
            <v>6.38</v>
          </cell>
          <cell r="DV47">
            <v>2.93</v>
          </cell>
          <cell r="DW47">
            <v>0</v>
          </cell>
          <cell r="DX47">
            <v>0</v>
          </cell>
          <cell r="DZ47" t="str">
            <v>ĐỦ ĐK thi TN</v>
          </cell>
          <cell r="EB47">
            <v>133</v>
          </cell>
          <cell r="EC47">
            <v>7.08</v>
          </cell>
          <cell r="ED47">
            <v>2.92</v>
          </cell>
          <cell r="EE47" t="str">
            <v>FIN 271; FST 313; ACC 348; ACC 349</v>
          </cell>
          <cell r="EF47">
            <v>120</v>
          </cell>
          <cell r="EG47">
            <v>7</v>
          </cell>
          <cell r="EH47">
            <v>127</v>
          </cell>
          <cell r="EI47">
            <v>7.13</v>
          </cell>
          <cell r="EJ47">
            <v>7.14</v>
          </cell>
          <cell r="EK47" t="str">
            <v>D20KDN</v>
          </cell>
          <cell r="EP47" t="e">
            <v>#REF!</v>
          </cell>
          <cell r="ES47" t="str">
            <v>XV-Nợ ENG 217</v>
          </cell>
          <cell r="ET47">
            <v>0</v>
          </cell>
          <cell r="EW47" t="e">
            <v>#N/A</v>
          </cell>
          <cell r="EX47">
            <v>122</v>
          </cell>
        </row>
        <row r="48">
          <cell r="B48">
            <v>171325872</v>
          </cell>
          <cell r="C48" t="str">
            <v>Nguyễn</v>
          </cell>
          <cell r="D48" t="str">
            <v>Thị Giang</v>
          </cell>
          <cell r="E48" t="str">
            <v>Châu</v>
          </cell>
          <cell r="F48">
            <v>33606</v>
          </cell>
          <cell r="G48" t="str">
            <v>Nữ</v>
          </cell>
          <cell r="H48" t="str">
            <v>Đã Đăng Ký (chưa học xong)</v>
          </cell>
          <cell r="I48">
            <v>6.8</v>
          </cell>
          <cell r="J48">
            <v>6.2</v>
          </cell>
          <cell r="K48">
            <v>6.1</v>
          </cell>
          <cell r="L48">
            <v>6.7</v>
          </cell>
          <cell r="M48">
            <v>5</v>
          </cell>
          <cell r="N48">
            <v>5.4</v>
          </cell>
          <cell r="O48">
            <v>4.5</v>
          </cell>
          <cell r="P48">
            <v>0</v>
          </cell>
          <cell r="Q48">
            <v>6.3</v>
          </cell>
          <cell r="R48">
            <v>0</v>
          </cell>
          <cell r="S48">
            <v>6.3</v>
          </cell>
          <cell r="T48">
            <v>0</v>
          </cell>
          <cell r="U48">
            <v>0</v>
          </cell>
          <cell r="V48">
            <v>6</v>
          </cell>
          <cell r="W48">
            <v>4.9000000000000004</v>
          </cell>
          <cell r="X48">
            <v>0</v>
          </cell>
          <cell r="Y48">
            <v>6</v>
          </cell>
          <cell r="Z48">
            <v>4.9000000000000004</v>
          </cell>
          <cell r="AA48">
            <v>7.3</v>
          </cell>
          <cell r="AB48" t="str">
            <v>P</v>
          </cell>
          <cell r="AC48">
            <v>8.6999999999999993</v>
          </cell>
          <cell r="AD48">
            <v>6.4</v>
          </cell>
          <cell r="AE48">
            <v>6</v>
          </cell>
          <cell r="AF48">
            <v>7.3</v>
          </cell>
          <cell r="AG48">
            <v>5.8</v>
          </cell>
          <cell r="AH48" t="str">
            <v>P</v>
          </cell>
          <cell r="AI48" t="str">
            <v>P</v>
          </cell>
          <cell r="AJ48" t="str">
            <v>P</v>
          </cell>
          <cell r="AK48" t="str">
            <v>P</v>
          </cell>
          <cell r="AL48" t="str">
            <v>P</v>
          </cell>
          <cell r="AM48">
            <v>6.8</v>
          </cell>
          <cell r="AN48" t="str">
            <v>P</v>
          </cell>
          <cell r="AO48">
            <v>5.2</v>
          </cell>
          <cell r="AP48">
            <v>4.5</v>
          </cell>
          <cell r="AQ48">
            <v>7.4</v>
          </cell>
          <cell r="AR48">
            <v>6.3</v>
          </cell>
          <cell r="AS48">
            <v>4.2</v>
          </cell>
          <cell r="AT48">
            <v>0</v>
          </cell>
          <cell r="AU48">
            <v>0</v>
          </cell>
          <cell r="AV48">
            <v>7.9</v>
          </cell>
          <cell r="AW48">
            <v>0</v>
          </cell>
          <cell r="AX48">
            <v>49</v>
          </cell>
          <cell r="AY48">
            <v>0</v>
          </cell>
          <cell r="AZ48">
            <v>7.5</v>
          </cell>
          <cell r="BA48">
            <v>4.4000000000000004</v>
          </cell>
          <cell r="BB48">
            <v>0</v>
          </cell>
          <cell r="BC48">
            <v>0</v>
          </cell>
          <cell r="BD48">
            <v>6.5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5.0999999999999996</v>
          </cell>
          <cell r="BK48">
            <v>0</v>
          </cell>
          <cell r="BL48">
            <v>0</v>
          </cell>
          <cell r="BM48">
            <v>0</v>
          </cell>
          <cell r="BN48">
            <v>6</v>
          </cell>
          <cell r="BO48">
            <v>5</v>
          </cell>
          <cell r="BP48">
            <v>0</v>
          </cell>
          <cell r="BQ48">
            <v>6.9</v>
          </cell>
          <cell r="BR48">
            <v>6.9</v>
          </cell>
          <cell r="BS48">
            <v>7.4</v>
          </cell>
          <cell r="BT48">
            <v>5.3</v>
          </cell>
          <cell r="BU48">
            <v>8</v>
          </cell>
          <cell r="BV48">
            <v>4.8</v>
          </cell>
          <cell r="BW48">
            <v>6.1</v>
          </cell>
          <cell r="BX48">
            <v>6.2</v>
          </cell>
          <cell r="BY48">
            <v>6.5</v>
          </cell>
          <cell r="BZ48">
            <v>5.9</v>
          </cell>
          <cell r="CA48">
            <v>5.5</v>
          </cell>
          <cell r="CB48">
            <v>7.9</v>
          </cell>
          <cell r="CC48">
            <v>6.5</v>
          </cell>
          <cell r="CD48">
            <v>7.7</v>
          </cell>
          <cell r="CE48">
            <v>6.2</v>
          </cell>
          <cell r="CF48">
            <v>0</v>
          </cell>
          <cell r="CG48">
            <v>5.3</v>
          </cell>
          <cell r="CH48">
            <v>5.3</v>
          </cell>
          <cell r="CI48">
            <v>5.6</v>
          </cell>
          <cell r="CJ48">
            <v>5.2</v>
          </cell>
          <cell r="CK48">
            <v>7.8</v>
          </cell>
          <cell r="CL48">
            <v>7.8</v>
          </cell>
          <cell r="CM48">
            <v>53</v>
          </cell>
          <cell r="CN48">
            <v>0</v>
          </cell>
          <cell r="CO48">
            <v>0</v>
          </cell>
          <cell r="CP48">
            <v>5</v>
          </cell>
          <cell r="CQ48">
            <v>0</v>
          </cell>
          <cell r="CR48">
            <v>0</v>
          </cell>
          <cell r="CS48">
            <v>5</v>
          </cell>
          <cell r="CT48">
            <v>5.67</v>
          </cell>
          <cell r="CU48">
            <v>5.3</v>
          </cell>
          <cell r="CV48">
            <v>5.67</v>
          </cell>
          <cell r="CW48">
            <v>0</v>
          </cell>
          <cell r="CX48">
            <v>5.2</v>
          </cell>
          <cell r="CY48">
            <v>5.2</v>
          </cell>
          <cell r="CZ48">
            <v>4.8</v>
          </cell>
          <cell r="DA48">
            <v>5.7</v>
          </cell>
          <cell r="DB48">
            <v>6.4</v>
          </cell>
          <cell r="DC48">
            <v>6.5</v>
          </cell>
          <cell r="DD48">
            <v>5.4</v>
          </cell>
          <cell r="DE48">
            <v>7</v>
          </cell>
          <cell r="DF48">
            <v>7.7</v>
          </cell>
          <cell r="DG48">
            <v>26</v>
          </cell>
          <cell r="DH48">
            <v>0</v>
          </cell>
          <cell r="DI48">
            <v>7.3</v>
          </cell>
          <cell r="DJ48">
            <v>0</v>
          </cell>
          <cell r="DK48">
            <v>7.3</v>
          </cell>
          <cell r="DL48">
            <v>5</v>
          </cell>
          <cell r="DM48">
            <v>0</v>
          </cell>
          <cell r="DN48">
            <v>138</v>
          </cell>
          <cell r="DO48">
            <v>0</v>
          </cell>
          <cell r="DP48">
            <v>133</v>
          </cell>
          <cell r="DQ48">
            <v>133</v>
          </cell>
          <cell r="DR48">
            <v>0</v>
          </cell>
          <cell r="DS48">
            <v>128</v>
          </cell>
          <cell r="DT48">
            <v>133</v>
          </cell>
          <cell r="DU48">
            <v>5.52</v>
          </cell>
          <cell r="DV48">
            <v>2.3199999999999998</v>
          </cell>
          <cell r="DW48">
            <v>0</v>
          </cell>
          <cell r="DX48">
            <v>0</v>
          </cell>
          <cell r="DZ48" t="str">
            <v>ĐỦ ĐK thi TN</v>
          </cell>
          <cell r="EB48">
            <v>132</v>
          </cell>
          <cell r="EC48">
            <v>6.15</v>
          </cell>
          <cell r="ED48">
            <v>2.3199999999999998</v>
          </cell>
          <cell r="EE48" t="str">
            <v>FIN 271; FST 313; ACC 348; ACC 349</v>
          </cell>
          <cell r="EF48">
            <v>119</v>
          </cell>
          <cell r="EG48">
            <v>7</v>
          </cell>
          <cell r="EH48">
            <v>126</v>
          </cell>
          <cell r="EI48">
            <v>6.17</v>
          </cell>
          <cell r="EJ48">
            <v>6.22</v>
          </cell>
          <cell r="EK48" t="str">
            <v>D20KDN</v>
          </cell>
          <cell r="EL48">
            <v>126</v>
          </cell>
          <cell r="EM48">
            <v>6.17</v>
          </cell>
          <cell r="EO48">
            <v>0</v>
          </cell>
          <cell r="EP48" t="e">
            <v>#REF!</v>
          </cell>
          <cell r="ES48" t="str">
            <v>XV-Nợ ENG 219</v>
          </cell>
          <cell r="ET48">
            <v>0</v>
          </cell>
          <cell r="EW48" t="str">
            <v>T12/2016</v>
          </cell>
          <cell r="EX48">
            <v>121</v>
          </cell>
        </row>
        <row r="49">
          <cell r="B49">
            <v>171325959</v>
          </cell>
          <cell r="C49" t="str">
            <v>Nguyễn</v>
          </cell>
          <cell r="D49" t="str">
            <v>Thị Lan</v>
          </cell>
          <cell r="E49" t="str">
            <v>Hương</v>
          </cell>
          <cell r="F49">
            <v>34046</v>
          </cell>
          <cell r="G49" t="str">
            <v>Nữ</v>
          </cell>
          <cell r="H49" t="str">
            <v>Đã Đăng Ký (chưa học xong)</v>
          </cell>
          <cell r="I49">
            <v>8.6999999999999993</v>
          </cell>
          <cell r="J49">
            <v>8.4</v>
          </cell>
          <cell r="K49">
            <v>8.6999999999999993</v>
          </cell>
          <cell r="L49">
            <v>7.3</v>
          </cell>
          <cell r="M49">
            <v>7.4</v>
          </cell>
          <cell r="N49">
            <v>8.1</v>
          </cell>
          <cell r="O49">
            <v>5.8</v>
          </cell>
          <cell r="P49">
            <v>0</v>
          </cell>
          <cell r="Q49">
            <v>6.7</v>
          </cell>
          <cell r="R49">
            <v>0</v>
          </cell>
          <cell r="S49">
            <v>6.7</v>
          </cell>
          <cell r="T49">
            <v>0</v>
          </cell>
          <cell r="U49">
            <v>0</v>
          </cell>
          <cell r="V49">
            <v>7.1</v>
          </cell>
          <cell r="W49">
            <v>7.3</v>
          </cell>
          <cell r="X49">
            <v>0</v>
          </cell>
          <cell r="Y49">
            <v>7.3</v>
          </cell>
          <cell r="Z49">
            <v>7.1</v>
          </cell>
          <cell r="AA49">
            <v>9</v>
          </cell>
          <cell r="AB49" t="str">
            <v>P</v>
          </cell>
          <cell r="AC49">
            <v>8.8000000000000007</v>
          </cell>
          <cell r="AD49">
            <v>8</v>
          </cell>
          <cell r="AE49">
            <v>7</v>
          </cell>
          <cell r="AF49">
            <v>7</v>
          </cell>
          <cell r="AG49">
            <v>6.5</v>
          </cell>
          <cell r="AH49" t="str">
            <v>P</v>
          </cell>
          <cell r="AI49" t="str">
            <v>P</v>
          </cell>
          <cell r="AJ49" t="str">
            <v>P</v>
          </cell>
          <cell r="AK49" t="str">
            <v>P</v>
          </cell>
          <cell r="AL49" t="str">
            <v>P</v>
          </cell>
          <cell r="AM49" t="str">
            <v>P</v>
          </cell>
          <cell r="AN49" t="str">
            <v>P</v>
          </cell>
          <cell r="AO49" t="str">
            <v>P</v>
          </cell>
          <cell r="AP49" t="str">
            <v>P</v>
          </cell>
          <cell r="AQ49">
            <v>7.5</v>
          </cell>
          <cell r="AR49" t="str">
            <v>P</v>
          </cell>
          <cell r="AS49">
            <v>7.7</v>
          </cell>
          <cell r="AT49">
            <v>5.8</v>
          </cell>
          <cell r="AU49">
            <v>0</v>
          </cell>
          <cell r="AV49">
            <v>6.4</v>
          </cell>
          <cell r="AW49">
            <v>6.2</v>
          </cell>
          <cell r="AX49">
            <v>51</v>
          </cell>
          <cell r="AY49">
            <v>0</v>
          </cell>
          <cell r="AZ49">
            <v>8.8000000000000007</v>
          </cell>
          <cell r="BA49">
            <v>10</v>
          </cell>
          <cell r="BB49">
            <v>0</v>
          </cell>
          <cell r="BC49">
            <v>6.2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7.3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8.4</v>
          </cell>
          <cell r="BO49">
            <v>5</v>
          </cell>
          <cell r="BP49">
            <v>0</v>
          </cell>
          <cell r="BQ49">
            <v>6.9</v>
          </cell>
          <cell r="BR49">
            <v>8.3000000000000007</v>
          </cell>
          <cell r="BS49">
            <v>6.9</v>
          </cell>
          <cell r="BT49">
            <v>6.8</v>
          </cell>
          <cell r="BU49">
            <v>6.9</v>
          </cell>
          <cell r="BV49">
            <v>7.6</v>
          </cell>
          <cell r="BW49">
            <v>8.4</v>
          </cell>
          <cell r="BX49">
            <v>7.6</v>
          </cell>
          <cell r="BY49">
            <v>7.9</v>
          </cell>
          <cell r="BZ49">
            <v>8.1</v>
          </cell>
          <cell r="CA49">
            <v>6.5</v>
          </cell>
          <cell r="CB49">
            <v>6.3</v>
          </cell>
          <cell r="CC49">
            <v>7.7</v>
          </cell>
          <cell r="CD49">
            <v>6.2</v>
          </cell>
          <cell r="CE49">
            <v>7.2</v>
          </cell>
          <cell r="CF49">
            <v>0</v>
          </cell>
          <cell r="CG49">
            <v>6.7</v>
          </cell>
          <cell r="CH49">
            <v>6.7</v>
          </cell>
          <cell r="CI49">
            <v>7</v>
          </cell>
          <cell r="CJ49">
            <v>8.5</v>
          </cell>
          <cell r="CK49">
            <v>8.6999999999999993</v>
          </cell>
          <cell r="CL49">
            <v>9.1</v>
          </cell>
          <cell r="CM49">
            <v>53</v>
          </cell>
          <cell r="CN49">
            <v>0</v>
          </cell>
          <cell r="CO49">
            <v>7</v>
          </cell>
          <cell r="CP49">
            <v>0</v>
          </cell>
          <cell r="CQ49">
            <v>0</v>
          </cell>
          <cell r="CR49">
            <v>0</v>
          </cell>
          <cell r="CS49">
            <v>7</v>
          </cell>
          <cell r="CT49">
            <v>8.4</v>
          </cell>
          <cell r="CU49">
            <v>8.8000000000000007</v>
          </cell>
          <cell r="CV49">
            <v>8.8000000000000007</v>
          </cell>
          <cell r="CW49">
            <v>0</v>
          </cell>
          <cell r="CX49">
            <v>7.7</v>
          </cell>
          <cell r="CY49">
            <v>7.7</v>
          </cell>
          <cell r="CZ49">
            <v>4.9000000000000004</v>
          </cell>
          <cell r="DA49">
            <v>6.7</v>
          </cell>
          <cell r="DB49">
            <v>7.05</v>
          </cell>
          <cell r="DC49">
            <v>8.1999999999999993</v>
          </cell>
          <cell r="DD49">
            <v>7.7</v>
          </cell>
          <cell r="DE49">
            <v>7.3</v>
          </cell>
          <cell r="DF49">
            <v>8.6999999999999993</v>
          </cell>
          <cell r="DG49">
            <v>26</v>
          </cell>
          <cell r="DH49">
            <v>0</v>
          </cell>
          <cell r="DI49">
            <v>7.1</v>
          </cell>
          <cell r="DJ49">
            <v>0</v>
          </cell>
          <cell r="DK49">
            <v>7.1</v>
          </cell>
          <cell r="DL49">
            <v>5</v>
          </cell>
          <cell r="DM49">
            <v>0</v>
          </cell>
          <cell r="DN49">
            <v>140</v>
          </cell>
          <cell r="DO49">
            <v>0</v>
          </cell>
          <cell r="DP49">
            <v>133</v>
          </cell>
          <cell r="DQ49">
            <v>135</v>
          </cell>
          <cell r="DR49">
            <v>0</v>
          </cell>
          <cell r="DS49">
            <v>128</v>
          </cell>
          <cell r="DT49">
            <v>135</v>
          </cell>
          <cell r="DU49">
            <v>6.42</v>
          </cell>
          <cell r="DV49">
            <v>3.14</v>
          </cell>
          <cell r="DW49">
            <v>0</v>
          </cell>
          <cell r="DX49">
            <v>0</v>
          </cell>
          <cell r="DZ49" t="str">
            <v>ĐỦ ĐK thi TN</v>
          </cell>
          <cell r="EB49">
            <v>129</v>
          </cell>
          <cell r="EC49">
            <v>7.41</v>
          </cell>
          <cell r="ED49">
            <v>3.14</v>
          </cell>
          <cell r="EE49" t="str">
            <v>DTE-HSS 152; FIN 271; ACC 426; FST 313; ACC 348; ACC 349; HIS 161</v>
          </cell>
          <cell r="EF49">
            <v>117</v>
          </cell>
          <cell r="EG49">
            <v>11</v>
          </cell>
          <cell r="EH49">
            <v>124</v>
          </cell>
          <cell r="EI49">
            <v>7.41</v>
          </cell>
          <cell r="EJ49">
            <v>7.4</v>
          </cell>
          <cell r="EK49" t="str">
            <v>D20KDN</v>
          </cell>
          <cell r="EP49" t="e">
            <v>#N/A</v>
          </cell>
          <cell r="ES49" t="str">
            <v>XV-Nợ ENG 217</v>
          </cell>
          <cell r="ET49">
            <v>0</v>
          </cell>
          <cell r="EW49" t="e">
            <v>#N/A</v>
          </cell>
          <cell r="EX49">
            <v>119</v>
          </cell>
        </row>
        <row r="50">
          <cell r="B50">
            <v>171325973</v>
          </cell>
          <cell r="C50" t="str">
            <v>Nguyễn</v>
          </cell>
          <cell r="D50" t="str">
            <v>Thị</v>
          </cell>
          <cell r="E50" t="str">
            <v>Lan</v>
          </cell>
          <cell r="F50">
            <v>33699</v>
          </cell>
          <cell r="G50" t="str">
            <v>Nữ</v>
          </cell>
          <cell r="H50" t="str">
            <v>Đã Đăng Ký (chưa học xong)</v>
          </cell>
          <cell r="I50">
            <v>7.9</v>
          </cell>
          <cell r="J50">
            <v>6.8</v>
          </cell>
          <cell r="K50">
            <v>7.9</v>
          </cell>
          <cell r="L50">
            <v>7.1</v>
          </cell>
          <cell r="M50">
            <v>6.6</v>
          </cell>
          <cell r="N50">
            <v>6.7</v>
          </cell>
          <cell r="O50">
            <v>7.8</v>
          </cell>
          <cell r="P50">
            <v>0</v>
          </cell>
          <cell r="Q50">
            <v>7.6</v>
          </cell>
          <cell r="R50">
            <v>0</v>
          </cell>
          <cell r="S50">
            <v>7.6</v>
          </cell>
          <cell r="T50">
            <v>0</v>
          </cell>
          <cell r="U50">
            <v>0</v>
          </cell>
          <cell r="V50">
            <v>0</v>
          </cell>
          <cell r="W50">
            <v>7.4</v>
          </cell>
          <cell r="X50">
            <v>6.7</v>
          </cell>
          <cell r="Y50">
            <v>7.4</v>
          </cell>
          <cell r="Z50">
            <v>6.7</v>
          </cell>
          <cell r="AA50">
            <v>7.6</v>
          </cell>
          <cell r="AB50" t="str">
            <v>P</v>
          </cell>
          <cell r="AC50">
            <v>8.9</v>
          </cell>
          <cell r="AD50">
            <v>7.5</v>
          </cell>
          <cell r="AE50">
            <v>7</v>
          </cell>
          <cell r="AF50">
            <v>7.2</v>
          </cell>
          <cell r="AG50">
            <v>8.3000000000000007</v>
          </cell>
          <cell r="AH50" t="str">
            <v>P</v>
          </cell>
          <cell r="AI50" t="str">
            <v>P</v>
          </cell>
          <cell r="AJ50" t="str">
            <v>P</v>
          </cell>
          <cell r="AK50" t="str">
            <v>P</v>
          </cell>
          <cell r="AL50" t="str">
            <v>P</v>
          </cell>
          <cell r="AM50">
            <v>6.4</v>
          </cell>
          <cell r="AN50" t="str">
            <v>P</v>
          </cell>
          <cell r="AO50">
            <v>5.7</v>
          </cell>
          <cell r="AP50">
            <v>5.9</v>
          </cell>
          <cell r="AQ50">
            <v>5.6</v>
          </cell>
          <cell r="AR50">
            <v>5.2</v>
          </cell>
          <cell r="AS50">
            <v>5.0999999999999996</v>
          </cell>
          <cell r="AT50">
            <v>0</v>
          </cell>
          <cell r="AU50">
            <v>0</v>
          </cell>
          <cell r="AV50">
            <v>0</v>
          </cell>
          <cell r="AW50">
            <v>5.7</v>
          </cell>
          <cell r="AX50">
            <v>49</v>
          </cell>
          <cell r="AY50">
            <v>0</v>
          </cell>
          <cell r="AZ50">
            <v>8</v>
          </cell>
          <cell r="BA50">
            <v>8</v>
          </cell>
          <cell r="BB50">
            <v>0</v>
          </cell>
          <cell r="BC50">
            <v>0</v>
          </cell>
          <cell r="BD50">
            <v>6.9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8</v>
          </cell>
          <cell r="BK50">
            <v>0</v>
          </cell>
          <cell r="BL50">
            <v>0</v>
          </cell>
          <cell r="BM50">
            <v>0</v>
          </cell>
          <cell r="BN50">
            <v>8.9</v>
          </cell>
          <cell r="BO50">
            <v>5</v>
          </cell>
          <cell r="BP50">
            <v>0</v>
          </cell>
          <cell r="BQ50">
            <v>6.9</v>
          </cell>
          <cell r="BR50">
            <v>7.1</v>
          </cell>
          <cell r="BS50">
            <v>7.8</v>
          </cell>
          <cell r="BT50">
            <v>7.7</v>
          </cell>
          <cell r="BU50">
            <v>7.4</v>
          </cell>
          <cell r="BV50">
            <v>8.3000000000000007</v>
          </cell>
          <cell r="BW50">
            <v>8</v>
          </cell>
          <cell r="BX50">
            <v>8</v>
          </cell>
          <cell r="BY50">
            <v>6.8</v>
          </cell>
          <cell r="BZ50">
            <v>9.1999999999999993</v>
          </cell>
          <cell r="CA50">
            <v>7.1</v>
          </cell>
          <cell r="CB50">
            <v>6.3</v>
          </cell>
          <cell r="CC50">
            <v>6.8</v>
          </cell>
          <cell r="CD50">
            <v>7</v>
          </cell>
          <cell r="CE50">
            <v>7.1</v>
          </cell>
          <cell r="CF50">
            <v>0</v>
          </cell>
          <cell r="CG50">
            <v>7.4</v>
          </cell>
          <cell r="CH50">
            <v>7.4</v>
          </cell>
          <cell r="CI50">
            <v>6.4</v>
          </cell>
          <cell r="CJ50">
            <v>6.7</v>
          </cell>
          <cell r="CK50">
            <v>7.8</v>
          </cell>
          <cell r="CL50">
            <v>6.8</v>
          </cell>
          <cell r="CM50">
            <v>53</v>
          </cell>
          <cell r="CN50">
            <v>0</v>
          </cell>
          <cell r="CO50">
            <v>0</v>
          </cell>
          <cell r="CP50">
            <v>6.7</v>
          </cell>
          <cell r="CQ50">
            <v>0</v>
          </cell>
          <cell r="CR50">
            <v>0</v>
          </cell>
          <cell r="CS50">
            <v>6.7</v>
          </cell>
          <cell r="CT50">
            <v>7.93</v>
          </cell>
          <cell r="CU50">
            <v>6.3</v>
          </cell>
          <cell r="CV50">
            <v>7.93</v>
          </cell>
          <cell r="CW50">
            <v>0</v>
          </cell>
          <cell r="CX50">
            <v>6.2</v>
          </cell>
          <cell r="CY50">
            <v>6.2</v>
          </cell>
          <cell r="CZ50">
            <v>5.7</v>
          </cell>
          <cell r="DA50">
            <v>5.5</v>
          </cell>
          <cell r="DB50">
            <v>7.55</v>
          </cell>
          <cell r="DC50">
            <v>8.1</v>
          </cell>
          <cell r="DD50">
            <v>7.13</v>
          </cell>
          <cell r="DE50">
            <v>7.5</v>
          </cell>
          <cell r="DF50">
            <v>7.7</v>
          </cell>
          <cell r="DG50">
            <v>26</v>
          </cell>
          <cell r="DH50">
            <v>0</v>
          </cell>
          <cell r="DI50">
            <v>7.1</v>
          </cell>
          <cell r="DJ50">
            <v>0</v>
          </cell>
          <cell r="DK50">
            <v>7.1</v>
          </cell>
          <cell r="DL50">
            <v>5</v>
          </cell>
          <cell r="DM50">
            <v>0</v>
          </cell>
          <cell r="DN50">
            <v>138</v>
          </cell>
          <cell r="DO50">
            <v>0</v>
          </cell>
          <cell r="DP50">
            <v>133</v>
          </cell>
          <cell r="DQ50">
            <v>133</v>
          </cell>
          <cell r="DR50">
            <v>0</v>
          </cell>
          <cell r="DS50">
            <v>128</v>
          </cell>
          <cell r="DT50">
            <v>133</v>
          </cell>
          <cell r="DU50">
            <v>6.39</v>
          </cell>
          <cell r="DV50">
            <v>2.94</v>
          </cell>
          <cell r="DW50">
            <v>0</v>
          </cell>
          <cell r="DX50">
            <v>0</v>
          </cell>
          <cell r="DZ50" t="str">
            <v>ĐỦ ĐK thi TN</v>
          </cell>
          <cell r="EB50">
            <v>131</v>
          </cell>
          <cell r="EC50">
            <v>7.13</v>
          </cell>
          <cell r="ED50">
            <v>2.94</v>
          </cell>
          <cell r="EE50" t="str">
            <v>DTE-HSS 152; FIN 271; FST 313; ACC 348; ACC 349; CUL 203; HIS 161; TOU 151</v>
          </cell>
          <cell r="EF50">
            <v>119</v>
          </cell>
          <cell r="EG50">
            <v>7</v>
          </cell>
          <cell r="EH50">
            <v>126</v>
          </cell>
          <cell r="EI50">
            <v>7.15</v>
          </cell>
          <cell r="EJ50">
            <v>7.14</v>
          </cell>
          <cell r="EK50" t="str">
            <v>D20KDN</v>
          </cell>
          <cell r="EP50" t="e">
            <v>#N/A</v>
          </cell>
          <cell r="ES50" t="str">
            <v>XV-Nợ ENG 217</v>
          </cell>
          <cell r="ET50">
            <v>0</v>
          </cell>
          <cell r="EW50" t="e">
            <v>#N/A</v>
          </cell>
          <cell r="EX50">
            <v>121</v>
          </cell>
        </row>
        <row r="51">
          <cell r="B51">
            <v>171326019</v>
          </cell>
          <cell r="C51" t="str">
            <v>Phạm</v>
          </cell>
          <cell r="D51" t="str">
            <v>Thị Thanh</v>
          </cell>
          <cell r="E51" t="str">
            <v>Ngà</v>
          </cell>
          <cell r="F51">
            <v>34117</v>
          </cell>
          <cell r="G51" t="str">
            <v>Nữ</v>
          </cell>
          <cell r="H51" t="str">
            <v>Đã Đăng Ký (chưa học xong)</v>
          </cell>
          <cell r="I51">
            <v>8</v>
          </cell>
          <cell r="J51">
            <v>6.3</v>
          </cell>
          <cell r="K51">
            <v>8.3000000000000007</v>
          </cell>
          <cell r="L51">
            <v>6.8</v>
          </cell>
          <cell r="M51">
            <v>6.6</v>
          </cell>
          <cell r="N51">
            <v>8.5</v>
          </cell>
          <cell r="O51">
            <v>8.6999999999999993</v>
          </cell>
          <cell r="P51">
            <v>0</v>
          </cell>
          <cell r="Q51">
            <v>7</v>
          </cell>
          <cell r="R51">
            <v>0</v>
          </cell>
          <cell r="S51">
            <v>7</v>
          </cell>
          <cell r="T51">
            <v>0</v>
          </cell>
          <cell r="U51">
            <v>0</v>
          </cell>
          <cell r="V51">
            <v>8</v>
          </cell>
          <cell r="W51">
            <v>7.8</v>
          </cell>
          <cell r="X51">
            <v>0</v>
          </cell>
          <cell r="Y51">
            <v>8</v>
          </cell>
          <cell r="Z51">
            <v>7.8</v>
          </cell>
          <cell r="AA51">
            <v>7.7</v>
          </cell>
          <cell r="AB51" t="str">
            <v>P</v>
          </cell>
          <cell r="AC51">
            <v>8.5</v>
          </cell>
          <cell r="AD51">
            <v>7.3</v>
          </cell>
          <cell r="AE51">
            <v>8.3000000000000007</v>
          </cell>
          <cell r="AF51">
            <v>8.1</v>
          </cell>
          <cell r="AG51">
            <v>8.3000000000000007</v>
          </cell>
          <cell r="AH51" t="str">
            <v>P</v>
          </cell>
          <cell r="AI51" t="str">
            <v>P</v>
          </cell>
          <cell r="AJ51" t="str">
            <v>P</v>
          </cell>
          <cell r="AK51" t="str">
            <v>P</v>
          </cell>
          <cell r="AL51" t="str">
            <v>P</v>
          </cell>
          <cell r="AM51">
            <v>4.7</v>
          </cell>
          <cell r="AN51" t="str">
            <v>P</v>
          </cell>
          <cell r="AO51">
            <v>6.3</v>
          </cell>
          <cell r="AP51">
            <v>5.8</v>
          </cell>
          <cell r="AQ51">
            <v>6.2</v>
          </cell>
          <cell r="AR51">
            <v>5</v>
          </cell>
          <cell r="AS51">
            <v>5.0999999999999996</v>
          </cell>
          <cell r="AT51">
            <v>5.7</v>
          </cell>
          <cell r="AU51">
            <v>0</v>
          </cell>
          <cell r="AV51">
            <v>0</v>
          </cell>
          <cell r="AW51">
            <v>0</v>
          </cell>
          <cell r="AX51">
            <v>49</v>
          </cell>
          <cell r="AY51">
            <v>0</v>
          </cell>
          <cell r="AZ51">
            <v>7.6</v>
          </cell>
          <cell r="BA51">
            <v>7.4</v>
          </cell>
          <cell r="BB51">
            <v>0</v>
          </cell>
          <cell r="BC51">
            <v>0</v>
          </cell>
          <cell r="BD51">
            <v>5.7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8.4</v>
          </cell>
          <cell r="BK51">
            <v>0</v>
          </cell>
          <cell r="BL51">
            <v>0</v>
          </cell>
          <cell r="BM51">
            <v>0</v>
          </cell>
          <cell r="BN51">
            <v>7.8</v>
          </cell>
          <cell r="BO51">
            <v>5</v>
          </cell>
          <cell r="BP51">
            <v>0</v>
          </cell>
          <cell r="BQ51">
            <v>7.6</v>
          </cell>
          <cell r="BR51">
            <v>7.5</v>
          </cell>
          <cell r="BS51">
            <v>5.9</v>
          </cell>
          <cell r="BT51">
            <v>7.9</v>
          </cell>
          <cell r="BU51">
            <v>7.8</v>
          </cell>
          <cell r="BV51">
            <v>8</v>
          </cell>
          <cell r="BW51">
            <v>8.6999999999999993</v>
          </cell>
          <cell r="BX51">
            <v>6.1</v>
          </cell>
          <cell r="BY51">
            <v>7.7</v>
          </cell>
          <cell r="BZ51">
            <v>8.6999999999999993</v>
          </cell>
          <cell r="CA51">
            <v>5.9</v>
          </cell>
          <cell r="CB51">
            <v>6.9</v>
          </cell>
          <cell r="CC51">
            <v>6.6</v>
          </cell>
          <cell r="CD51">
            <v>6.9</v>
          </cell>
          <cell r="CE51">
            <v>7</v>
          </cell>
          <cell r="CF51">
            <v>0</v>
          </cell>
          <cell r="CG51">
            <v>7.4</v>
          </cell>
          <cell r="CH51">
            <v>7.4</v>
          </cell>
          <cell r="CI51">
            <v>5.8</v>
          </cell>
          <cell r="CJ51">
            <v>7.7</v>
          </cell>
          <cell r="CK51">
            <v>8.5</v>
          </cell>
          <cell r="CL51">
            <v>8.6</v>
          </cell>
          <cell r="CM51">
            <v>53</v>
          </cell>
          <cell r="CN51">
            <v>0</v>
          </cell>
          <cell r="CO51">
            <v>0</v>
          </cell>
          <cell r="CP51">
            <v>7.1</v>
          </cell>
          <cell r="CQ51">
            <v>0</v>
          </cell>
          <cell r="CR51">
            <v>0</v>
          </cell>
          <cell r="CS51">
            <v>7.1</v>
          </cell>
          <cell r="CT51">
            <v>6.83</v>
          </cell>
          <cell r="CU51">
            <v>7.4</v>
          </cell>
          <cell r="CV51">
            <v>7.4</v>
          </cell>
          <cell r="CW51">
            <v>0</v>
          </cell>
          <cell r="CX51">
            <v>7</v>
          </cell>
          <cell r="CY51">
            <v>7</v>
          </cell>
          <cell r="CZ51">
            <v>5.8</v>
          </cell>
          <cell r="DA51">
            <v>6.3</v>
          </cell>
          <cell r="DB51">
            <v>7.55</v>
          </cell>
          <cell r="DC51">
            <v>8.1</v>
          </cell>
          <cell r="DD51">
            <v>7.6</v>
          </cell>
          <cell r="DE51">
            <v>7.8</v>
          </cell>
          <cell r="DF51">
            <v>8.6999999999999993</v>
          </cell>
          <cell r="DG51">
            <v>26</v>
          </cell>
          <cell r="DH51">
            <v>0</v>
          </cell>
          <cell r="DI51">
            <v>7.2</v>
          </cell>
          <cell r="DJ51">
            <v>0</v>
          </cell>
          <cell r="DK51">
            <v>7.2</v>
          </cell>
          <cell r="DL51">
            <v>5</v>
          </cell>
          <cell r="DM51">
            <v>0</v>
          </cell>
          <cell r="DN51">
            <v>138</v>
          </cell>
          <cell r="DO51">
            <v>0</v>
          </cell>
          <cell r="DP51">
            <v>133</v>
          </cell>
          <cell r="DQ51">
            <v>133</v>
          </cell>
          <cell r="DR51">
            <v>0</v>
          </cell>
          <cell r="DS51">
            <v>128</v>
          </cell>
          <cell r="DT51">
            <v>133</v>
          </cell>
          <cell r="DU51">
            <v>6.54</v>
          </cell>
          <cell r="DV51">
            <v>3.08</v>
          </cell>
          <cell r="DW51">
            <v>0</v>
          </cell>
          <cell r="DX51">
            <v>0</v>
          </cell>
          <cell r="DZ51" t="str">
            <v>ĐỦ ĐK thi TN</v>
          </cell>
          <cell r="EB51">
            <v>131</v>
          </cell>
          <cell r="EC51">
            <v>7.29</v>
          </cell>
          <cell r="ED51">
            <v>3.06</v>
          </cell>
          <cell r="EE51" t="str">
            <v>DTE-HSS 152; FIN 271; FST 313; ACC 348; ACC 349; CUL 203; HIS 161; TOU 151</v>
          </cell>
          <cell r="EF51">
            <v>119</v>
          </cell>
          <cell r="EG51">
            <v>7</v>
          </cell>
          <cell r="EH51">
            <v>126</v>
          </cell>
          <cell r="EI51">
            <v>7.31</v>
          </cell>
          <cell r="EJ51">
            <v>7.3</v>
          </cell>
          <cell r="EK51" t="str">
            <v>D20KDN</v>
          </cell>
          <cell r="EP51" t="e">
            <v>#REF!</v>
          </cell>
          <cell r="ES51" t="str">
            <v>XV-Nợ ENG 218</v>
          </cell>
          <cell r="ET51">
            <v>0</v>
          </cell>
          <cell r="EW51" t="str">
            <v>T12/2016</v>
          </cell>
          <cell r="EX51">
            <v>121</v>
          </cell>
        </row>
        <row r="52">
          <cell r="B52">
            <v>171325920</v>
          </cell>
          <cell r="C52" t="str">
            <v>Phạm</v>
          </cell>
          <cell r="D52" t="str">
            <v>Thị Lệ</v>
          </cell>
          <cell r="E52" t="str">
            <v>Hằng</v>
          </cell>
          <cell r="F52">
            <v>33636</v>
          </cell>
          <cell r="G52" t="str">
            <v>Nữ</v>
          </cell>
          <cell r="H52" t="str">
            <v>Đã Đăng Ký (chưa học xong)</v>
          </cell>
          <cell r="I52">
            <v>7.7</v>
          </cell>
          <cell r="J52">
            <v>7.6</v>
          </cell>
          <cell r="K52">
            <v>7.7</v>
          </cell>
          <cell r="L52">
            <v>6.9</v>
          </cell>
          <cell r="M52">
            <v>6.4</v>
          </cell>
          <cell r="N52">
            <v>5.9</v>
          </cell>
          <cell r="O52">
            <v>5.2</v>
          </cell>
          <cell r="P52">
            <v>7</v>
          </cell>
          <cell r="Q52">
            <v>6.5</v>
          </cell>
          <cell r="R52">
            <v>5.7</v>
          </cell>
          <cell r="S52">
            <v>7</v>
          </cell>
          <cell r="T52">
            <v>0</v>
          </cell>
          <cell r="U52">
            <v>0</v>
          </cell>
          <cell r="V52">
            <v>6.6</v>
          </cell>
          <cell r="W52">
            <v>8.8000000000000007</v>
          </cell>
          <cell r="X52">
            <v>6.2</v>
          </cell>
          <cell r="Y52">
            <v>8.8000000000000007</v>
          </cell>
          <cell r="Z52">
            <v>6.6</v>
          </cell>
          <cell r="AA52">
            <v>8.5</v>
          </cell>
          <cell r="AB52" t="str">
            <v>P</v>
          </cell>
          <cell r="AC52">
            <v>8.5</v>
          </cell>
          <cell r="AD52">
            <v>6.5</v>
          </cell>
          <cell r="AE52">
            <v>5.8</v>
          </cell>
          <cell r="AF52">
            <v>7.5</v>
          </cell>
          <cell r="AG52">
            <v>6.9</v>
          </cell>
          <cell r="AH52" t="str">
            <v>P</v>
          </cell>
          <cell r="AI52" t="str">
            <v>P</v>
          </cell>
          <cell r="AJ52" t="str">
            <v>P</v>
          </cell>
          <cell r="AK52" t="str">
            <v>P</v>
          </cell>
          <cell r="AL52" t="str">
            <v>P</v>
          </cell>
          <cell r="AM52">
            <v>6.6</v>
          </cell>
          <cell r="AN52" t="str">
            <v>P</v>
          </cell>
          <cell r="AO52">
            <v>5</v>
          </cell>
          <cell r="AP52">
            <v>6</v>
          </cell>
          <cell r="AQ52">
            <v>0</v>
          </cell>
          <cell r="AR52">
            <v>4.8</v>
          </cell>
          <cell r="AS52">
            <v>5.4</v>
          </cell>
          <cell r="AT52">
            <v>5.6</v>
          </cell>
          <cell r="AU52">
            <v>0</v>
          </cell>
          <cell r="AV52">
            <v>0</v>
          </cell>
          <cell r="AW52">
            <v>0</v>
          </cell>
          <cell r="AX52">
            <v>54</v>
          </cell>
          <cell r="AY52">
            <v>0</v>
          </cell>
          <cell r="AZ52">
            <v>8.3000000000000007</v>
          </cell>
          <cell r="BA52">
            <v>7.8</v>
          </cell>
          <cell r="BB52">
            <v>0</v>
          </cell>
          <cell r="BC52">
            <v>0</v>
          </cell>
          <cell r="BD52">
            <v>7.3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6.3</v>
          </cell>
          <cell r="BK52">
            <v>0</v>
          </cell>
          <cell r="BL52">
            <v>0</v>
          </cell>
          <cell r="BM52">
            <v>0</v>
          </cell>
          <cell r="BN52">
            <v>7.1</v>
          </cell>
          <cell r="BO52">
            <v>5</v>
          </cell>
          <cell r="BP52">
            <v>0</v>
          </cell>
          <cell r="BQ52">
            <v>9</v>
          </cell>
          <cell r="BR52">
            <v>5.8</v>
          </cell>
          <cell r="BS52">
            <v>8.4</v>
          </cell>
          <cell r="BT52">
            <v>5.9</v>
          </cell>
          <cell r="BU52">
            <v>5.7</v>
          </cell>
          <cell r="BV52">
            <v>5.9</v>
          </cell>
          <cell r="BW52">
            <v>7.8</v>
          </cell>
          <cell r="BX52">
            <v>5.4</v>
          </cell>
          <cell r="BY52">
            <v>5.6</v>
          </cell>
          <cell r="BZ52">
            <v>6.5</v>
          </cell>
          <cell r="CA52">
            <v>5.6</v>
          </cell>
          <cell r="CB52">
            <v>5.6</v>
          </cell>
          <cell r="CC52">
            <v>7.6</v>
          </cell>
          <cell r="CD52">
            <v>7.1</v>
          </cell>
          <cell r="CE52">
            <v>5.9</v>
          </cell>
          <cell r="CF52">
            <v>0</v>
          </cell>
          <cell r="CG52">
            <v>6.3</v>
          </cell>
          <cell r="CH52">
            <v>6.3</v>
          </cell>
          <cell r="CI52">
            <v>5.5</v>
          </cell>
          <cell r="CJ52">
            <v>6.2</v>
          </cell>
          <cell r="CK52">
            <v>7.2</v>
          </cell>
          <cell r="CL52">
            <v>8</v>
          </cell>
          <cell r="CM52">
            <v>53</v>
          </cell>
          <cell r="CN52">
            <v>0</v>
          </cell>
          <cell r="CO52">
            <v>0</v>
          </cell>
          <cell r="CP52">
            <v>6.3</v>
          </cell>
          <cell r="CQ52">
            <v>6.6</v>
          </cell>
          <cell r="CR52">
            <v>0</v>
          </cell>
          <cell r="CS52">
            <v>6.6</v>
          </cell>
          <cell r="CT52">
            <v>7.1</v>
          </cell>
          <cell r="CU52">
            <v>5</v>
          </cell>
          <cell r="CV52">
            <v>7.1</v>
          </cell>
          <cell r="CW52">
            <v>0</v>
          </cell>
          <cell r="CX52">
            <v>6.1</v>
          </cell>
          <cell r="CY52">
            <v>6.1</v>
          </cell>
          <cell r="CZ52">
            <v>4.7</v>
          </cell>
          <cell r="DA52">
            <v>0</v>
          </cell>
          <cell r="DB52">
            <v>7.05</v>
          </cell>
          <cell r="DC52">
            <v>7.2</v>
          </cell>
          <cell r="DD52">
            <v>6.8</v>
          </cell>
          <cell r="DE52">
            <v>7.9</v>
          </cell>
          <cell r="DF52">
            <v>8.1</v>
          </cell>
          <cell r="DG52">
            <v>25</v>
          </cell>
          <cell r="DH52">
            <v>3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5</v>
          </cell>
          <cell r="DN52">
            <v>137</v>
          </cell>
          <cell r="DO52">
            <v>8</v>
          </cell>
          <cell r="DP52">
            <v>133</v>
          </cell>
          <cell r="DQ52">
            <v>132</v>
          </cell>
          <cell r="DR52">
            <v>3</v>
          </cell>
          <cell r="DS52">
            <v>128</v>
          </cell>
          <cell r="DT52">
            <v>135</v>
          </cell>
          <cell r="DU52">
            <v>5.62</v>
          </cell>
          <cell r="DV52">
            <v>2.6</v>
          </cell>
          <cell r="DW52">
            <v>2.34375E-2</v>
          </cell>
          <cell r="DX52">
            <v>2.6086956521739129E-2</v>
          </cell>
          <cell r="DZ52" t="str">
            <v>xet vot</v>
          </cell>
          <cell r="EB52">
            <v>140</v>
          </cell>
          <cell r="EC52">
            <v>6.06</v>
          </cell>
          <cell r="ED52">
            <v>2.38</v>
          </cell>
          <cell r="EE52" t="str">
            <v>DTE-HSS 152; FIN 271; FST 313; ACC 348; ACC 349; HIS 161</v>
          </cell>
          <cell r="EF52">
            <v>115</v>
          </cell>
          <cell r="EG52">
            <v>7</v>
          </cell>
          <cell r="EH52">
            <v>128</v>
          </cell>
          <cell r="EI52">
            <v>6.6</v>
          </cell>
          <cell r="EJ52">
            <v>6.33</v>
          </cell>
          <cell r="EK52" t="str">
            <v>D20KDN</v>
          </cell>
          <cell r="EP52" t="e">
            <v>#N/A</v>
          </cell>
          <cell r="ES52" t="str">
            <v>Nợ 4tc, eng217</v>
          </cell>
          <cell r="ET52">
            <v>1</v>
          </cell>
          <cell r="EW52" t="e">
            <v>#N/A</v>
          </cell>
          <cell r="EX52">
            <v>123</v>
          </cell>
        </row>
        <row r="53">
          <cell r="B53">
            <v>171326025</v>
          </cell>
          <cell r="C53" t="str">
            <v>Phạm</v>
          </cell>
          <cell r="D53" t="str">
            <v>Thị Như</v>
          </cell>
          <cell r="E53" t="str">
            <v>Ngọc</v>
          </cell>
          <cell r="F53">
            <v>34261</v>
          </cell>
          <cell r="G53" t="str">
            <v>Nữ</v>
          </cell>
          <cell r="H53" t="str">
            <v>Đã Đăng Ký (chưa học xong)</v>
          </cell>
          <cell r="I53">
            <v>8.5</v>
          </cell>
          <cell r="J53">
            <v>7.3</v>
          </cell>
          <cell r="K53">
            <v>8.1</v>
          </cell>
          <cell r="L53">
            <v>7.2</v>
          </cell>
          <cell r="M53">
            <v>6.1</v>
          </cell>
          <cell r="N53">
            <v>6.7</v>
          </cell>
          <cell r="O53">
            <v>4.9000000000000004</v>
          </cell>
          <cell r="P53">
            <v>0</v>
          </cell>
          <cell r="Q53">
            <v>6.9</v>
          </cell>
          <cell r="R53">
            <v>0</v>
          </cell>
          <cell r="S53">
            <v>6.9</v>
          </cell>
          <cell r="T53">
            <v>0</v>
          </cell>
          <cell r="U53">
            <v>0</v>
          </cell>
          <cell r="V53">
            <v>7.3</v>
          </cell>
          <cell r="W53">
            <v>7.7</v>
          </cell>
          <cell r="X53">
            <v>0</v>
          </cell>
          <cell r="Y53">
            <v>7.7</v>
          </cell>
          <cell r="Z53">
            <v>7.3</v>
          </cell>
          <cell r="AA53">
            <v>7.9</v>
          </cell>
          <cell r="AB53" t="str">
            <v>P</v>
          </cell>
          <cell r="AC53">
            <v>9</v>
          </cell>
          <cell r="AD53">
            <v>6.7</v>
          </cell>
          <cell r="AE53">
            <v>5.6</v>
          </cell>
          <cell r="AF53">
            <v>7.3</v>
          </cell>
          <cell r="AG53">
            <v>7.6</v>
          </cell>
          <cell r="AH53" t="str">
            <v>P</v>
          </cell>
          <cell r="AI53" t="str">
            <v>P</v>
          </cell>
          <cell r="AJ53" t="str">
            <v>P</v>
          </cell>
          <cell r="AK53" t="str">
            <v>P</v>
          </cell>
          <cell r="AL53" t="str">
            <v>P</v>
          </cell>
          <cell r="AM53" t="str">
            <v>P</v>
          </cell>
          <cell r="AN53" t="str">
            <v>P</v>
          </cell>
          <cell r="AO53" t="str">
            <v>P</v>
          </cell>
          <cell r="AP53" t="str">
            <v>P</v>
          </cell>
          <cell r="AQ53">
            <v>5.6</v>
          </cell>
          <cell r="AR53">
            <v>6.5</v>
          </cell>
          <cell r="AS53">
            <v>6.4</v>
          </cell>
          <cell r="AT53">
            <v>6.5</v>
          </cell>
          <cell r="AU53">
            <v>8.1999999999999993</v>
          </cell>
          <cell r="AV53">
            <v>7.3</v>
          </cell>
          <cell r="AW53">
            <v>0</v>
          </cell>
          <cell r="AX53">
            <v>51</v>
          </cell>
          <cell r="AY53">
            <v>0</v>
          </cell>
          <cell r="AZ53">
            <v>8.3000000000000007</v>
          </cell>
          <cell r="BA53">
            <v>9.4</v>
          </cell>
          <cell r="BB53">
            <v>0</v>
          </cell>
          <cell r="BC53">
            <v>5.6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6.6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6.1</v>
          </cell>
          <cell r="BO53">
            <v>5</v>
          </cell>
          <cell r="BP53">
            <v>0</v>
          </cell>
          <cell r="BQ53">
            <v>8.5</v>
          </cell>
          <cell r="BR53">
            <v>7.6</v>
          </cell>
          <cell r="BS53">
            <v>7.4</v>
          </cell>
          <cell r="BT53">
            <v>7.3</v>
          </cell>
          <cell r="BU53">
            <v>6.7</v>
          </cell>
          <cell r="BV53">
            <v>8.8000000000000007</v>
          </cell>
          <cell r="BW53">
            <v>7.4</v>
          </cell>
          <cell r="BX53">
            <v>4.8</v>
          </cell>
          <cell r="BY53">
            <v>7.2</v>
          </cell>
          <cell r="BZ53">
            <v>5.4</v>
          </cell>
          <cell r="CA53">
            <v>7.4</v>
          </cell>
          <cell r="CB53">
            <v>5.3</v>
          </cell>
          <cell r="CC53">
            <v>4.8</v>
          </cell>
          <cell r="CD53">
            <v>5.3</v>
          </cell>
          <cell r="CE53">
            <v>6.4</v>
          </cell>
          <cell r="CF53">
            <v>0</v>
          </cell>
          <cell r="CG53">
            <v>6</v>
          </cell>
          <cell r="CH53">
            <v>6</v>
          </cell>
          <cell r="CI53">
            <v>6.3</v>
          </cell>
          <cell r="CJ53">
            <v>7.6</v>
          </cell>
          <cell r="CK53">
            <v>8.1</v>
          </cell>
          <cell r="CL53">
            <v>7</v>
          </cell>
          <cell r="CM53">
            <v>53</v>
          </cell>
          <cell r="CN53">
            <v>0</v>
          </cell>
          <cell r="CO53">
            <v>0</v>
          </cell>
          <cell r="CP53">
            <v>0</v>
          </cell>
          <cell r="CQ53">
            <v>6</v>
          </cell>
          <cell r="CR53">
            <v>0</v>
          </cell>
          <cell r="CS53">
            <v>6</v>
          </cell>
          <cell r="CT53">
            <v>8.9</v>
          </cell>
          <cell r="CU53">
            <v>5.8</v>
          </cell>
          <cell r="CV53">
            <v>8.9</v>
          </cell>
          <cell r="CW53">
            <v>0</v>
          </cell>
          <cell r="CX53">
            <v>5.2</v>
          </cell>
          <cell r="CY53">
            <v>5.2</v>
          </cell>
          <cell r="CZ53">
            <v>7.2</v>
          </cell>
          <cell r="DA53">
            <v>4.8</v>
          </cell>
          <cell r="DB53">
            <v>7.05</v>
          </cell>
          <cell r="DC53">
            <v>6.6</v>
          </cell>
          <cell r="DD53">
            <v>7.1</v>
          </cell>
          <cell r="DE53">
            <v>7.7</v>
          </cell>
          <cell r="DF53">
            <v>7.2</v>
          </cell>
          <cell r="DG53">
            <v>26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5</v>
          </cell>
          <cell r="DN53">
            <v>135</v>
          </cell>
          <cell r="DO53">
            <v>5</v>
          </cell>
          <cell r="DP53">
            <v>133</v>
          </cell>
          <cell r="DQ53">
            <v>130</v>
          </cell>
          <cell r="DR53">
            <v>0</v>
          </cell>
          <cell r="DS53">
            <v>128</v>
          </cell>
          <cell r="DT53">
            <v>130</v>
          </cell>
          <cell r="DU53">
            <v>6.18</v>
          </cell>
          <cell r="DV53">
            <v>2.75</v>
          </cell>
          <cell r="DW53">
            <v>0</v>
          </cell>
          <cell r="DX53">
            <v>0</v>
          </cell>
          <cell r="DZ53" t="str">
            <v>ĐỦ ĐK thi TN</v>
          </cell>
          <cell r="EB53">
            <v>130</v>
          </cell>
          <cell r="EC53">
            <v>6.52</v>
          </cell>
          <cell r="ED53">
            <v>2.63</v>
          </cell>
          <cell r="EE53" t="str">
            <v>DTE-HSS 152; FIN 271; FST 313; ACC 348; ACC 349; HIS 161</v>
          </cell>
          <cell r="EF53">
            <v>118</v>
          </cell>
          <cell r="EG53">
            <v>10</v>
          </cell>
          <cell r="EH53">
            <v>120</v>
          </cell>
          <cell r="EI53">
            <v>6.81</v>
          </cell>
          <cell r="EJ53">
            <v>6.53</v>
          </cell>
          <cell r="EK53" t="str">
            <v>D20KDN</v>
          </cell>
          <cell r="EP53" t="e">
            <v>#REF!</v>
          </cell>
          <cell r="ES53">
            <v>0</v>
          </cell>
          <cell r="ET53">
            <v>0</v>
          </cell>
          <cell r="EW53" t="str">
            <v>T12/2016</v>
          </cell>
          <cell r="EX53">
            <v>115</v>
          </cell>
        </row>
        <row r="54">
          <cell r="B54">
            <v>171328801</v>
          </cell>
          <cell r="C54" t="str">
            <v>Nguyễn</v>
          </cell>
          <cell r="D54" t="str">
            <v>Thị Song</v>
          </cell>
          <cell r="E54" t="str">
            <v>Nguyên</v>
          </cell>
          <cell r="F54">
            <v>34209</v>
          </cell>
          <cell r="G54" t="str">
            <v>Nữ</v>
          </cell>
          <cell r="H54" t="str">
            <v>Đã Đăng Ký (chưa học xong)</v>
          </cell>
          <cell r="I54">
            <v>7.8</v>
          </cell>
          <cell r="J54">
            <v>6.8</v>
          </cell>
          <cell r="K54">
            <v>6.3</v>
          </cell>
          <cell r="L54">
            <v>7</v>
          </cell>
          <cell r="M54">
            <v>6.4</v>
          </cell>
          <cell r="N54">
            <v>8.9</v>
          </cell>
          <cell r="O54">
            <v>6.3</v>
          </cell>
          <cell r="P54">
            <v>0</v>
          </cell>
          <cell r="Q54">
            <v>8.1</v>
          </cell>
          <cell r="R54">
            <v>0</v>
          </cell>
          <cell r="S54">
            <v>8.1</v>
          </cell>
          <cell r="T54">
            <v>0</v>
          </cell>
          <cell r="U54">
            <v>0</v>
          </cell>
          <cell r="V54">
            <v>7.5</v>
          </cell>
          <cell r="W54">
            <v>7.2</v>
          </cell>
          <cell r="X54">
            <v>0</v>
          </cell>
          <cell r="Y54">
            <v>7.5</v>
          </cell>
          <cell r="Z54">
            <v>7.2</v>
          </cell>
          <cell r="AA54">
            <v>5.6</v>
          </cell>
          <cell r="AB54" t="str">
            <v>P</v>
          </cell>
          <cell r="AC54">
            <v>7.9</v>
          </cell>
          <cell r="AD54">
            <v>7.7</v>
          </cell>
          <cell r="AE54">
            <v>6.5</v>
          </cell>
          <cell r="AF54">
            <v>7.8</v>
          </cell>
          <cell r="AG54">
            <v>7.9</v>
          </cell>
          <cell r="AH54" t="str">
            <v>P</v>
          </cell>
          <cell r="AI54">
            <v>6.8</v>
          </cell>
          <cell r="AJ54" t="str">
            <v>P</v>
          </cell>
          <cell r="AK54" t="str">
            <v>P</v>
          </cell>
          <cell r="AL54" t="str">
            <v>P</v>
          </cell>
          <cell r="AM54">
            <v>6.6</v>
          </cell>
          <cell r="AN54" t="str">
            <v>P</v>
          </cell>
          <cell r="AO54">
            <v>6.1</v>
          </cell>
          <cell r="AP54">
            <v>5.6</v>
          </cell>
          <cell r="AQ54">
            <v>7.8</v>
          </cell>
          <cell r="AR54">
            <v>6.2</v>
          </cell>
          <cell r="AS54">
            <v>5.8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48</v>
          </cell>
          <cell r="AY54">
            <v>0</v>
          </cell>
          <cell r="AZ54">
            <v>7</v>
          </cell>
          <cell r="BA54">
            <v>6.2</v>
          </cell>
          <cell r="BB54">
            <v>0</v>
          </cell>
          <cell r="BC54">
            <v>0</v>
          </cell>
          <cell r="BD54">
            <v>6.6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6.8</v>
          </cell>
          <cell r="BM54">
            <v>0</v>
          </cell>
          <cell r="BN54">
            <v>9.5</v>
          </cell>
          <cell r="BO54">
            <v>5</v>
          </cell>
          <cell r="BP54">
            <v>0</v>
          </cell>
          <cell r="BQ54">
            <v>8.6</v>
          </cell>
          <cell r="BR54">
            <v>8</v>
          </cell>
          <cell r="BS54">
            <v>6.8</v>
          </cell>
          <cell r="BT54">
            <v>5.5</v>
          </cell>
          <cell r="BU54">
            <v>7.5</v>
          </cell>
          <cell r="BV54">
            <v>7.2</v>
          </cell>
          <cell r="BW54">
            <v>8.6999999999999993</v>
          </cell>
          <cell r="BX54">
            <v>5.0999999999999996</v>
          </cell>
          <cell r="BY54">
            <v>6.3</v>
          </cell>
          <cell r="BZ54">
            <v>7.3</v>
          </cell>
          <cell r="CA54">
            <v>7.3</v>
          </cell>
          <cell r="CB54">
            <v>8</v>
          </cell>
          <cell r="CC54">
            <v>5.3</v>
          </cell>
          <cell r="CD54">
            <v>5.3</v>
          </cell>
          <cell r="CE54">
            <v>5.8</v>
          </cell>
          <cell r="CF54">
            <v>0</v>
          </cell>
          <cell r="CG54">
            <v>6.5</v>
          </cell>
          <cell r="CH54">
            <v>6.5</v>
          </cell>
          <cell r="CI54">
            <v>5.9</v>
          </cell>
          <cell r="CJ54">
            <v>6.7</v>
          </cell>
          <cell r="CK54">
            <v>7.3</v>
          </cell>
          <cell r="CL54">
            <v>8.3000000000000007</v>
          </cell>
          <cell r="CM54">
            <v>53</v>
          </cell>
          <cell r="CN54">
            <v>0</v>
          </cell>
          <cell r="CO54">
            <v>0</v>
          </cell>
          <cell r="CP54">
            <v>0</v>
          </cell>
          <cell r="CQ54">
            <v>7.6</v>
          </cell>
          <cell r="CR54">
            <v>0</v>
          </cell>
          <cell r="CS54">
            <v>7.6</v>
          </cell>
          <cell r="CT54">
            <v>7.6</v>
          </cell>
          <cell r="CU54">
            <v>7.1</v>
          </cell>
          <cell r="CV54">
            <v>7.6</v>
          </cell>
          <cell r="CW54">
            <v>0</v>
          </cell>
          <cell r="CX54">
            <v>6.2</v>
          </cell>
          <cell r="CY54">
            <v>6.2</v>
          </cell>
          <cell r="CZ54">
            <v>5.6</v>
          </cell>
          <cell r="DA54">
            <v>5.4</v>
          </cell>
          <cell r="DB54">
            <v>6.9</v>
          </cell>
          <cell r="DC54">
            <v>6.2</v>
          </cell>
          <cell r="DD54">
            <v>6.6</v>
          </cell>
          <cell r="DE54">
            <v>8</v>
          </cell>
          <cell r="DF54">
            <v>8.1</v>
          </cell>
          <cell r="DG54">
            <v>26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5</v>
          </cell>
          <cell r="DN54">
            <v>132</v>
          </cell>
          <cell r="DO54">
            <v>5</v>
          </cell>
          <cell r="DP54">
            <v>133</v>
          </cell>
          <cell r="DQ54">
            <v>127</v>
          </cell>
          <cell r="DR54">
            <v>0</v>
          </cell>
          <cell r="DS54">
            <v>128</v>
          </cell>
          <cell r="DT54">
            <v>127</v>
          </cell>
          <cell r="DU54">
            <v>6.43</v>
          </cell>
          <cell r="DV54">
            <v>2.76</v>
          </cell>
          <cell r="DW54">
            <v>0</v>
          </cell>
          <cell r="DX54">
            <v>0</v>
          </cell>
          <cell r="DZ54" t="str">
            <v>ĐỦ ĐK thi TN</v>
          </cell>
          <cell r="EB54">
            <v>131</v>
          </cell>
          <cell r="EC54">
            <v>6.59</v>
          </cell>
          <cell r="ED54">
            <v>2.66</v>
          </cell>
          <cell r="EE54" t="str">
            <v>DTE-HSS 152; FIN 271; FST 313; ACC 348; ACC 349; CUL 203; HIS 161; TOU 151</v>
          </cell>
          <cell r="EF54">
            <v>119</v>
          </cell>
          <cell r="EG54">
            <v>6</v>
          </cell>
          <cell r="EH54">
            <v>121</v>
          </cell>
          <cell r="EI54">
            <v>6.86</v>
          </cell>
          <cell r="EJ54">
            <v>6.58</v>
          </cell>
          <cell r="EK54" t="str">
            <v>D20KDN</v>
          </cell>
          <cell r="EP54" t="e">
            <v>#REF!</v>
          </cell>
          <cell r="ES54" t="str">
            <v>Nợ 5tc,eng217,218</v>
          </cell>
          <cell r="ET54">
            <v>0</v>
          </cell>
          <cell r="EW54" t="str">
            <v>T12/2016</v>
          </cell>
          <cell r="EX54">
            <v>116</v>
          </cell>
        </row>
        <row r="55">
          <cell r="B55">
            <v>171328817</v>
          </cell>
          <cell r="C55" t="str">
            <v>Nguyễn</v>
          </cell>
          <cell r="D55" t="str">
            <v>Thị Mỹ</v>
          </cell>
          <cell r="E55" t="str">
            <v>Nhung</v>
          </cell>
          <cell r="F55">
            <v>34278</v>
          </cell>
          <cell r="G55" t="str">
            <v>Nữ</v>
          </cell>
          <cell r="H55" t="str">
            <v>Đã Đăng Ký (chưa học xong)</v>
          </cell>
          <cell r="I55">
            <v>8.3000000000000007</v>
          </cell>
          <cell r="J55">
            <v>7.3</v>
          </cell>
          <cell r="K55">
            <v>7.9</v>
          </cell>
          <cell r="L55">
            <v>7.6</v>
          </cell>
          <cell r="M55">
            <v>7.8</v>
          </cell>
          <cell r="N55">
            <v>6.4</v>
          </cell>
          <cell r="O55">
            <v>7.2</v>
          </cell>
          <cell r="P55">
            <v>0</v>
          </cell>
          <cell r="Q55">
            <v>6.8</v>
          </cell>
          <cell r="R55">
            <v>0</v>
          </cell>
          <cell r="S55">
            <v>6.8</v>
          </cell>
          <cell r="T55">
            <v>0</v>
          </cell>
          <cell r="U55">
            <v>0</v>
          </cell>
          <cell r="V55">
            <v>6.2</v>
          </cell>
          <cell r="W55">
            <v>7.7</v>
          </cell>
          <cell r="X55">
            <v>0</v>
          </cell>
          <cell r="Y55">
            <v>7.7</v>
          </cell>
          <cell r="Z55">
            <v>6.2</v>
          </cell>
          <cell r="AA55">
            <v>8.1999999999999993</v>
          </cell>
          <cell r="AB55" t="str">
            <v>P</v>
          </cell>
          <cell r="AC55">
            <v>9</v>
          </cell>
          <cell r="AD55">
            <v>6.3</v>
          </cell>
          <cell r="AE55">
            <v>6.2</v>
          </cell>
          <cell r="AF55">
            <v>7.5</v>
          </cell>
          <cell r="AG55">
            <v>5.9</v>
          </cell>
          <cell r="AH55" t="str">
            <v>P</v>
          </cell>
          <cell r="AI55" t="str">
            <v>P</v>
          </cell>
          <cell r="AJ55" t="str">
            <v>P</v>
          </cell>
          <cell r="AK55" t="str">
            <v>P</v>
          </cell>
          <cell r="AL55" t="str">
            <v>P</v>
          </cell>
          <cell r="AM55">
            <v>7.3</v>
          </cell>
          <cell r="AN55" t="str">
            <v>P</v>
          </cell>
          <cell r="AO55">
            <v>5.4</v>
          </cell>
          <cell r="AP55">
            <v>6.5</v>
          </cell>
          <cell r="AQ55">
            <v>8.3000000000000007</v>
          </cell>
          <cell r="AR55">
            <v>5.0999999999999996</v>
          </cell>
          <cell r="AS55">
            <v>6.7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48</v>
          </cell>
          <cell r="AY55">
            <v>0</v>
          </cell>
          <cell r="AZ55">
            <v>7.1</v>
          </cell>
          <cell r="BA55">
            <v>5.8</v>
          </cell>
          <cell r="BB55">
            <v>9.6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6.3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7.9</v>
          </cell>
          <cell r="BO55">
            <v>5</v>
          </cell>
          <cell r="BP55">
            <v>0</v>
          </cell>
          <cell r="BQ55">
            <v>8.8000000000000007</v>
          </cell>
          <cell r="BR55">
            <v>5.9</v>
          </cell>
          <cell r="BS55">
            <v>5.7</v>
          </cell>
          <cell r="BT55">
            <v>6.4</v>
          </cell>
          <cell r="BU55">
            <v>6.4</v>
          </cell>
          <cell r="BV55">
            <v>8.6999999999999993</v>
          </cell>
          <cell r="BW55">
            <v>7.4</v>
          </cell>
          <cell r="BX55">
            <v>8.1999999999999993</v>
          </cell>
          <cell r="BY55">
            <v>5.9</v>
          </cell>
          <cell r="BZ55">
            <v>6.6</v>
          </cell>
          <cell r="CA55">
            <v>7.3</v>
          </cell>
          <cell r="CB55">
            <v>5.9</v>
          </cell>
          <cell r="CC55">
            <v>5.3</v>
          </cell>
          <cell r="CD55">
            <v>7.4</v>
          </cell>
          <cell r="CE55">
            <v>5.9</v>
          </cell>
          <cell r="CF55">
            <v>0</v>
          </cell>
          <cell r="CG55">
            <v>5.8</v>
          </cell>
          <cell r="CH55">
            <v>5.8</v>
          </cell>
          <cell r="CI55">
            <v>5.3</v>
          </cell>
          <cell r="CJ55">
            <v>5.7</v>
          </cell>
          <cell r="CK55">
            <v>6.1</v>
          </cell>
          <cell r="CL55">
            <v>7.9</v>
          </cell>
          <cell r="CM55">
            <v>53</v>
          </cell>
          <cell r="CN55">
            <v>0</v>
          </cell>
          <cell r="CO55">
            <v>6.7</v>
          </cell>
          <cell r="CP55">
            <v>0</v>
          </cell>
          <cell r="CQ55">
            <v>0</v>
          </cell>
          <cell r="CR55">
            <v>0</v>
          </cell>
          <cell r="CS55">
            <v>6.7</v>
          </cell>
          <cell r="CT55">
            <v>9.33</v>
          </cell>
          <cell r="CU55">
            <v>0</v>
          </cell>
          <cell r="CV55">
            <v>9.33</v>
          </cell>
          <cell r="CW55">
            <v>0</v>
          </cell>
          <cell r="CX55">
            <v>7</v>
          </cell>
          <cell r="CY55">
            <v>7</v>
          </cell>
          <cell r="CZ55">
            <v>5.9</v>
          </cell>
          <cell r="DA55">
            <v>4.9000000000000004</v>
          </cell>
          <cell r="DB55">
            <v>9.4499999999999993</v>
          </cell>
          <cell r="DC55">
            <v>7.9</v>
          </cell>
          <cell r="DD55">
            <v>8.6</v>
          </cell>
          <cell r="DE55">
            <v>8</v>
          </cell>
          <cell r="DF55">
            <v>8.6999999999999993</v>
          </cell>
          <cell r="DG55">
            <v>24</v>
          </cell>
          <cell r="DH55">
            <v>0</v>
          </cell>
          <cell r="DI55">
            <v>6.9</v>
          </cell>
          <cell r="DJ55">
            <v>0</v>
          </cell>
          <cell r="DK55">
            <v>6.9</v>
          </cell>
          <cell r="DL55">
            <v>5</v>
          </cell>
          <cell r="DM55">
            <v>0</v>
          </cell>
          <cell r="DN55">
            <v>135</v>
          </cell>
          <cell r="DO55">
            <v>0</v>
          </cell>
          <cell r="DP55">
            <v>133</v>
          </cell>
          <cell r="DQ55">
            <v>130</v>
          </cell>
          <cell r="DR55">
            <v>0</v>
          </cell>
          <cell r="DS55">
            <v>128</v>
          </cell>
          <cell r="DT55">
            <v>130</v>
          </cell>
          <cell r="DU55">
            <v>6.29</v>
          </cell>
          <cell r="DV55">
            <v>2.75</v>
          </cell>
          <cell r="DW55">
            <v>0</v>
          </cell>
          <cell r="DX55">
            <v>0</v>
          </cell>
          <cell r="DZ55" t="str">
            <v>ĐỦ ĐK thi TN</v>
          </cell>
          <cell r="EB55">
            <v>128</v>
          </cell>
          <cell r="EC55">
            <v>6.92</v>
          </cell>
          <cell r="ED55">
            <v>2.75</v>
          </cell>
          <cell r="EE55" t="str">
            <v>DTE-HSS 152; FIN 271; ACC 426; FST 313; ACC 348; ACC 349; HIS 161</v>
          </cell>
          <cell r="EF55">
            <v>118</v>
          </cell>
          <cell r="EG55">
            <v>7</v>
          </cell>
          <cell r="EH55">
            <v>123</v>
          </cell>
          <cell r="EI55">
            <v>6.93</v>
          </cell>
          <cell r="EJ55">
            <v>6.92</v>
          </cell>
          <cell r="EK55" t="str">
            <v>D20KDN</v>
          </cell>
          <cell r="EP55" t="e">
            <v>#N/A</v>
          </cell>
          <cell r="ES55" t="str">
            <v>Nợ 1tc,eng217</v>
          </cell>
          <cell r="ET55">
            <v>0</v>
          </cell>
          <cell r="EW55" t="e">
            <v>#N/A</v>
          </cell>
          <cell r="EX55">
            <v>118</v>
          </cell>
        </row>
        <row r="56">
          <cell r="B56">
            <v>171326168</v>
          </cell>
          <cell r="C56" t="str">
            <v>Lê</v>
          </cell>
          <cell r="D56" t="str">
            <v>Thùy</v>
          </cell>
          <cell r="E56" t="str">
            <v>Trang</v>
          </cell>
          <cell r="F56">
            <v>34187</v>
          </cell>
          <cell r="G56" t="str">
            <v>Nữ</v>
          </cell>
          <cell r="H56" t="str">
            <v>Đã Đăng Ký (chưa học xong)</v>
          </cell>
          <cell r="I56">
            <v>4.7</v>
          </cell>
          <cell r="J56">
            <v>7</v>
          </cell>
          <cell r="K56">
            <v>8.3000000000000007</v>
          </cell>
          <cell r="L56">
            <v>6.7</v>
          </cell>
          <cell r="M56">
            <v>5.5</v>
          </cell>
          <cell r="N56">
            <v>4.9000000000000004</v>
          </cell>
          <cell r="O56">
            <v>4.2</v>
          </cell>
          <cell r="P56">
            <v>0</v>
          </cell>
          <cell r="Q56">
            <v>4.9000000000000004</v>
          </cell>
          <cell r="R56">
            <v>0</v>
          </cell>
          <cell r="S56">
            <v>4.9000000000000004</v>
          </cell>
          <cell r="T56">
            <v>0</v>
          </cell>
          <cell r="U56">
            <v>0</v>
          </cell>
          <cell r="V56">
            <v>6.7</v>
          </cell>
          <cell r="W56">
            <v>6.6</v>
          </cell>
          <cell r="X56">
            <v>0</v>
          </cell>
          <cell r="Y56">
            <v>6.7</v>
          </cell>
          <cell r="Z56">
            <v>6.6</v>
          </cell>
          <cell r="AA56" t="str">
            <v>X</v>
          </cell>
          <cell r="AB56" t="str">
            <v>P</v>
          </cell>
          <cell r="AC56">
            <v>7.2</v>
          </cell>
          <cell r="AD56">
            <v>6.5</v>
          </cell>
          <cell r="AE56">
            <v>5.4</v>
          </cell>
          <cell r="AF56">
            <v>8.1</v>
          </cell>
          <cell r="AG56">
            <v>5.8</v>
          </cell>
          <cell r="AH56" t="str">
            <v>P</v>
          </cell>
          <cell r="AI56" t="str">
            <v>P</v>
          </cell>
          <cell r="AJ56" t="str">
            <v>P</v>
          </cell>
          <cell r="AK56" t="str">
            <v>P</v>
          </cell>
          <cell r="AL56" t="str">
            <v>P</v>
          </cell>
          <cell r="AM56">
            <v>5.4</v>
          </cell>
          <cell r="AN56" t="str">
            <v>P</v>
          </cell>
          <cell r="AO56">
            <v>5</v>
          </cell>
          <cell r="AP56">
            <v>6.4</v>
          </cell>
          <cell r="AQ56">
            <v>0</v>
          </cell>
          <cell r="AR56">
            <v>5.9</v>
          </cell>
          <cell r="AS56">
            <v>5.3</v>
          </cell>
          <cell r="AT56">
            <v>6.5</v>
          </cell>
          <cell r="AU56">
            <v>0</v>
          </cell>
          <cell r="AV56">
            <v>0</v>
          </cell>
          <cell r="AW56">
            <v>0</v>
          </cell>
          <cell r="AX56">
            <v>47</v>
          </cell>
          <cell r="AY56">
            <v>1</v>
          </cell>
          <cell r="AZ56">
            <v>6.7</v>
          </cell>
          <cell r="BA56">
            <v>8.1</v>
          </cell>
          <cell r="BB56">
            <v>0</v>
          </cell>
          <cell r="BC56">
            <v>0</v>
          </cell>
          <cell r="BD56">
            <v>4.9000000000000004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8.1999999999999993</v>
          </cell>
          <cell r="BK56">
            <v>0</v>
          </cell>
          <cell r="BL56">
            <v>0</v>
          </cell>
          <cell r="BM56">
            <v>0</v>
          </cell>
          <cell r="BN56">
            <v>7.4</v>
          </cell>
          <cell r="BO56">
            <v>5</v>
          </cell>
          <cell r="BP56">
            <v>0</v>
          </cell>
          <cell r="BQ56">
            <v>8.6</v>
          </cell>
          <cell r="BR56">
            <v>6.3</v>
          </cell>
          <cell r="BS56">
            <v>6.8</v>
          </cell>
          <cell r="BT56">
            <v>5.5</v>
          </cell>
          <cell r="BU56">
            <v>6.1</v>
          </cell>
          <cell r="BV56">
            <v>7.9</v>
          </cell>
          <cell r="BW56">
            <v>6.4</v>
          </cell>
          <cell r="BX56">
            <v>6.6</v>
          </cell>
          <cell r="BY56">
            <v>6.2</v>
          </cell>
          <cell r="BZ56">
            <v>5.8</v>
          </cell>
          <cell r="CA56">
            <v>6.1</v>
          </cell>
          <cell r="CB56">
            <v>6.4</v>
          </cell>
          <cell r="CC56">
            <v>6.3</v>
          </cell>
          <cell r="CD56">
            <v>7.6</v>
          </cell>
          <cell r="CE56">
            <v>6.3</v>
          </cell>
          <cell r="CF56">
            <v>0</v>
          </cell>
          <cell r="CG56">
            <v>4.8</v>
          </cell>
          <cell r="CH56">
            <v>4.8</v>
          </cell>
          <cell r="CI56">
            <v>4.9000000000000004</v>
          </cell>
          <cell r="CJ56">
            <v>5.3</v>
          </cell>
          <cell r="CK56">
            <v>6.7</v>
          </cell>
          <cell r="CL56">
            <v>9.1</v>
          </cell>
          <cell r="CM56">
            <v>53</v>
          </cell>
          <cell r="CN56">
            <v>0</v>
          </cell>
          <cell r="CO56">
            <v>0</v>
          </cell>
          <cell r="CP56">
            <v>6.7</v>
          </cell>
          <cell r="CQ56">
            <v>0</v>
          </cell>
          <cell r="CR56">
            <v>0</v>
          </cell>
          <cell r="CS56">
            <v>6.7</v>
          </cell>
          <cell r="CT56">
            <v>7.03</v>
          </cell>
          <cell r="CU56">
            <v>4.8</v>
          </cell>
          <cell r="CV56">
            <v>7.03</v>
          </cell>
          <cell r="CW56">
            <v>0</v>
          </cell>
          <cell r="CX56">
            <v>7.7</v>
          </cell>
          <cell r="CY56">
            <v>7.7</v>
          </cell>
          <cell r="CZ56">
            <v>4.7</v>
          </cell>
          <cell r="DA56">
            <v>4.0999999999999996</v>
          </cell>
          <cell r="DB56">
            <v>6.95</v>
          </cell>
          <cell r="DC56">
            <v>6.4</v>
          </cell>
          <cell r="DD56">
            <v>4.8</v>
          </cell>
          <cell r="DE56">
            <v>7.7</v>
          </cell>
          <cell r="DF56">
            <v>7.4</v>
          </cell>
          <cell r="DG56">
            <v>26</v>
          </cell>
          <cell r="DH56">
            <v>0</v>
          </cell>
          <cell r="DI56">
            <v>6.6</v>
          </cell>
          <cell r="DJ56">
            <v>0</v>
          </cell>
          <cell r="DK56">
            <v>6.6</v>
          </cell>
          <cell r="DL56">
            <v>5</v>
          </cell>
          <cell r="DM56">
            <v>0</v>
          </cell>
          <cell r="DN56">
            <v>136</v>
          </cell>
          <cell r="DO56">
            <v>1</v>
          </cell>
          <cell r="DP56">
            <v>133</v>
          </cell>
          <cell r="DQ56">
            <v>131</v>
          </cell>
          <cell r="DR56">
            <v>1</v>
          </cell>
          <cell r="DS56">
            <v>128</v>
          </cell>
          <cell r="DT56">
            <v>132</v>
          </cell>
          <cell r="DU56">
            <v>5.51</v>
          </cell>
          <cell r="DV56">
            <v>2.38</v>
          </cell>
          <cell r="DW56">
            <v>7.8125E-3</v>
          </cell>
          <cell r="DX56">
            <v>8.5470085470085479E-3</v>
          </cell>
          <cell r="DZ56" t="str">
            <v>xet vot</v>
          </cell>
          <cell r="EB56">
            <v>130</v>
          </cell>
          <cell r="EC56">
            <v>6.21</v>
          </cell>
          <cell r="ED56">
            <v>2.37</v>
          </cell>
          <cell r="EE56" t="str">
            <v>DTE-HSS 152; FIN 271; FST 313; ACC 348; ACC 349; ENG 105; HIS 161; DTE-HSS 102</v>
          </cell>
          <cell r="EF56">
            <v>117</v>
          </cell>
          <cell r="EG56">
            <v>7</v>
          </cell>
          <cell r="EH56">
            <v>125</v>
          </cell>
          <cell r="EI56">
            <v>6.22</v>
          </cell>
          <cell r="EJ56">
            <v>6.24</v>
          </cell>
          <cell r="EK56" t="str">
            <v>D20KDN</v>
          </cell>
          <cell r="EP56" t="e">
            <v>#REF!</v>
          </cell>
          <cell r="ES56" t="str">
            <v>Nợ 5tc,eng167,eng217</v>
          </cell>
          <cell r="ET56">
            <v>1</v>
          </cell>
          <cell r="EW56" t="str">
            <v>T12/2016</v>
          </cell>
          <cell r="EX56">
            <v>120</v>
          </cell>
        </row>
        <row r="57">
          <cell r="B57">
            <v>2026267798</v>
          </cell>
          <cell r="C57" t="str">
            <v>Nguyễn</v>
          </cell>
          <cell r="D57" t="str">
            <v>Thị Hải</v>
          </cell>
          <cell r="E57" t="str">
            <v>Vân</v>
          </cell>
          <cell r="F57">
            <v>33957</v>
          </cell>
          <cell r="G57" t="str">
            <v>Nữ</v>
          </cell>
          <cell r="H57" t="str">
            <v>Đã Đăng Ký (chưa học xong)</v>
          </cell>
          <cell r="I57">
            <v>8</v>
          </cell>
          <cell r="J57">
            <v>7.6</v>
          </cell>
          <cell r="K57">
            <v>8.6</v>
          </cell>
          <cell r="L57" t="str">
            <v>P</v>
          </cell>
          <cell r="M57">
            <v>7.7</v>
          </cell>
          <cell r="N57" t="str">
            <v>P</v>
          </cell>
          <cell r="O57">
            <v>8</v>
          </cell>
          <cell r="P57">
            <v>0</v>
          </cell>
          <cell r="Q57" t="str">
            <v>P</v>
          </cell>
          <cell r="R57">
            <v>0</v>
          </cell>
          <cell r="S57" t="str">
            <v>P</v>
          </cell>
          <cell r="T57">
            <v>0</v>
          </cell>
          <cell r="U57">
            <v>0</v>
          </cell>
          <cell r="V57">
            <v>7.4</v>
          </cell>
          <cell r="W57">
            <v>8.1999999999999993</v>
          </cell>
          <cell r="X57">
            <v>0</v>
          </cell>
          <cell r="Y57">
            <v>8.1999999999999993</v>
          </cell>
          <cell r="Z57">
            <v>7.4</v>
          </cell>
          <cell r="AA57">
            <v>8.4</v>
          </cell>
          <cell r="AB57">
            <v>8</v>
          </cell>
          <cell r="AC57">
            <v>7.4</v>
          </cell>
          <cell r="AD57" t="str">
            <v>P</v>
          </cell>
          <cell r="AE57" t="str">
            <v>P</v>
          </cell>
          <cell r="AF57" t="str">
            <v>P</v>
          </cell>
          <cell r="AG57" t="str">
            <v>P</v>
          </cell>
          <cell r="AH57" t="str">
            <v>P</v>
          </cell>
          <cell r="AI57">
            <v>7.4</v>
          </cell>
          <cell r="AJ57">
            <v>5.9</v>
          </cell>
          <cell r="AK57" t="str">
            <v>P</v>
          </cell>
          <cell r="AL57" t="str">
            <v>P</v>
          </cell>
          <cell r="AM57">
            <v>5.3</v>
          </cell>
          <cell r="AN57">
            <v>7.2</v>
          </cell>
          <cell r="AO57" t="str">
            <v>P</v>
          </cell>
          <cell r="AP57" t="str">
            <v>P</v>
          </cell>
          <cell r="AQ57" t="str">
            <v>X</v>
          </cell>
          <cell r="AR57" t="str">
            <v>X</v>
          </cell>
          <cell r="AS57" t="str">
            <v>P</v>
          </cell>
          <cell r="AT57">
            <v>0</v>
          </cell>
          <cell r="AU57">
            <v>0</v>
          </cell>
          <cell r="AV57">
            <v>0</v>
          </cell>
          <cell r="AW57">
            <v>6.2</v>
          </cell>
          <cell r="AX57">
            <v>47</v>
          </cell>
          <cell r="AY57">
            <v>1</v>
          </cell>
          <cell r="AZ57" t="str">
            <v>P</v>
          </cell>
          <cell r="BA57" t="str">
            <v>P</v>
          </cell>
          <cell r="BB57" t="str">
            <v>P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6.2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5.7</v>
          </cell>
          <cell r="BO57">
            <v>5</v>
          </cell>
          <cell r="BP57">
            <v>0</v>
          </cell>
          <cell r="BQ57" t="str">
            <v>P</v>
          </cell>
          <cell r="BR57">
            <v>7.5</v>
          </cell>
          <cell r="BS57">
            <v>7.1</v>
          </cell>
          <cell r="BT57">
            <v>6.7</v>
          </cell>
          <cell r="BU57" t="str">
            <v>P</v>
          </cell>
          <cell r="BV57" t="str">
            <v>P</v>
          </cell>
          <cell r="BW57" t="str">
            <v>P</v>
          </cell>
          <cell r="BX57">
            <v>6.1</v>
          </cell>
          <cell r="BY57" t="str">
            <v>P</v>
          </cell>
          <cell r="BZ57">
            <v>7.8</v>
          </cell>
          <cell r="CA57" t="str">
            <v>P</v>
          </cell>
          <cell r="CB57" t="str">
            <v>P</v>
          </cell>
          <cell r="CC57">
            <v>7.4</v>
          </cell>
          <cell r="CD57" t="str">
            <v>P</v>
          </cell>
          <cell r="CE57" t="str">
            <v>P</v>
          </cell>
          <cell r="CF57">
            <v>0</v>
          </cell>
          <cell r="CG57" t="str">
            <v>P</v>
          </cell>
          <cell r="CH57" t="str">
            <v>P</v>
          </cell>
          <cell r="CI57">
            <v>7.1</v>
          </cell>
          <cell r="CJ57">
            <v>6.5</v>
          </cell>
          <cell r="CK57" t="str">
            <v>P</v>
          </cell>
          <cell r="CL57">
            <v>7.8</v>
          </cell>
          <cell r="CM57">
            <v>53</v>
          </cell>
          <cell r="CN57">
            <v>0</v>
          </cell>
          <cell r="CO57">
            <v>0</v>
          </cell>
          <cell r="CP57" t="str">
            <v>P</v>
          </cell>
          <cell r="CQ57">
            <v>0</v>
          </cell>
          <cell r="CR57">
            <v>0</v>
          </cell>
          <cell r="CS57" t="str">
            <v>P</v>
          </cell>
          <cell r="CT57">
            <v>0</v>
          </cell>
          <cell r="CU57" t="str">
            <v>P</v>
          </cell>
          <cell r="CV57" t="str">
            <v>P</v>
          </cell>
          <cell r="CW57">
            <v>0</v>
          </cell>
          <cell r="CX57">
            <v>5</v>
          </cell>
          <cell r="CY57">
            <v>5</v>
          </cell>
          <cell r="CZ57" t="str">
            <v>P</v>
          </cell>
          <cell r="DA57">
            <v>6.3</v>
          </cell>
          <cell r="DB57" t="str">
            <v>P</v>
          </cell>
          <cell r="DC57" t="str">
            <v>P</v>
          </cell>
          <cell r="DD57" t="str">
            <v>P</v>
          </cell>
          <cell r="DE57">
            <v>8.5</v>
          </cell>
          <cell r="DF57">
            <v>7.6</v>
          </cell>
          <cell r="DG57">
            <v>23</v>
          </cell>
          <cell r="DH57">
            <v>0</v>
          </cell>
          <cell r="DI57">
            <v>6.5</v>
          </cell>
          <cell r="DJ57">
            <v>0</v>
          </cell>
          <cell r="DK57">
            <v>6.5</v>
          </cell>
          <cell r="DL57">
            <v>5</v>
          </cell>
          <cell r="DM57">
            <v>0</v>
          </cell>
          <cell r="DN57">
            <v>133</v>
          </cell>
          <cell r="DO57">
            <v>1</v>
          </cell>
          <cell r="DP57">
            <v>133</v>
          </cell>
          <cell r="DQ57">
            <v>128</v>
          </cell>
          <cell r="DR57">
            <v>1</v>
          </cell>
          <cell r="DS57">
            <v>128</v>
          </cell>
          <cell r="DT57">
            <v>129</v>
          </cell>
          <cell r="DU57">
            <v>3.05</v>
          </cell>
          <cell r="DV57">
            <v>2.99</v>
          </cell>
          <cell r="DW57">
            <v>7.8125E-3</v>
          </cell>
          <cell r="DX57">
            <v>1.8181818181818181E-2</v>
          </cell>
          <cell r="DZ57" t="str">
            <v>xet vot</v>
          </cell>
          <cell r="EB57">
            <v>65</v>
          </cell>
          <cell r="EC57">
            <v>6.77</v>
          </cell>
          <cell r="ED57">
            <v>2.82</v>
          </cell>
          <cell r="EE57" t="str">
            <v/>
          </cell>
          <cell r="EF57">
            <v>55</v>
          </cell>
          <cell r="EG57">
            <v>69</v>
          </cell>
          <cell r="EH57">
            <v>60</v>
          </cell>
          <cell r="EI57">
            <v>7.16</v>
          </cell>
          <cell r="EJ57">
            <v>7.11</v>
          </cell>
          <cell r="EK57" t="str">
            <v>D20KDN</v>
          </cell>
          <cell r="EL57">
            <v>124</v>
          </cell>
          <cell r="EM57">
            <v>7.16</v>
          </cell>
          <cell r="EO57">
            <v>0</v>
          </cell>
          <cell r="EP57" t="e">
            <v>#N/A</v>
          </cell>
          <cell r="ES57" t="str">
            <v>Nợ 4tc-eng217,218</v>
          </cell>
          <cell r="ET57">
            <v>2</v>
          </cell>
          <cell r="EW57" t="e">
            <v>#N/A</v>
          </cell>
          <cell r="EX57">
            <v>55</v>
          </cell>
        </row>
        <row r="58">
          <cell r="B58">
            <v>2020252730</v>
          </cell>
          <cell r="C58" t="str">
            <v>Nguyễn</v>
          </cell>
          <cell r="D58" t="str">
            <v>Thị Ngọc</v>
          </cell>
          <cell r="E58" t="str">
            <v>Huyền</v>
          </cell>
          <cell r="F58">
            <v>33872</v>
          </cell>
          <cell r="G58" t="str">
            <v>Nữ</v>
          </cell>
          <cell r="H58" t="str">
            <v>Đã Đăng Ký (chưa học xong)</v>
          </cell>
          <cell r="I58">
            <v>9.5</v>
          </cell>
          <cell r="J58" t="str">
            <v>P</v>
          </cell>
          <cell r="K58">
            <v>8.9</v>
          </cell>
          <cell r="L58" t="str">
            <v>P</v>
          </cell>
          <cell r="M58" t="str">
            <v>P</v>
          </cell>
          <cell r="N58" t="str">
            <v>P</v>
          </cell>
          <cell r="O58">
            <v>7.8</v>
          </cell>
          <cell r="P58">
            <v>0</v>
          </cell>
          <cell r="Q58" t="str">
            <v>P</v>
          </cell>
          <cell r="R58">
            <v>0</v>
          </cell>
          <cell r="S58" t="str">
            <v>P</v>
          </cell>
          <cell r="T58">
            <v>0</v>
          </cell>
          <cell r="U58">
            <v>0</v>
          </cell>
          <cell r="V58">
            <v>7.9</v>
          </cell>
          <cell r="W58">
            <v>7.7</v>
          </cell>
          <cell r="X58">
            <v>0</v>
          </cell>
          <cell r="Y58">
            <v>7.9</v>
          </cell>
          <cell r="Z58">
            <v>7.7</v>
          </cell>
          <cell r="AA58">
            <v>8.4</v>
          </cell>
          <cell r="AB58">
            <v>8.9</v>
          </cell>
          <cell r="AC58">
            <v>8.6999999999999993</v>
          </cell>
          <cell r="AD58" t="str">
            <v>P</v>
          </cell>
          <cell r="AE58" t="str">
            <v>P</v>
          </cell>
          <cell r="AF58" t="str">
            <v>P</v>
          </cell>
          <cell r="AG58" t="str">
            <v>P</v>
          </cell>
          <cell r="AH58" t="str">
            <v>P</v>
          </cell>
          <cell r="AI58">
            <v>6.6</v>
          </cell>
          <cell r="AJ58">
            <v>6.2</v>
          </cell>
          <cell r="AK58" t="str">
            <v>P</v>
          </cell>
          <cell r="AL58" t="str">
            <v>P</v>
          </cell>
          <cell r="AM58">
            <v>8.4</v>
          </cell>
          <cell r="AN58">
            <v>6</v>
          </cell>
          <cell r="AO58" t="str">
            <v>P</v>
          </cell>
          <cell r="AP58" t="str">
            <v>P</v>
          </cell>
          <cell r="AQ58">
            <v>7.1</v>
          </cell>
          <cell r="AR58">
            <v>6.4</v>
          </cell>
          <cell r="AS58" t="str">
            <v>P</v>
          </cell>
          <cell r="AT58">
            <v>6.3</v>
          </cell>
          <cell r="AU58">
            <v>6.8</v>
          </cell>
          <cell r="AV58">
            <v>6.4</v>
          </cell>
          <cell r="AW58">
            <v>6.8</v>
          </cell>
          <cell r="AX58">
            <v>52</v>
          </cell>
          <cell r="AY58">
            <v>0</v>
          </cell>
          <cell r="AZ58" t="str">
            <v>P</v>
          </cell>
          <cell r="BA58" t="str">
            <v>P</v>
          </cell>
          <cell r="BB58" t="str">
            <v>P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6.3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6</v>
          </cell>
          <cell r="BO58">
            <v>5</v>
          </cell>
          <cell r="BP58">
            <v>0</v>
          </cell>
          <cell r="BQ58" t="str">
            <v>P</v>
          </cell>
          <cell r="BR58">
            <v>8</v>
          </cell>
          <cell r="BS58">
            <v>6.6</v>
          </cell>
          <cell r="BT58" t="str">
            <v>P</v>
          </cell>
          <cell r="BU58" t="str">
            <v>P</v>
          </cell>
          <cell r="BV58" t="str">
            <v>P</v>
          </cell>
          <cell r="BW58" t="str">
            <v>P</v>
          </cell>
          <cell r="BX58" t="str">
            <v>P</v>
          </cell>
          <cell r="BY58" t="str">
            <v>P</v>
          </cell>
          <cell r="BZ58">
            <v>9.1999999999999993</v>
          </cell>
          <cell r="CA58">
            <v>8.9</v>
          </cell>
          <cell r="CB58">
            <v>8.3000000000000007</v>
          </cell>
          <cell r="CC58">
            <v>8.5</v>
          </cell>
          <cell r="CD58">
            <v>9</v>
          </cell>
          <cell r="CE58" t="str">
            <v>P</v>
          </cell>
          <cell r="CF58" t="str">
            <v>P</v>
          </cell>
          <cell r="CG58">
            <v>0</v>
          </cell>
          <cell r="CH58" t="str">
            <v>P</v>
          </cell>
          <cell r="CI58" t="str">
            <v>P</v>
          </cell>
          <cell r="CJ58" t="str">
            <v>P</v>
          </cell>
          <cell r="CK58" t="str">
            <v>P</v>
          </cell>
          <cell r="CL58">
            <v>8.5</v>
          </cell>
          <cell r="CM58">
            <v>53</v>
          </cell>
          <cell r="CN58">
            <v>0</v>
          </cell>
          <cell r="CO58">
            <v>0</v>
          </cell>
          <cell r="CP58">
            <v>0</v>
          </cell>
          <cell r="CQ58">
            <v>7.3</v>
          </cell>
          <cell r="CR58">
            <v>0</v>
          </cell>
          <cell r="CS58">
            <v>7.3</v>
          </cell>
          <cell r="CT58">
            <v>0</v>
          </cell>
          <cell r="CU58" t="str">
            <v>P</v>
          </cell>
          <cell r="CV58" t="str">
            <v>P</v>
          </cell>
          <cell r="CW58">
            <v>0</v>
          </cell>
          <cell r="CX58">
            <v>6.7</v>
          </cell>
          <cell r="CY58">
            <v>6.7</v>
          </cell>
          <cell r="CZ58" t="str">
            <v>P</v>
          </cell>
          <cell r="DA58">
            <v>8.1</v>
          </cell>
          <cell r="DB58">
            <v>7.75</v>
          </cell>
          <cell r="DC58">
            <v>8.1999999999999993</v>
          </cell>
          <cell r="DD58">
            <v>8.5</v>
          </cell>
          <cell r="DE58">
            <v>8.8000000000000007</v>
          </cell>
          <cell r="DF58">
            <v>8.1</v>
          </cell>
          <cell r="DG58">
            <v>23</v>
          </cell>
          <cell r="DH58">
            <v>0</v>
          </cell>
          <cell r="DI58">
            <v>8.6</v>
          </cell>
          <cell r="DJ58">
            <v>0</v>
          </cell>
          <cell r="DK58">
            <v>8.6</v>
          </cell>
          <cell r="DL58">
            <v>5</v>
          </cell>
          <cell r="DM58">
            <v>0</v>
          </cell>
          <cell r="DN58">
            <v>138</v>
          </cell>
          <cell r="DO58">
            <v>0</v>
          </cell>
          <cell r="DP58">
            <v>133</v>
          </cell>
          <cell r="DQ58">
            <v>133</v>
          </cell>
          <cell r="DR58">
            <v>0</v>
          </cell>
          <cell r="DS58">
            <v>128</v>
          </cell>
          <cell r="DT58">
            <v>133</v>
          </cell>
          <cell r="DU58">
            <v>3.6</v>
          </cell>
          <cell r="DV58">
            <v>3.46</v>
          </cell>
          <cell r="DW58">
            <v>0</v>
          </cell>
          <cell r="DX58">
            <v>0</v>
          </cell>
          <cell r="DZ58" t="str">
            <v>BVKL</v>
          </cell>
          <cell r="EB58">
            <v>67</v>
          </cell>
          <cell r="EC58">
            <v>8.02</v>
          </cell>
          <cell r="ED58">
            <v>3.5</v>
          </cell>
          <cell r="EE58" t="str">
            <v/>
          </cell>
          <cell r="EF58">
            <v>60</v>
          </cell>
          <cell r="EG58">
            <v>69</v>
          </cell>
          <cell r="EH58">
            <v>64</v>
          </cell>
          <cell r="EI58">
            <v>7.97</v>
          </cell>
          <cell r="EJ58">
            <v>8.02</v>
          </cell>
          <cell r="EK58" t="str">
            <v>D20KDN</v>
          </cell>
          <cell r="EL58">
            <v>129</v>
          </cell>
          <cell r="EM58">
            <v>7.97</v>
          </cell>
          <cell r="EO58">
            <v>0</v>
          </cell>
          <cell r="EP58" t="e">
            <v>#REF!</v>
          </cell>
          <cell r="ES58">
            <v>0</v>
          </cell>
          <cell r="ET58">
            <v>0</v>
          </cell>
          <cell r="EW58" t="str">
            <v>T12/2016</v>
          </cell>
          <cell r="EX58">
            <v>59</v>
          </cell>
        </row>
        <row r="59">
          <cell r="B59">
            <v>2026262697</v>
          </cell>
          <cell r="C59" t="str">
            <v>Võ</v>
          </cell>
          <cell r="D59" t="str">
            <v>Thị Thùy</v>
          </cell>
          <cell r="E59" t="str">
            <v>Liên</v>
          </cell>
          <cell r="F59">
            <v>34220</v>
          </cell>
          <cell r="G59" t="str">
            <v>Nữ</v>
          </cell>
          <cell r="H59" t="str">
            <v>Đã Đăng Ký (chưa học xong)</v>
          </cell>
          <cell r="I59">
            <v>9.3000000000000007</v>
          </cell>
          <cell r="J59">
            <v>8.3000000000000007</v>
          </cell>
          <cell r="K59">
            <v>9.1999999999999993</v>
          </cell>
          <cell r="L59" t="str">
            <v>P</v>
          </cell>
          <cell r="M59" t="str">
            <v>P</v>
          </cell>
          <cell r="N59" t="str">
            <v>P</v>
          </cell>
          <cell r="O59">
            <v>8.6999999999999993</v>
          </cell>
          <cell r="P59">
            <v>0</v>
          </cell>
          <cell r="Q59" t="str">
            <v>P</v>
          </cell>
          <cell r="R59">
            <v>0</v>
          </cell>
          <cell r="S59" t="str">
            <v>P</v>
          </cell>
          <cell r="T59">
            <v>0</v>
          </cell>
          <cell r="U59">
            <v>0</v>
          </cell>
          <cell r="V59">
            <v>7.9</v>
          </cell>
          <cell r="W59">
            <v>6.7</v>
          </cell>
          <cell r="X59">
            <v>0</v>
          </cell>
          <cell r="Y59">
            <v>7.9</v>
          </cell>
          <cell r="Z59">
            <v>6.7</v>
          </cell>
          <cell r="AA59">
            <v>8.6</v>
          </cell>
          <cell r="AB59">
            <v>8.9</v>
          </cell>
          <cell r="AC59">
            <v>7.7</v>
          </cell>
          <cell r="AD59" t="str">
            <v>P</v>
          </cell>
          <cell r="AE59" t="str">
            <v>P</v>
          </cell>
          <cell r="AF59" t="str">
            <v>P</v>
          </cell>
          <cell r="AG59" t="str">
            <v>P</v>
          </cell>
          <cell r="AH59" t="str">
            <v>P</v>
          </cell>
          <cell r="AI59">
            <v>6.5</v>
          </cell>
          <cell r="AJ59">
            <v>7</v>
          </cell>
          <cell r="AK59" t="str">
            <v>P</v>
          </cell>
          <cell r="AL59" t="str">
            <v>P</v>
          </cell>
          <cell r="AM59">
            <v>7.9</v>
          </cell>
          <cell r="AN59">
            <v>6.7</v>
          </cell>
          <cell r="AO59" t="str">
            <v>P</v>
          </cell>
          <cell r="AP59" t="str">
            <v>P</v>
          </cell>
          <cell r="AQ59">
            <v>6.7</v>
          </cell>
          <cell r="AR59">
            <v>5.5</v>
          </cell>
          <cell r="AS59" t="str">
            <v>P</v>
          </cell>
          <cell r="AT59">
            <v>6.5</v>
          </cell>
          <cell r="AU59">
            <v>8</v>
          </cell>
          <cell r="AV59">
            <v>6.9</v>
          </cell>
          <cell r="AW59">
            <v>7.4</v>
          </cell>
          <cell r="AX59">
            <v>52</v>
          </cell>
          <cell r="AY59">
            <v>0</v>
          </cell>
          <cell r="AZ59" t="str">
            <v>P</v>
          </cell>
          <cell r="BA59" t="str">
            <v>P</v>
          </cell>
          <cell r="BB59" t="str">
            <v>P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6.9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7.4</v>
          </cell>
          <cell r="BO59">
            <v>5</v>
          </cell>
          <cell r="BP59">
            <v>0</v>
          </cell>
          <cell r="BQ59" t="str">
            <v>P</v>
          </cell>
          <cell r="BR59">
            <v>7.8</v>
          </cell>
          <cell r="BS59">
            <v>5.8</v>
          </cell>
          <cell r="BT59">
            <v>8.6</v>
          </cell>
          <cell r="BU59">
            <v>5.0999999999999996</v>
          </cell>
          <cell r="BV59" t="str">
            <v>P</v>
          </cell>
          <cell r="BW59" t="str">
            <v>P</v>
          </cell>
          <cell r="BX59">
            <v>7.1</v>
          </cell>
          <cell r="BY59" t="str">
            <v>P</v>
          </cell>
          <cell r="BZ59">
            <v>8.6999999999999993</v>
          </cell>
          <cell r="CA59" t="str">
            <v>P</v>
          </cell>
          <cell r="CB59" t="str">
            <v>P</v>
          </cell>
          <cell r="CC59">
            <v>7.7</v>
          </cell>
          <cell r="CD59">
            <v>6.3</v>
          </cell>
          <cell r="CE59">
            <v>7.9</v>
          </cell>
          <cell r="CF59">
            <v>8.3000000000000007</v>
          </cell>
          <cell r="CG59">
            <v>0</v>
          </cell>
          <cell r="CH59">
            <v>8.3000000000000007</v>
          </cell>
          <cell r="CI59">
            <v>8.4</v>
          </cell>
          <cell r="CJ59" t="str">
            <v>P</v>
          </cell>
          <cell r="CK59" t="str">
            <v>P</v>
          </cell>
          <cell r="CL59">
            <v>8.5</v>
          </cell>
          <cell r="CM59">
            <v>53</v>
          </cell>
          <cell r="CN59">
            <v>0</v>
          </cell>
          <cell r="CO59" t="str">
            <v>P</v>
          </cell>
          <cell r="CP59">
            <v>0</v>
          </cell>
          <cell r="CQ59">
            <v>0</v>
          </cell>
          <cell r="CR59">
            <v>0</v>
          </cell>
          <cell r="CS59" t="str">
            <v>P</v>
          </cell>
          <cell r="CT59">
            <v>0</v>
          </cell>
          <cell r="CU59" t="str">
            <v>P</v>
          </cell>
          <cell r="CV59" t="str">
            <v>P</v>
          </cell>
          <cell r="CW59">
            <v>0</v>
          </cell>
          <cell r="CX59">
            <v>7</v>
          </cell>
          <cell r="CY59">
            <v>7</v>
          </cell>
          <cell r="CZ59" t="str">
            <v>P</v>
          </cell>
          <cell r="DA59">
            <v>8.6</v>
          </cell>
          <cell r="DB59" t="str">
            <v>P</v>
          </cell>
          <cell r="DC59" t="str">
            <v>P</v>
          </cell>
          <cell r="DD59">
            <v>8</v>
          </cell>
          <cell r="DE59">
            <v>8.8000000000000007</v>
          </cell>
          <cell r="DF59">
            <v>8.1999999999999993</v>
          </cell>
          <cell r="DG59">
            <v>23</v>
          </cell>
          <cell r="DH59">
            <v>0</v>
          </cell>
          <cell r="DI59">
            <v>8.5</v>
          </cell>
          <cell r="DJ59">
            <v>0</v>
          </cell>
          <cell r="DK59">
            <v>8.5</v>
          </cell>
          <cell r="DL59">
            <v>5</v>
          </cell>
          <cell r="DM59">
            <v>0</v>
          </cell>
          <cell r="DN59">
            <v>138</v>
          </cell>
          <cell r="DO59">
            <v>0</v>
          </cell>
          <cell r="DP59">
            <v>133</v>
          </cell>
          <cell r="DQ59">
            <v>133</v>
          </cell>
          <cell r="DR59">
            <v>0</v>
          </cell>
          <cell r="DS59">
            <v>128</v>
          </cell>
          <cell r="DT59">
            <v>133</v>
          </cell>
          <cell r="DU59">
            <v>3.99</v>
          </cell>
          <cell r="DV59">
            <v>3.29</v>
          </cell>
          <cell r="DW59">
            <v>0</v>
          </cell>
          <cell r="DX59">
            <v>0</v>
          </cell>
          <cell r="DZ59" t="str">
            <v>BVKL</v>
          </cell>
          <cell r="EB59">
            <v>76</v>
          </cell>
          <cell r="EC59">
            <v>7.74</v>
          </cell>
          <cell r="ED59">
            <v>3.34</v>
          </cell>
          <cell r="EE59" t="str">
            <v/>
          </cell>
          <cell r="EF59">
            <v>69</v>
          </cell>
          <cell r="EG59">
            <v>60</v>
          </cell>
          <cell r="EH59">
            <v>73</v>
          </cell>
          <cell r="EI59">
            <v>7.68</v>
          </cell>
          <cell r="EJ59">
            <v>7.74</v>
          </cell>
          <cell r="EK59" t="str">
            <v>D20KDN</v>
          </cell>
          <cell r="EL59">
            <v>129</v>
          </cell>
          <cell r="EM59">
            <v>7.68</v>
          </cell>
          <cell r="EO59">
            <v>0</v>
          </cell>
          <cell r="EP59" t="e">
            <v>#N/A</v>
          </cell>
          <cell r="ES59">
            <v>0</v>
          </cell>
          <cell r="ET59">
            <v>0</v>
          </cell>
          <cell r="EW59" t="e">
            <v>#N/A</v>
          </cell>
          <cell r="EX59">
            <v>68</v>
          </cell>
        </row>
        <row r="60">
          <cell r="B60">
            <v>2020263762</v>
          </cell>
          <cell r="C60" t="str">
            <v>Huỳnh</v>
          </cell>
          <cell r="D60" t="str">
            <v>Thị Phương</v>
          </cell>
          <cell r="E60" t="str">
            <v>Thảo</v>
          </cell>
          <cell r="F60">
            <v>34226</v>
          </cell>
          <cell r="G60" t="str">
            <v>Nữ</v>
          </cell>
          <cell r="H60" t="str">
            <v>Đã Đăng Ký (chưa học xong)</v>
          </cell>
          <cell r="I60">
            <v>8.6999999999999993</v>
          </cell>
          <cell r="J60">
            <v>8.1</v>
          </cell>
          <cell r="K60">
            <v>8.5</v>
          </cell>
          <cell r="L60" t="str">
            <v>P</v>
          </cell>
          <cell r="M60" t="str">
            <v>P</v>
          </cell>
          <cell r="N60">
            <v>6.5</v>
          </cell>
          <cell r="O60">
            <v>6.9</v>
          </cell>
          <cell r="P60">
            <v>0</v>
          </cell>
          <cell r="Q60" t="str">
            <v>P</v>
          </cell>
          <cell r="R60">
            <v>0</v>
          </cell>
          <cell r="S60" t="str">
            <v>P</v>
          </cell>
          <cell r="T60">
            <v>0</v>
          </cell>
          <cell r="U60">
            <v>0</v>
          </cell>
          <cell r="V60">
            <v>7.5</v>
          </cell>
          <cell r="W60">
            <v>9</v>
          </cell>
          <cell r="X60">
            <v>0</v>
          </cell>
          <cell r="Y60">
            <v>9</v>
          </cell>
          <cell r="Z60">
            <v>7.5</v>
          </cell>
          <cell r="AA60">
            <v>8.4</v>
          </cell>
          <cell r="AB60">
            <v>8.4</v>
          </cell>
          <cell r="AC60">
            <v>8.1</v>
          </cell>
          <cell r="AD60">
            <v>7.1</v>
          </cell>
          <cell r="AE60" t="str">
            <v>P</v>
          </cell>
          <cell r="AF60">
            <v>8.1999999999999993</v>
          </cell>
          <cell r="AG60">
            <v>7.1</v>
          </cell>
          <cell r="AH60" t="str">
            <v>P</v>
          </cell>
          <cell r="AI60">
            <v>7.1</v>
          </cell>
          <cell r="AJ60">
            <v>7</v>
          </cell>
          <cell r="AK60" t="str">
            <v>P</v>
          </cell>
          <cell r="AL60" t="str">
            <v>P</v>
          </cell>
          <cell r="AM60">
            <v>6.2</v>
          </cell>
          <cell r="AN60">
            <v>7</v>
          </cell>
          <cell r="AO60" t="str">
            <v>P</v>
          </cell>
          <cell r="AP60">
            <v>6.5</v>
          </cell>
          <cell r="AQ60">
            <v>7.1</v>
          </cell>
          <cell r="AR60">
            <v>5.6</v>
          </cell>
          <cell r="AS60">
            <v>7.1</v>
          </cell>
          <cell r="AT60">
            <v>6.3</v>
          </cell>
          <cell r="AU60">
            <v>8.6</v>
          </cell>
          <cell r="AV60">
            <v>7.5</v>
          </cell>
          <cell r="AW60">
            <v>0</v>
          </cell>
          <cell r="AX60">
            <v>51</v>
          </cell>
          <cell r="AY60">
            <v>0</v>
          </cell>
          <cell r="AZ60" t="str">
            <v>P</v>
          </cell>
          <cell r="BA60" t="str">
            <v>X</v>
          </cell>
          <cell r="BB60" t="str">
            <v>P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6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6.1</v>
          </cell>
          <cell r="BO60">
            <v>4</v>
          </cell>
          <cell r="BP60">
            <v>1</v>
          </cell>
          <cell r="BQ60" t="str">
            <v>P</v>
          </cell>
          <cell r="BR60">
            <v>8.1</v>
          </cell>
          <cell r="BS60">
            <v>6.3</v>
          </cell>
          <cell r="BT60">
            <v>7.6</v>
          </cell>
          <cell r="BU60">
            <v>7.1</v>
          </cell>
          <cell r="BV60" t="str">
            <v>P</v>
          </cell>
          <cell r="BW60" t="str">
            <v>P</v>
          </cell>
          <cell r="BX60">
            <v>6.6</v>
          </cell>
          <cell r="BY60" t="str">
            <v>P</v>
          </cell>
          <cell r="BZ60">
            <v>8.9</v>
          </cell>
          <cell r="CA60">
            <v>7.8</v>
          </cell>
          <cell r="CB60" t="str">
            <v>P</v>
          </cell>
          <cell r="CC60">
            <v>7.9</v>
          </cell>
          <cell r="CD60" t="str">
            <v>P</v>
          </cell>
          <cell r="CE60" t="str">
            <v>P</v>
          </cell>
          <cell r="CF60">
            <v>5</v>
          </cell>
          <cell r="CG60">
            <v>0</v>
          </cell>
          <cell r="CH60">
            <v>5</v>
          </cell>
          <cell r="CI60">
            <v>8.6999999999999993</v>
          </cell>
          <cell r="CJ60" t="str">
            <v>P</v>
          </cell>
          <cell r="CK60">
            <v>7.2</v>
          </cell>
          <cell r="CL60">
            <v>9.1</v>
          </cell>
          <cell r="CM60">
            <v>53</v>
          </cell>
          <cell r="CN60">
            <v>0</v>
          </cell>
          <cell r="CO60" t="str">
            <v>P</v>
          </cell>
          <cell r="CP60">
            <v>0</v>
          </cell>
          <cell r="CQ60">
            <v>0</v>
          </cell>
          <cell r="CR60">
            <v>0</v>
          </cell>
          <cell r="CS60" t="str">
            <v>P</v>
          </cell>
          <cell r="CT60">
            <v>0</v>
          </cell>
          <cell r="CU60" t="str">
            <v>P</v>
          </cell>
          <cell r="CV60" t="str">
            <v>P</v>
          </cell>
          <cell r="CW60">
            <v>0</v>
          </cell>
          <cell r="CX60">
            <v>6.6</v>
          </cell>
          <cell r="CY60">
            <v>6.6</v>
          </cell>
          <cell r="CZ60" t="str">
            <v>P</v>
          </cell>
          <cell r="DA60">
            <v>8.6999999999999993</v>
          </cell>
          <cell r="DB60">
            <v>6.4</v>
          </cell>
          <cell r="DC60" t="str">
            <v>P</v>
          </cell>
          <cell r="DD60">
            <v>7</v>
          </cell>
          <cell r="DE60">
            <v>9.5</v>
          </cell>
          <cell r="DF60">
            <v>9.1</v>
          </cell>
          <cell r="DG60">
            <v>23</v>
          </cell>
          <cell r="DH60">
            <v>0</v>
          </cell>
          <cell r="DI60">
            <v>7.9</v>
          </cell>
          <cell r="DJ60">
            <v>0</v>
          </cell>
          <cell r="DK60">
            <v>7.9</v>
          </cell>
          <cell r="DL60">
            <v>5</v>
          </cell>
          <cell r="DM60">
            <v>0</v>
          </cell>
          <cell r="DN60">
            <v>136</v>
          </cell>
          <cell r="DO60">
            <v>1</v>
          </cell>
          <cell r="DP60">
            <v>133</v>
          </cell>
          <cell r="DQ60">
            <v>132</v>
          </cell>
          <cell r="DR60">
            <v>0</v>
          </cell>
          <cell r="DS60">
            <v>128</v>
          </cell>
          <cell r="DT60">
            <v>132</v>
          </cell>
          <cell r="DU60">
            <v>4.66</v>
          </cell>
          <cell r="DV60">
            <v>3.2</v>
          </cell>
          <cell r="DW60">
            <v>0</v>
          </cell>
          <cell r="DX60">
            <v>0</v>
          </cell>
          <cell r="DZ60" t="str">
            <v>BVKL</v>
          </cell>
          <cell r="EB60">
            <v>89</v>
          </cell>
          <cell r="EC60">
            <v>7.52</v>
          </cell>
          <cell r="ED60">
            <v>3.21</v>
          </cell>
          <cell r="EE60" t="str">
            <v/>
          </cell>
          <cell r="EF60">
            <v>82</v>
          </cell>
          <cell r="EG60">
            <v>46</v>
          </cell>
          <cell r="EH60">
            <v>86</v>
          </cell>
          <cell r="EI60">
            <v>7.5</v>
          </cell>
          <cell r="EJ60">
            <v>7.52</v>
          </cell>
          <cell r="EK60" t="str">
            <v>T20KDN</v>
          </cell>
          <cell r="EL60">
            <v>128</v>
          </cell>
          <cell r="EM60">
            <v>7.5</v>
          </cell>
          <cell r="EO60">
            <v>0</v>
          </cell>
          <cell r="EP60" t="e">
            <v>#REF!</v>
          </cell>
          <cell r="ES60">
            <v>0</v>
          </cell>
          <cell r="ET60">
            <v>0</v>
          </cell>
          <cell r="EW60" t="e">
            <v>#N/A</v>
          </cell>
          <cell r="EX60">
            <v>81</v>
          </cell>
        </row>
        <row r="61">
          <cell r="B61">
            <v>171328816</v>
          </cell>
          <cell r="C61" t="str">
            <v>Nguyễn</v>
          </cell>
          <cell r="D61" t="str">
            <v>Thị Hoàng</v>
          </cell>
          <cell r="E61" t="str">
            <v>Mi</v>
          </cell>
          <cell r="F61">
            <v>34051</v>
          </cell>
          <cell r="G61" t="str">
            <v>Nữ</v>
          </cell>
          <cell r="H61" t="str">
            <v>Đã Đăng Ký (chưa học xong)</v>
          </cell>
          <cell r="I61">
            <v>7.7</v>
          </cell>
          <cell r="J61">
            <v>6.1</v>
          </cell>
          <cell r="K61">
            <v>8.1999999999999993</v>
          </cell>
          <cell r="L61">
            <v>7.3</v>
          </cell>
          <cell r="M61">
            <v>6.1</v>
          </cell>
          <cell r="N61">
            <v>7.9</v>
          </cell>
          <cell r="O61">
            <v>4.3</v>
          </cell>
          <cell r="P61">
            <v>0</v>
          </cell>
          <cell r="Q61">
            <v>6.2</v>
          </cell>
          <cell r="R61">
            <v>0</v>
          </cell>
          <cell r="S61">
            <v>6.2</v>
          </cell>
          <cell r="T61">
            <v>0</v>
          </cell>
          <cell r="U61">
            <v>0</v>
          </cell>
          <cell r="V61">
            <v>7.6</v>
          </cell>
          <cell r="W61">
            <v>6.4</v>
          </cell>
          <cell r="X61">
            <v>0</v>
          </cell>
          <cell r="Y61">
            <v>7.6</v>
          </cell>
          <cell r="Z61">
            <v>6.4</v>
          </cell>
          <cell r="AA61">
            <v>8.4</v>
          </cell>
          <cell r="AB61" t="str">
            <v>P</v>
          </cell>
          <cell r="AC61">
            <v>8.5</v>
          </cell>
          <cell r="AD61">
            <v>6.6</v>
          </cell>
          <cell r="AE61">
            <v>5.9</v>
          </cell>
          <cell r="AF61">
            <v>6.9</v>
          </cell>
          <cell r="AG61">
            <v>6</v>
          </cell>
          <cell r="AH61" t="str">
            <v>P</v>
          </cell>
          <cell r="AI61" t="str">
            <v>P</v>
          </cell>
          <cell r="AJ61" t="str">
            <v>P</v>
          </cell>
          <cell r="AK61" t="str">
            <v>P</v>
          </cell>
          <cell r="AL61" t="str">
            <v>P</v>
          </cell>
          <cell r="AM61">
            <v>6.8</v>
          </cell>
          <cell r="AN61" t="str">
            <v>P</v>
          </cell>
          <cell r="AO61">
            <v>5.6</v>
          </cell>
          <cell r="AP61">
            <v>5.4</v>
          </cell>
          <cell r="AQ61">
            <v>5.5</v>
          </cell>
          <cell r="AR61" t="str">
            <v>X</v>
          </cell>
          <cell r="AS61">
            <v>5.4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47</v>
          </cell>
          <cell r="AY61">
            <v>1</v>
          </cell>
          <cell r="AZ61">
            <v>7.9</v>
          </cell>
          <cell r="BA61">
            <v>7.9</v>
          </cell>
          <cell r="BB61">
            <v>9.6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6.7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4.8</v>
          </cell>
          <cell r="BO61">
            <v>5</v>
          </cell>
          <cell r="BP61">
            <v>0</v>
          </cell>
          <cell r="BQ61">
            <v>7.6</v>
          </cell>
          <cell r="BR61">
            <v>6.9</v>
          </cell>
          <cell r="BS61">
            <v>6.6</v>
          </cell>
          <cell r="BT61">
            <v>6</v>
          </cell>
          <cell r="BU61">
            <v>6.1</v>
          </cell>
          <cell r="BV61">
            <v>6.5</v>
          </cell>
          <cell r="BW61">
            <v>6.4</v>
          </cell>
          <cell r="BX61">
            <v>8.5</v>
          </cell>
          <cell r="BY61">
            <v>6.3</v>
          </cell>
          <cell r="BZ61">
            <v>5</v>
          </cell>
          <cell r="CA61">
            <v>5.9</v>
          </cell>
          <cell r="CB61">
            <v>4.4000000000000004</v>
          </cell>
          <cell r="CC61">
            <v>5.0999999999999996</v>
          </cell>
          <cell r="CD61">
            <v>5.4</v>
          </cell>
          <cell r="CE61">
            <v>6.1</v>
          </cell>
          <cell r="CF61">
            <v>0</v>
          </cell>
          <cell r="CG61">
            <v>6.2</v>
          </cell>
          <cell r="CH61">
            <v>6.2</v>
          </cell>
          <cell r="CI61">
            <v>6</v>
          </cell>
          <cell r="CJ61">
            <v>5.7</v>
          </cell>
          <cell r="CK61">
            <v>5.9</v>
          </cell>
          <cell r="CL61">
            <v>7.7</v>
          </cell>
          <cell r="CM61">
            <v>53</v>
          </cell>
          <cell r="CN61">
            <v>0</v>
          </cell>
          <cell r="CO61">
            <v>0</v>
          </cell>
          <cell r="CP61">
            <v>5.3</v>
          </cell>
          <cell r="CQ61">
            <v>0</v>
          </cell>
          <cell r="CR61">
            <v>0</v>
          </cell>
          <cell r="CS61">
            <v>5.3</v>
          </cell>
          <cell r="CT61">
            <v>6.9</v>
          </cell>
          <cell r="CU61">
            <v>6</v>
          </cell>
          <cell r="CV61">
            <v>6.9</v>
          </cell>
          <cell r="CW61">
            <v>0</v>
          </cell>
          <cell r="CX61">
            <v>7.4</v>
          </cell>
          <cell r="CY61">
            <v>7.4</v>
          </cell>
          <cell r="CZ61">
            <v>6.7</v>
          </cell>
          <cell r="DA61">
            <v>4.5999999999999996</v>
          </cell>
          <cell r="DB61">
            <v>6.3</v>
          </cell>
          <cell r="DC61">
            <v>6.2</v>
          </cell>
          <cell r="DD61">
            <v>5.3</v>
          </cell>
          <cell r="DE61">
            <v>6.7</v>
          </cell>
          <cell r="DF61">
            <v>8</v>
          </cell>
          <cell r="DG61">
            <v>26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5</v>
          </cell>
          <cell r="DN61">
            <v>131</v>
          </cell>
          <cell r="DO61">
            <v>6</v>
          </cell>
          <cell r="DP61">
            <v>133</v>
          </cell>
          <cell r="DQ61">
            <v>126</v>
          </cell>
          <cell r="DR61">
            <v>1</v>
          </cell>
          <cell r="DS61">
            <v>128</v>
          </cell>
          <cell r="DT61">
            <v>127</v>
          </cell>
          <cell r="DU61">
            <v>5.86</v>
          </cell>
          <cell r="DV61">
            <v>2.4300000000000002</v>
          </cell>
          <cell r="DW61">
            <v>7.8125E-3</v>
          </cell>
          <cell r="DX61">
            <v>8.5470085470085479E-3</v>
          </cell>
          <cell r="DZ61" t="str">
            <v>xet vot</v>
          </cell>
          <cell r="EB61">
            <v>130</v>
          </cell>
          <cell r="EC61">
            <v>6.05</v>
          </cell>
          <cell r="ED61">
            <v>2.31</v>
          </cell>
          <cell r="EE61" t="str">
            <v>DTE-HSS 152; FIN 271; FST 313; ACC 348; ACC 349; CUL 203; HIS 161; TOU 151</v>
          </cell>
          <cell r="EF61">
            <v>117</v>
          </cell>
          <cell r="EG61">
            <v>7</v>
          </cell>
          <cell r="EH61">
            <v>120</v>
          </cell>
          <cell r="EI61">
            <v>6.36</v>
          </cell>
          <cell r="EJ61">
            <v>6.1</v>
          </cell>
          <cell r="EK61" t="str">
            <v>D20KDN</v>
          </cell>
          <cell r="EP61" t="e">
            <v>#REF!</v>
          </cell>
          <cell r="ES61" t="str">
            <v>nợ ENG</v>
          </cell>
          <cell r="ET61">
            <v>1</v>
          </cell>
          <cell r="EW61" t="str">
            <v>T12/2016</v>
          </cell>
          <cell r="EX61">
            <v>115</v>
          </cell>
        </row>
        <row r="62">
          <cell r="B62">
            <v>171326041</v>
          </cell>
          <cell r="C62" t="str">
            <v>Bùi</v>
          </cell>
          <cell r="D62" t="str">
            <v>Thị Hoàng</v>
          </cell>
          <cell r="E62" t="str">
            <v>Nhật</v>
          </cell>
          <cell r="F62">
            <v>34061</v>
          </cell>
          <cell r="G62" t="str">
            <v>Nữ</v>
          </cell>
          <cell r="H62" t="str">
            <v>Đã Đăng Ký (chưa học xong)</v>
          </cell>
          <cell r="I62">
            <v>9.1</v>
          </cell>
          <cell r="J62">
            <v>4.0999999999999996</v>
          </cell>
          <cell r="K62">
            <v>4.3</v>
          </cell>
          <cell r="L62">
            <v>7.7</v>
          </cell>
          <cell r="M62">
            <v>6.8</v>
          </cell>
          <cell r="N62">
            <v>5</v>
          </cell>
          <cell r="O62">
            <v>4.7</v>
          </cell>
          <cell r="P62">
            <v>0</v>
          </cell>
          <cell r="Q62">
            <v>5.7</v>
          </cell>
          <cell r="R62">
            <v>0</v>
          </cell>
          <cell r="S62">
            <v>5.7</v>
          </cell>
          <cell r="T62">
            <v>0</v>
          </cell>
          <cell r="U62">
            <v>0</v>
          </cell>
          <cell r="V62">
            <v>0</v>
          </cell>
          <cell r="W62">
            <v>6.5</v>
          </cell>
          <cell r="X62">
            <v>6.9</v>
          </cell>
          <cell r="Y62">
            <v>6.9</v>
          </cell>
          <cell r="Z62">
            <v>6.5</v>
          </cell>
          <cell r="AA62">
            <v>7.6</v>
          </cell>
          <cell r="AB62" t="str">
            <v>P</v>
          </cell>
          <cell r="AC62">
            <v>8.6</v>
          </cell>
          <cell r="AD62">
            <v>6.8</v>
          </cell>
          <cell r="AE62">
            <v>7.2</v>
          </cell>
          <cell r="AF62">
            <v>6.2</v>
          </cell>
          <cell r="AG62">
            <v>7.6</v>
          </cell>
          <cell r="AH62" t="str">
            <v>P</v>
          </cell>
          <cell r="AI62" t="str">
            <v>P</v>
          </cell>
          <cell r="AJ62" t="str">
            <v>P</v>
          </cell>
          <cell r="AK62" t="str">
            <v>P</v>
          </cell>
          <cell r="AL62" t="str">
            <v>P</v>
          </cell>
          <cell r="AM62">
            <v>8.6999999999999993</v>
          </cell>
          <cell r="AN62">
            <v>6.8</v>
          </cell>
          <cell r="AO62">
            <v>6.7</v>
          </cell>
          <cell r="AP62">
            <v>5.5</v>
          </cell>
          <cell r="AQ62">
            <v>5.4</v>
          </cell>
          <cell r="AR62">
            <v>6.7</v>
          </cell>
          <cell r="AS62">
            <v>6.2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48</v>
          </cell>
          <cell r="AY62">
            <v>0</v>
          </cell>
          <cell r="AZ62">
            <v>5.6</v>
          </cell>
          <cell r="BA62">
            <v>5.5</v>
          </cell>
          <cell r="BB62">
            <v>0</v>
          </cell>
          <cell r="BC62">
            <v>6.2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4.7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7.1</v>
          </cell>
          <cell r="BO62">
            <v>5</v>
          </cell>
          <cell r="BP62">
            <v>0</v>
          </cell>
          <cell r="BQ62">
            <v>9.1</v>
          </cell>
          <cell r="BR62">
            <v>6.6</v>
          </cell>
          <cell r="BS62">
            <v>5.4</v>
          </cell>
          <cell r="BT62">
            <v>5.5</v>
          </cell>
          <cell r="BU62">
            <v>7.1</v>
          </cell>
          <cell r="BV62">
            <v>6.5</v>
          </cell>
          <cell r="BW62">
            <v>6.7</v>
          </cell>
          <cell r="BX62">
            <v>4.9000000000000004</v>
          </cell>
          <cell r="BY62">
            <v>6</v>
          </cell>
          <cell r="BZ62">
            <v>5.9</v>
          </cell>
          <cell r="CA62">
            <v>6.2</v>
          </cell>
          <cell r="CB62">
            <v>5.6</v>
          </cell>
          <cell r="CC62">
            <v>6.6</v>
          </cell>
          <cell r="CD62">
            <v>4.8</v>
          </cell>
          <cell r="CE62">
            <v>6.4</v>
          </cell>
          <cell r="CF62">
            <v>0</v>
          </cell>
          <cell r="CG62">
            <v>5.5</v>
          </cell>
          <cell r="CH62">
            <v>5.5</v>
          </cell>
          <cell r="CI62">
            <v>4.9000000000000004</v>
          </cell>
          <cell r="CJ62">
            <v>5.9</v>
          </cell>
          <cell r="CK62">
            <v>7.1</v>
          </cell>
          <cell r="CL62">
            <v>7.2</v>
          </cell>
          <cell r="CM62">
            <v>53</v>
          </cell>
          <cell r="CN62">
            <v>0</v>
          </cell>
          <cell r="CO62">
            <v>0</v>
          </cell>
          <cell r="CP62">
            <v>0</v>
          </cell>
          <cell r="CQ62">
            <v>6.7</v>
          </cell>
          <cell r="CR62">
            <v>0</v>
          </cell>
          <cell r="CS62">
            <v>6.7</v>
          </cell>
          <cell r="CT62">
            <v>5.17</v>
          </cell>
          <cell r="CU62">
            <v>5.7</v>
          </cell>
          <cell r="CV62">
            <v>5.7</v>
          </cell>
          <cell r="CW62">
            <v>0</v>
          </cell>
          <cell r="CX62">
            <v>5.8</v>
          </cell>
          <cell r="CY62">
            <v>5.8</v>
          </cell>
          <cell r="CZ62">
            <v>5.2</v>
          </cell>
          <cell r="DA62">
            <v>4.5</v>
          </cell>
          <cell r="DB62">
            <v>5.75</v>
          </cell>
          <cell r="DC62">
            <v>6.7</v>
          </cell>
          <cell r="DD62">
            <v>5.7</v>
          </cell>
          <cell r="DE62">
            <v>8.4</v>
          </cell>
          <cell r="DF62">
            <v>7.8</v>
          </cell>
          <cell r="DG62">
            <v>26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5</v>
          </cell>
          <cell r="DN62">
            <v>132</v>
          </cell>
          <cell r="DO62">
            <v>5</v>
          </cell>
          <cell r="DP62">
            <v>133</v>
          </cell>
          <cell r="DQ62">
            <v>127</v>
          </cell>
          <cell r="DR62">
            <v>0</v>
          </cell>
          <cell r="DS62">
            <v>128</v>
          </cell>
          <cell r="DT62">
            <v>127</v>
          </cell>
          <cell r="DU62">
            <v>5.83</v>
          </cell>
          <cell r="DV62">
            <v>2.37</v>
          </cell>
          <cell r="DW62">
            <v>0</v>
          </cell>
          <cell r="DX62">
            <v>0</v>
          </cell>
          <cell r="DZ62" t="str">
            <v>ĐỦ ĐK thi TN</v>
          </cell>
          <cell r="EB62">
            <v>131</v>
          </cell>
          <cell r="EC62">
            <v>5.96</v>
          </cell>
          <cell r="ED62">
            <v>2.2599999999999998</v>
          </cell>
          <cell r="EE62" t="str">
            <v>ACC 349; DTE-HSS 152; FIN 271; FST 313; ACC 348; CUL 203; HIS 161; TOU 151</v>
          </cell>
          <cell r="EF62">
            <v>119</v>
          </cell>
          <cell r="EG62">
            <v>6</v>
          </cell>
          <cell r="EH62">
            <v>121</v>
          </cell>
          <cell r="EI62">
            <v>6.22</v>
          </cell>
          <cell r="EJ62">
            <v>5.97</v>
          </cell>
          <cell r="EK62" t="str">
            <v>D20KDN</v>
          </cell>
          <cell r="EP62" t="e">
            <v>#REF!</v>
          </cell>
          <cell r="ES62" t="str">
            <v>nợ ENG</v>
          </cell>
          <cell r="ET62">
            <v>0</v>
          </cell>
          <cell r="EW62" t="str">
            <v>T12/2016</v>
          </cell>
          <cell r="EX62">
            <v>116</v>
          </cell>
        </row>
        <row r="63">
          <cell r="B63">
            <v>171326777</v>
          </cell>
          <cell r="C63" t="str">
            <v>Lê</v>
          </cell>
          <cell r="D63" t="str">
            <v>Thị Thành</v>
          </cell>
          <cell r="E63" t="str">
            <v>Tâm</v>
          </cell>
          <cell r="F63">
            <v>34039</v>
          </cell>
          <cell r="G63" t="str">
            <v>Nữ</v>
          </cell>
          <cell r="H63" t="str">
            <v>Đã Đăng Ký (chưa học xong)</v>
          </cell>
          <cell r="I63">
            <v>8</v>
          </cell>
          <cell r="J63">
            <v>6.5</v>
          </cell>
          <cell r="K63">
            <v>8.3000000000000007</v>
          </cell>
          <cell r="L63">
            <v>9.4</v>
          </cell>
          <cell r="M63">
            <v>6.8</v>
          </cell>
          <cell r="N63">
            <v>7.6</v>
          </cell>
          <cell r="O63">
            <v>7.5</v>
          </cell>
          <cell r="P63">
            <v>0</v>
          </cell>
          <cell r="Q63">
            <v>5.6</v>
          </cell>
          <cell r="R63">
            <v>0</v>
          </cell>
          <cell r="S63">
            <v>5.6</v>
          </cell>
          <cell r="T63">
            <v>0</v>
          </cell>
          <cell r="U63">
            <v>0</v>
          </cell>
          <cell r="V63">
            <v>7.8</v>
          </cell>
          <cell r="W63">
            <v>6.6</v>
          </cell>
          <cell r="X63">
            <v>0</v>
          </cell>
          <cell r="Y63">
            <v>7.8</v>
          </cell>
          <cell r="Z63">
            <v>6.6</v>
          </cell>
          <cell r="AA63">
            <v>8.1999999999999993</v>
          </cell>
          <cell r="AB63" t="str">
            <v>P</v>
          </cell>
          <cell r="AC63">
            <v>8.3000000000000007</v>
          </cell>
          <cell r="AD63">
            <v>6.6</v>
          </cell>
          <cell r="AE63">
            <v>6.2</v>
          </cell>
          <cell r="AF63">
            <v>7.1</v>
          </cell>
          <cell r="AG63">
            <v>8.5</v>
          </cell>
          <cell r="AH63" t="str">
            <v>P</v>
          </cell>
          <cell r="AI63" t="str">
            <v>P</v>
          </cell>
          <cell r="AJ63" t="str">
            <v>P</v>
          </cell>
          <cell r="AK63" t="str">
            <v>P</v>
          </cell>
          <cell r="AL63" t="str">
            <v>P</v>
          </cell>
          <cell r="AM63">
            <v>6.9</v>
          </cell>
          <cell r="AN63" t="str">
            <v>P</v>
          </cell>
          <cell r="AO63">
            <v>8.1999999999999993</v>
          </cell>
          <cell r="AP63">
            <v>7.2</v>
          </cell>
          <cell r="AQ63">
            <v>6.1</v>
          </cell>
          <cell r="AR63">
            <v>6.3</v>
          </cell>
          <cell r="AS63">
            <v>7.4</v>
          </cell>
          <cell r="AT63">
            <v>7.1</v>
          </cell>
          <cell r="AU63">
            <v>7.1</v>
          </cell>
          <cell r="AV63">
            <v>4.8</v>
          </cell>
          <cell r="AW63">
            <v>8.6</v>
          </cell>
          <cell r="AX63">
            <v>52</v>
          </cell>
          <cell r="AY63">
            <v>0</v>
          </cell>
          <cell r="AZ63">
            <v>8.1</v>
          </cell>
          <cell r="BA63">
            <v>7.8</v>
          </cell>
          <cell r="BB63">
            <v>0</v>
          </cell>
          <cell r="BC63">
            <v>0</v>
          </cell>
          <cell r="BD63">
            <v>8.3000000000000007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7</v>
          </cell>
          <cell r="BK63">
            <v>0</v>
          </cell>
          <cell r="BL63">
            <v>0</v>
          </cell>
          <cell r="BM63">
            <v>0</v>
          </cell>
          <cell r="BN63">
            <v>7</v>
          </cell>
          <cell r="BO63">
            <v>5</v>
          </cell>
          <cell r="BP63">
            <v>0</v>
          </cell>
          <cell r="BQ63" t="str">
            <v>P (P/F)</v>
          </cell>
          <cell r="BR63">
            <v>8.1999999999999993</v>
          </cell>
          <cell r="BS63">
            <v>7.1</v>
          </cell>
          <cell r="BT63">
            <v>6.6</v>
          </cell>
          <cell r="BU63">
            <v>9.1999999999999993</v>
          </cell>
          <cell r="BV63">
            <v>8.8000000000000007</v>
          </cell>
          <cell r="BW63">
            <v>8.1999999999999993</v>
          </cell>
          <cell r="BX63">
            <v>6.5</v>
          </cell>
          <cell r="BY63" t="str">
            <v>P (P/F)</v>
          </cell>
          <cell r="BZ63" t="str">
            <v>P (P/F)</v>
          </cell>
          <cell r="CA63">
            <v>7.8</v>
          </cell>
          <cell r="CB63">
            <v>7.4</v>
          </cell>
          <cell r="CC63">
            <v>7.3</v>
          </cell>
          <cell r="CD63" t="str">
            <v>P (P/F)</v>
          </cell>
          <cell r="CE63">
            <v>7.8</v>
          </cell>
          <cell r="CF63">
            <v>0</v>
          </cell>
          <cell r="CG63">
            <v>7</v>
          </cell>
          <cell r="CH63">
            <v>7</v>
          </cell>
          <cell r="CI63">
            <v>5.9</v>
          </cell>
          <cell r="CJ63" t="str">
            <v>P (P/F)</v>
          </cell>
          <cell r="CK63">
            <v>8</v>
          </cell>
          <cell r="CL63">
            <v>8.8000000000000007</v>
          </cell>
          <cell r="CM63">
            <v>53</v>
          </cell>
          <cell r="CN63">
            <v>0</v>
          </cell>
          <cell r="CO63">
            <v>0</v>
          </cell>
          <cell r="CP63">
            <v>0</v>
          </cell>
          <cell r="CQ63">
            <v>7</v>
          </cell>
          <cell r="CR63">
            <v>0</v>
          </cell>
          <cell r="CS63">
            <v>7</v>
          </cell>
          <cell r="CT63">
            <v>7.8</v>
          </cell>
          <cell r="CU63">
            <v>7.4</v>
          </cell>
          <cell r="CV63">
            <v>7.8</v>
          </cell>
          <cell r="CW63">
            <v>0</v>
          </cell>
          <cell r="CX63">
            <v>6.1</v>
          </cell>
          <cell r="CY63">
            <v>6.1</v>
          </cell>
          <cell r="CZ63">
            <v>7</v>
          </cell>
          <cell r="DA63">
            <v>6.6</v>
          </cell>
          <cell r="DB63">
            <v>8.1</v>
          </cell>
          <cell r="DC63" t="str">
            <v>P (P/F)</v>
          </cell>
          <cell r="DD63">
            <v>5.4</v>
          </cell>
          <cell r="DE63">
            <v>9.3000000000000007</v>
          </cell>
          <cell r="DF63">
            <v>8.1</v>
          </cell>
          <cell r="DG63">
            <v>26</v>
          </cell>
          <cell r="DH63">
            <v>0</v>
          </cell>
          <cell r="DI63">
            <v>7.7</v>
          </cell>
          <cell r="DJ63">
            <v>0</v>
          </cell>
          <cell r="DK63">
            <v>7.7</v>
          </cell>
          <cell r="DL63">
            <v>5</v>
          </cell>
          <cell r="DM63">
            <v>0</v>
          </cell>
          <cell r="DN63">
            <v>141</v>
          </cell>
          <cell r="DO63">
            <v>0</v>
          </cell>
          <cell r="DP63">
            <v>133</v>
          </cell>
          <cell r="DQ63">
            <v>136</v>
          </cell>
          <cell r="DR63">
            <v>0</v>
          </cell>
          <cell r="DS63">
            <v>128</v>
          </cell>
          <cell r="DT63">
            <v>136</v>
          </cell>
          <cell r="DU63">
            <v>5.6</v>
          </cell>
          <cell r="DV63">
            <v>3.07</v>
          </cell>
          <cell r="DW63">
            <v>0</v>
          </cell>
          <cell r="DX63">
            <v>0</v>
          </cell>
          <cell r="DZ63" t="str">
            <v>ĐỦ ĐK thi TN</v>
          </cell>
          <cell r="EB63">
            <v>134</v>
          </cell>
          <cell r="EC63">
            <v>7.34</v>
          </cell>
          <cell r="ED63">
            <v>3.08</v>
          </cell>
          <cell r="EE63" t="str">
            <v>DTE-HSS 152; PSU-ENG 101; PSU-ENG 102; PSU-ENG 201; PSU-FIN 271; PSU-ENG 202; PSU-FIN 373; PSU-ENG 301; ACC 399; AUD 353; PSU-COM 384; PSU-ENG 302; HIS 161</v>
          </cell>
          <cell r="EF63">
            <v>104</v>
          </cell>
          <cell r="EG63">
            <v>7</v>
          </cell>
          <cell r="EH63">
            <v>129</v>
          </cell>
          <cell r="EI63">
            <v>7.33</v>
          </cell>
          <cell r="EJ63">
            <v>7.34</v>
          </cell>
          <cell r="EK63" t="str">
            <v>D20KDN</v>
          </cell>
          <cell r="EP63" t="e">
            <v>#N/A</v>
          </cell>
          <cell r="ES63">
            <v>0</v>
          </cell>
          <cell r="ET63">
            <v>0</v>
          </cell>
          <cell r="EW63" t="e">
            <v>#N/A</v>
          </cell>
          <cell r="EX63">
            <v>124</v>
          </cell>
        </row>
        <row r="64">
          <cell r="B64">
            <v>171326125</v>
          </cell>
          <cell r="C64" t="str">
            <v>Phạm</v>
          </cell>
          <cell r="D64" t="str">
            <v>Thị Minh</v>
          </cell>
          <cell r="E64" t="str">
            <v>Thư</v>
          </cell>
          <cell r="F64">
            <v>34251</v>
          </cell>
          <cell r="G64" t="str">
            <v>Nữ</v>
          </cell>
          <cell r="H64" t="str">
            <v>Đã Đăng Ký (chưa học xong)</v>
          </cell>
          <cell r="I64">
            <v>8.1999999999999993</v>
          </cell>
          <cell r="J64">
            <v>7.6</v>
          </cell>
          <cell r="K64">
            <v>5.4</v>
          </cell>
          <cell r="L64">
            <v>7.8</v>
          </cell>
          <cell r="M64">
            <v>7.7</v>
          </cell>
          <cell r="N64">
            <v>7</v>
          </cell>
          <cell r="O64">
            <v>5.2</v>
          </cell>
          <cell r="P64">
            <v>0</v>
          </cell>
          <cell r="Q64">
            <v>8.1</v>
          </cell>
          <cell r="R64">
            <v>0</v>
          </cell>
          <cell r="S64">
            <v>8.1</v>
          </cell>
          <cell r="T64">
            <v>0</v>
          </cell>
          <cell r="U64">
            <v>0</v>
          </cell>
          <cell r="V64">
            <v>7.4</v>
          </cell>
          <cell r="W64">
            <v>7.7</v>
          </cell>
          <cell r="X64">
            <v>0</v>
          </cell>
          <cell r="Y64">
            <v>7.7</v>
          </cell>
          <cell r="Z64">
            <v>7.4</v>
          </cell>
          <cell r="AA64">
            <v>6.7</v>
          </cell>
          <cell r="AB64" t="str">
            <v>P</v>
          </cell>
          <cell r="AC64">
            <v>8.9</v>
          </cell>
          <cell r="AD64">
            <v>6.1</v>
          </cell>
          <cell r="AE64">
            <v>6.7</v>
          </cell>
          <cell r="AF64">
            <v>7.9</v>
          </cell>
          <cell r="AG64">
            <v>7.7</v>
          </cell>
          <cell r="AH64" t="str">
            <v>P</v>
          </cell>
          <cell r="AI64" t="str">
            <v>P</v>
          </cell>
          <cell r="AJ64" t="str">
            <v>P</v>
          </cell>
          <cell r="AK64" t="str">
            <v>P</v>
          </cell>
          <cell r="AL64" t="str">
            <v>P</v>
          </cell>
          <cell r="AM64" t="str">
            <v>P</v>
          </cell>
          <cell r="AN64" t="str">
            <v>P</v>
          </cell>
          <cell r="AO64" t="str">
            <v>P</v>
          </cell>
          <cell r="AP64" t="str">
            <v>P</v>
          </cell>
          <cell r="AQ64">
            <v>6.8</v>
          </cell>
          <cell r="AR64" t="str">
            <v>P</v>
          </cell>
          <cell r="AS64">
            <v>7.3</v>
          </cell>
          <cell r="AT64">
            <v>5.6</v>
          </cell>
          <cell r="AU64">
            <v>7.9</v>
          </cell>
          <cell r="AV64">
            <v>7</v>
          </cell>
          <cell r="AW64">
            <v>6.4</v>
          </cell>
          <cell r="AX64">
            <v>52</v>
          </cell>
          <cell r="AY64">
            <v>0</v>
          </cell>
          <cell r="AZ64">
            <v>5.4</v>
          </cell>
          <cell r="BA64">
            <v>7.4</v>
          </cell>
          <cell r="BB64">
            <v>0</v>
          </cell>
          <cell r="BC64">
            <v>0</v>
          </cell>
          <cell r="BD64">
            <v>6.9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7.8</v>
          </cell>
          <cell r="BK64">
            <v>0</v>
          </cell>
          <cell r="BL64">
            <v>0</v>
          </cell>
          <cell r="BM64">
            <v>0</v>
          </cell>
          <cell r="BN64">
            <v>6.6</v>
          </cell>
          <cell r="BO64">
            <v>5</v>
          </cell>
          <cell r="BP64">
            <v>0</v>
          </cell>
          <cell r="BQ64">
            <v>6.9</v>
          </cell>
          <cell r="BR64">
            <v>7.9</v>
          </cell>
          <cell r="BS64">
            <v>6.9</v>
          </cell>
          <cell r="BT64">
            <v>6.6</v>
          </cell>
          <cell r="BU64">
            <v>6.6</v>
          </cell>
          <cell r="BV64">
            <v>9</v>
          </cell>
          <cell r="BW64">
            <v>6.4</v>
          </cell>
          <cell r="BX64">
            <v>6.8</v>
          </cell>
          <cell r="BY64">
            <v>6.6</v>
          </cell>
          <cell r="BZ64">
            <v>6.9</v>
          </cell>
          <cell r="CA64">
            <v>6.2</v>
          </cell>
          <cell r="CB64">
            <v>5.8</v>
          </cell>
          <cell r="CC64">
            <v>4.8</v>
          </cell>
          <cell r="CD64">
            <v>6.1</v>
          </cell>
          <cell r="CE64">
            <v>5.7</v>
          </cell>
          <cell r="CF64">
            <v>0</v>
          </cell>
          <cell r="CG64">
            <v>5.9</v>
          </cell>
          <cell r="CH64">
            <v>5.9</v>
          </cell>
          <cell r="CI64">
            <v>6.1</v>
          </cell>
          <cell r="CJ64">
            <v>8.3000000000000007</v>
          </cell>
          <cell r="CK64">
            <v>7</v>
          </cell>
          <cell r="CL64">
            <v>9.1</v>
          </cell>
          <cell r="CM64">
            <v>53</v>
          </cell>
          <cell r="CN64">
            <v>0</v>
          </cell>
          <cell r="CO64">
            <v>0</v>
          </cell>
          <cell r="CP64">
            <v>0</v>
          </cell>
          <cell r="CQ64">
            <v>6.7</v>
          </cell>
          <cell r="CR64">
            <v>0</v>
          </cell>
          <cell r="CS64">
            <v>6.7</v>
          </cell>
          <cell r="CT64">
            <v>7.2</v>
          </cell>
          <cell r="CU64">
            <v>7.9</v>
          </cell>
          <cell r="CV64">
            <v>7.9</v>
          </cell>
          <cell r="CW64">
            <v>0</v>
          </cell>
          <cell r="CX64">
            <v>5.8</v>
          </cell>
          <cell r="CY64">
            <v>5.8</v>
          </cell>
          <cell r="CZ64">
            <v>6.3</v>
          </cell>
          <cell r="DA64">
            <v>5.3</v>
          </cell>
          <cell r="DB64">
            <v>7.85</v>
          </cell>
          <cell r="DC64">
            <v>7.6</v>
          </cell>
          <cell r="DD64">
            <v>6.4</v>
          </cell>
          <cell r="DE64">
            <v>7.5</v>
          </cell>
          <cell r="DF64">
            <v>6.9</v>
          </cell>
          <cell r="DG64">
            <v>26</v>
          </cell>
          <cell r="DH64">
            <v>0</v>
          </cell>
          <cell r="DI64">
            <v>6.8</v>
          </cell>
          <cell r="DJ64">
            <v>0</v>
          </cell>
          <cell r="DK64">
            <v>6.8</v>
          </cell>
          <cell r="DL64">
            <v>5</v>
          </cell>
          <cell r="DM64">
            <v>0</v>
          </cell>
          <cell r="DN64">
            <v>141</v>
          </cell>
          <cell r="DO64">
            <v>0</v>
          </cell>
          <cell r="DP64">
            <v>133</v>
          </cell>
          <cell r="DQ64">
            <v>136</v>
          </cell>
          <cell r="DR64">
            <v>0</v>
          </cell>
          <cell r="DS64">
            <v>128</v>
          </cell>
          <cell r="DT64">
            <v>136</v>
          </cell>
          <cell r="DU64">
            <v>5.95</v>
          </cell>
          <cell r="DV64">
            <v>2.74</v>
          </cell>
          <cell r="DW64">
            <v>0</v>
          </cell>
          <cell r="DX64">
            <v>0</v>
          </cell>
          <cell r="DZ64" t="str">
            <v>ĐỦ ĐK thi TN</v>
          </cell>
          <cell r="EB64">
            <v>130</v>
          </cell>
          <cell r="EC64">
            <v>6.86</v>
          </cell>
          <cell r="ED64">
            <v>2.74</v>
          </cell>
          <cell r="EE64" t="str">
            <v>DTE-HSS 152; FIN 271; ACC 426; FST 313; ACC 348; ACC 349; CUL 203; HIS 161; TOU 151</v>
          </cell>
          <cell r="EF64">
            <v>118</v>
          </cell>
          <cell r="EG64">
            <v>11</v>
          </cell>
          <cell r="EH64">
            <v>125</v>
          </cell>
          <cell r="EI64">
            <v>6.86</v>
          </cell>
          <cell r="EJ64">
            <v>6.86</v>
          </cell>
          <cell r="EK64" t="str">
            <v>D20KDN</v>
          </cell>
          <cell r="EP64" t="e">
            <v>#N/A</v>
          </cell>
          <cell r="ES64">
            <v>0</v>
          </cell>
          <cell r="ET64">
            <v>0</v>
          </cell>
          <cell r="EW64" t="e">
            <v>#N/A</v>
          </cell>
          <cell r="EX64">
            <v>120</v>
          </cell>
        </row>
        <row r="65">
          <cell r="B65">
            <v>1811215024</v>
          </cell>
          <cell r="C65" t="str">
            <v>Nguyễn</v>
          </cell>
          <cell r="D65" t="str">
            <v>Thanh</v>
          </cell>
          <cell r="E65" t="str">
            <v>Khánh</v>
          </cell>
          <cell r="F65">
            <v>34413</v>
          </cell>
          <cell r="G65" t="str">
            <v>Nam</v>
          </cell>
          <cell r="H65" t="str">
            <v>Đã Đăng Ký (chưa học xong)</v>
          </cell>
          <cell r="I65">
            <v>7.7</v>
          </cell>
          <cell r="J65">
            <v>7.4</v>
          </cell>
          <cell r="K65">
            <v>9.1999999999999993</v>
          </cell>
          <cell r="L65">
            <v>8.1</v>
          </cell>
          <cell r="M65">
            <v>8.1</v>
          </cell>
          <cell r="N65">
            <v>5.6</v>
          </cell>
          <cell r="O65">
            <v>7.1</v>
          </cell>
          <cell r="P65">
            <v>0</v>
          </cell>
          <cell r="Q65">
            <v>6.7</v>
          </cell>
          <cell r="R65">
            <v>0</v>
          </cell>
          <cell r="S65">
            <v>6.7</v>
          </cell>
          <cell r="T65">
            <v>0</v>
          </cell>
          <cell r="U65">
            <v>0</v>
          </cell>
          <cell r="V65">
            <v>7.2</v>
          </cell>
          <cell r="W65">
            <v>7.8</v>
          </cell>
          <cell r="X65">
            <v>0</v>
          </cell>
          <cell r="Y65">
            <v>7.8</v>
          </cell>
          <cell r="Z65">
            <v>7.2</v>
          </cell>
          <cell r="AA65">
            <v>8.5</v>
          </cell>
          <cell r="AB65">
            <v>9.1</v>
          </cell>
          <cell r="AC65">
            <v>8.3000000000000007</v>
          </cell>
          <cell r="AD65">
            <v>6.5</v>
          </cell>
          <cell r="AE65">
            <v>7.6</v>
          </cell>
          <cell r="AF65">
            <v>8</v>
          </cell>
          <cell r="AG65">
            <v>7.2</v>
          </cell>
          <cell r="AH65" t="str">
            <v>P</v>
          </cell>
          <cell r="AI65" t="str">
            <v>P</v>
          </cell>
          <cell r="AJ65" t="str">
            <v>P</v>
          </cell>
          <cell r="AK65" t="str">
            <v>P</v>
          </cell>
          <cell r="AL65" t="str">
            <v>P</v>
          </cell>
          <cell r="AM65">
            <v>6.5</v>
          </cell>
          <cell r="AN65" t="str">
            <v>P</v>
          </cell>
          <cell r="AO65">
            <v>7.6</v>
          </cell>
          <cell r="AP65">
            <v>7.8</v>
          </cell>
          <cell r="AQ65">
            <v>6.3</v>
          </cell>
          <cell r="AR65">
            <v>7.7</v>
          </cell>
          <cell r="AS65">
            <v>6.4</v>
          </cell>
          <cell r="AT65">
            <v>6.1</v>
          </cell>
          <cell r="AU65">
            <v>0</v>
          </cell>
          <cell r="AV65">
            <v>5.4</v>
          </cell>
          <cell r="AW65">
            <v>0</v>
          </cell>
          <cell r="AX65">
            <v>50</v>
          </cell>
          <cell r="AY65">
            <v>0</v>
          </cell>
          <cell r="AZ65">
            <v>9.5</v>
          </cell>
          <cell r="BA65">
            <v>8.4</v>
          </cell>
          <cell r="BB65">
            <v>0</v>
          </cell>
          <cell r="BC65">
            <v>0</v>
          </cell>
          <cell r="BD65">
            <v>8.1999999999999993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4.7</v>
          </cell>
          <cell r="BK65">
            <v>0</v>
          </cell>
          <cell r="BL65">
            <v>0</v>
          </cell>
          <cell r="BM65">
            <v>0</v>
          </cell>
          <cell r="BN65">
            <v>6.6</v>
          </cell>
          <cell r="BO65">
            <v>5</v>
          </cell>
          <cell r="BP65">
            <v>0</v>
          </cell>
          <cell r="BQ65">
            <v>6.4</v>
          </cell>
          <cell r="BR65">
            <v>7.7</v>
          </cell>
          <cell r="BS65">
            <v>6.9</v>
          </cell>
          <cell r="BT65">
            <v>7.8</v>
          </cell>
          <cell r="BU65">
            <v>7.9</v>
          </cell>
          <cell r="BV65">
            <v>8.4</v>
          </cell>
          <cell r="BW65">
            <v>7.2</v>
          </cell>
          <cell r="BX65">
            <v>6.9</v>
          </cell>
          <cell r="BY65">
            <v>7.5</v>
          </cell>
          <cell r="BZ65">
            <v>5.7</v>
          </cell>
          <cell r="CA65">
            <v>7.1</v>
          </cell>
          <cell r="CB65">
            <v>7.5</v>
          </cell>
          <cell r="CC65">
            <v>8</v>
          </cell>
          <cell r="CD65">
            <v>8</v>
          </cell>
          <cell r="CE65">
            <v>7</v>
          </cell>
          <cell r="CF65">
            <v>0</v>
          </cell>
          <cell r="CG65">
            <v>6.3</v>
          </cell>
          <cell r="CH65">
            <v>6.3</v>
          </cell>
          <cell r="CI65">
            <v>7.2</v>
          </cell>
          <cell r="CJ65">
            <v>6.1</v>
          </cell>
          <cell r="CK65">
            <v>8.3000000000000007</v>
          </cell>
          <cell r="CL65">
            <v>8.3000000000000007</v>
          </cell>
          <cell r="CM65">
            <v>53</v>
          </cell>
          <cell r="CN65">
            <v>0</v>
          </cell>
          <cell r="CO65">
            <v>0</v>
          </cell>
          <cell r="CP65">
            <v>0</v>
          </cell>
          <cell r="CQ65">
            <v>8</v>
          </cell>
          <cell r="CR65">
            <v>0</v>
          </cell>
          <cell r="CS65">
            <v>8</v>
          </cell>
          <cell r="CT65">
            <v>0</v>
          </cell>
          <cell r="CU65">
            <v>8.1999999999999993</v>
          </cell>
          <cell r="CV65">
            <v>8.1999999999999993</v>
          </cell>
          <cell r="CW65">
            <v>0</v>
          </cell>
          <cell r="CX65">
            <v>5.6</v>
          </cell>
          <cell r="CY65">
            <v>5.6</v>
          </cell>
          <cell r="CZ65">
            <v>5.9</v>
          </cell>
          <cell r="DA65">
            <v>6.6</v>
          </cell>
          <cell r="DB65">
            <v>7.8</v>
          </cell>
          <cell r="DC65">
            <v>6.8</v>
          </cell>
          <cell r="DD65">
            <v>5.6</v>
          </cell>
          <cell r="DE65">
            <v>8.6999999999999993</v>
          </cell>
          <cell r="DF65">
            <v>8.6999999999999993</v>
          </cell>
          <cell r="DG65">
            <v>23</v>
          </cell>
          <cell r="DH65">
            <v>0</v>
          </cell>
          <cell r="DI65">
            <v>6.2</v>
          </cell>
          <cell r="DJ65">
            <v>0</v>
          </cell>
          <cell r="DK65">
            <v>6.2</v>
          </cell>
          <cell r="DL65">
            <v>5</v>
          </cell>
          <cell r="DM65">
            <v>0</v>
          </cell>
          <cell r="DN65">
            <v>136</v>
          </cell>
          <cell r="DO65">
            <v>0</v>
          </cell>
          <cell r="DP65">
            <v>133</v>
          </cell>
          <cell r="DQ65">
            <v>131</v>
          </cell>
          <cell r="DR65">
            <v>0</v>
          </cell>
          <cell r="DS65">
            <v>128</v>
          </cell>
          <cell r="DT65">
            <v>131</v>
          </cell>
          <cell r="DU65">
            <v>6.67</v>
          </cell>
          <cell r="DV65">
            <v>3.01</v>
          </cell>
          <cell r="DW65">
            <v>0</v>
          </cell>
          <cell r="DX65">
            <v>0</v>
          </cell>
          <cell r="DZ65" t="str">
            <v>ĐỦ ĐK thi TN</v>
          </cell>
          <cell r="EB65">
            <v>130</v>
          </cell>
          <cell r="EC65">
            <v>7.18</v>
          </cell>
          <cell r="ED65">
            <v>2.98</v>
          </cell>
          <cell r="EE65" t="str">
            <v>PSU-ENG 101; PSU-ENG 102; PSU-MGT 201; PSU-FIN 271; PSU-ENG 201; AUD 353; PSU-ENG 202</v>
          </cell>
          <cell r="EF65">
            <v>121</v>
          </cell>
          <cell r="EG65">
            <v>6</v>
          </cell>
          <cell r="EH65">
            <v>125</v>
          </cell>
          <cell r="EI65">
            <v>7.23</v>
          </cell>
          <cell r="EJ65">
            <v>7.19</v>
          </cell>
          <cell r="EK65" t="str">
            <v>D20KDN</v>
          </cell>
          <cell r="EP65" t="e">
            <v>#N/A</v>
          </cell>
          <cell r="ES65" t="str">
            <v>nỢ 7tc-eng 217</v>
          </cell>
          <cell r="ET65">
            <v>0</v>
          </cell>
          <cell r="EW65" t="e">
            <v>#N/A</v>
          </cell>
          <cell r="EX65">
            <v>120</v>
          </cell>
        </row>
        <row r="66">
          <cell r="B66">
            <v>2026252633</v>
          </cell>
          <cell r="C66" t="str">
            <v>Nguyễn</v>
          </cell>
          <cell r="D66" t="str">
            <v>Thị Hoài</v>
          </cell>
          <cell r="E66" t="str">
            <v>Ly</v>
          </cell>
          <cell r="F66">
            <v>33714</v>
          </cell>
          <cell r="G66" t="str">
            <v>Nữ</v>
          </cell>
          <cell r="H66" t="str">
            <v>Đã Đăng Ký (chưa học xong)</v>
          </cell>
          <cell r="I66">
            <v>7.8</v>
          </cell>
          <cell r="J66">
            <v>8</v>
          </cell>
          <cell r="K66">
            <v>7.7</v>
          </cell>
          <cell r="L66" t="str">
            <v>P</v>
          </cell>
          <cell r="M66" t="str">
            <v>P</v>
          </cell>
          <cell r="N66" t="str">
            <v>P</v>
          </cell>
          <cell r="O66">
            <v>6.4</v>
          </cell>
          <cell r="P66">
            <v>0</v>
          </cell>
          <cell r="Q66" t="str">
            <v>P</v>
          </cell>
          <cell r="R66">
            <v>0</v>
          </cell>
          <cell r="S66" t="str">
            <v>P</v>
          </cell>
          <cell r="T66">
            <v>0</v>
          </cell>
          <cell r="U66">
            <v>0</v>
          </cell>
          <cell r="V66">
            <v>6.9</v>
          </cell>
          <cell r="W66">
            <v>8.3000000000000007</v>
          </cell>
          <cell r="X66">
            <v>0</v>
          </cell>
          <cell r="Y66">
            <v>8.3000000000000007</v>
          </cell>
          <cell r="Z66">
            <v>6.9</v>
          </cell>
          <cell r="AA66">
            <v>8.6</v>
          </cell>
          <cell r="AB66">
            <v>8.1</v>
          </cell>
          <cell r="AC66">
            <v>8.6999999999999993</v>
          </cell>
          <cell r="AD66" t="str">
            <v>P</v>
          </cell>
          <cell r="AE66" t="str">
            <v>P</v>
          </cell>
          <cell r="AF66" t="str">
            <v>P</v>
          </cell>
          <cell r="AG66" t="str">
            <v>P</v>
          </cell>
          <cell r="AH66" t="str">
            <v>P</v>
          </cell>
          <cell r="AI66">
            <v>5.7</v>
          </cell>
          <cell r="AJ66">
            <v>7.6</v>
          </cell>
          <cell r="AK66" t="str">
            <v>P</v>
          </cell>
          <cell r="AL66" t="str">
            <v>P</v>
          </cell>
          <cell r="AM66">
            <v>7.8</v>
          </cell>
          <cell r="AN66">
            <v>6.4</v>
          </cell>
          <cell r="AO66" t="str">
            <v>P</v>
          </cell>
          <cell r="AP66" t="str">
            <v>P</v>
          </cell>
          <cell r="AQ66" t="str">
            <v>X</v>
          </cell>
          <cell r="AR66">
            <v>6.8</v>
          </cell>
          <cell r="AS66" t="str">
            <v>P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47</v>
          </cell>
          <cell r="AY66">
            <v>1</v>
          </cell>
          <cell r="AZ66" t="str">
            <v>P</v>
          </cell>
          <cell r="BA66" t="str">
            <v>P</v>
          </cell>
          <cell r="BB66" t="str">
            <v>P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7.5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6.3</v>
          </cell>
          <cell r="BO66">
            <v>5</v>
          </cell>
          <cell r="BP66">
            <v>0</v>
          </cell>
          <cell r="BQ66" t="str">
            <v>P</v>
          </cell>
          <cell r="BR66">
            <v>7.9</v>
          </cell>
          <cell r="BS66">
            <v>6.7</v>
          </cell>
          <cell r="BT66">
            <v>6.6</v>
          </cell>
          <cell r="BU66" t="str">
            <v>P</v>
          </cell>
          <cell r="BV66" t="str">
            <v>P</v>
          </cell>
          <cell r="BW66" t="str">
            <v>P</v>
          </cell>
          <cell r="BX66">
            <v>6.5</v>
          </cell>
          <cell r="BY66" t="str">
            <v>P</v>
          </cell>
          <cell r="BZ66">
            <v>8.6</v>
          </cell>
          <cell r="CA66" t="str">
            <v>P</v>
          </cell>
          <cell r="CB66" t="str">
            <v>P</v>
          </cell>
          <cell r="CC66">
            <v>8.3000000000000007</v>
          </cell>
          <cell r="CD66" t="str">
            <v>P</v>
          </cell>
          <cell r="CE66">
            <v>6.3</v>
          </cell>
          <cell r="CF66">
            <v>0</v>
          </cell>
          <cell r="CG66">
            <v>7.6</v>
          </cell>
          <cell r="CH66">
            <v>7.6</v>
          </cell>
          <cell r="CI66">
            <v>7.8</v>
          </cell>
          <cell r="CJ66" t="str">
            <v>P</v>
          </cell>
          <cell r="CK66" t="str">
            <v>P</v>
          </cell>
          <cell r="CL66">
            <v>8.5</v>
          </cell>
          <cell r="CM66">
            <v>53</v>
          </cell>
          <cell r="CN66">
            <v>0</v>
          </cell>
          <cell r="CO66">
            <v>0</v>
          </cell>
          <cell r="CP66" t="str">
            <v>P</v>
          </cell>
          <cell r="CQ66">
            <v>0</v>
          </cell>
          <cell r="CR66">
            <v>0</v>
          </cell>
          <cell r="CS66" t="str">
            <v>P</v>
          </cell>
          <cell r="CT66">
            <v>0</v>
          </cell>
          <cell r="CU66" t="str">
            <v>P</v>
          </cell>
          <cell r="CV66" t="str">
            <v>P</v>
          </cell>
          <cell r="CW66">
            <v>0</v>
          </cell>
          <cell r="CX66">
            <v>6.9</v>
          </cell>
          <cell r="CY66">
            <v>6.9</v>
          </cell>
          <cell r="CZ66" t="str">
            <v>P</v>
          </cell>
          <cell r="DA66">
            <v>7.5</v>
          </cell>
          <cell r="DB66">
            <v>7.85</v>
          </cell>
          <cell r="DC66" t="str">
            <v>P</v>
          </cell>
          <cell r="DD66" t="str">
            <v>P</v>
          </cell>
          <cell r="DE66">
            <v>9.4</v>
          </cell>
          <cell r="DF66">
            <v>9.1</v>
          </cell>
          <cell r="DG66">
            <v>23</v>
          </cell>
          <cell r="DH66">
            <v>0</v>
          </cell>
          <cell r="DI66">
            <v>6.5</v>
          </cell>
          <cell r="DJ66">
            <v>0</v>
          </cell>
          <cell r="DK66">
            <v>6.5</v>
          </cell>
          <cell r="DL66">
            <v>5</v>
          </cell>
          <cell r="DM66">
            <v>0</v>
          </cell>
          <cell r="DN66">
            <v>133</v>
          </cell>
          <cell r="DO66">
            <v>1</v>
          </cell>
          <cell r="DP66">
            <v>133</v>
          </cell>
          <cell r="DQ66">
            <v>128</v>
          </cell>
          <cell r="DR66">
            <v>1</v>
          </cell>
          <cell r="DS66">
            <v>128</v>
          </cell>
          <cell r="DT66">
            <v>129</v>
          </cell>
          <cell r="DU66">
            <v>3.32</v>
          </cell>
          <cell r="DV66">
            <v>3.17</v>
          </cell>
          <cell r="DW66">
            <v>7.8125E-3</v>
          </cell>
          <cell r="DX66">
            <v>1.7543859649122806E-2</v>
          </cell>
          <cell r="DZ66" t="str">
            <v>xet vot</v>
          </cell>
          <cell r="EB66">
            <v>66</v>
          </cell>
          <cell r="EC66">
            <v>7.31</v>
          </cell>
          <cell r="ED66">
            <v>3.08</v>
          </cell>
          <cell r="EE66" t="str">
            <v>AUD 403</v>
          </cell>
          <cell r="EF66">
            <v>57</v>
          </cell>
          <cell r="EG66">
            <v>67</v>
          </cell>
          <cell r="EH66">
            <v>62</v>
          </cell>
          <cell r="EI66">
            <v>7.51</v>
          </cell>
          <cell r="EJ66">
            <v>7.43</v>
          </cell>
          <cell r="EK66" t="str">
            <v>D20KDN</v>
          </cell>
          <cell r="EL66">
            <v>124</v>
          </cell>
          <cell r="EM66">
            <v>7.51</v>
          </cell>
          <cell r="EO66">
            <v>0</v>
          </cell>
          <cell r="ES66" t="str">
            <v>Nợ eng167,217</v>
          </cell>
          <cell r="ET66">
            <v>1</v>
          </cell>
          <cell r="EW66" t="str">
            <v>T12/2016</v>
          </cell>
          <cell r="EX66">
            <v>57</v>
          </cell>
        </row>
        <row r="67">
          <cell r="B67">
            <v>2026252653</v>
          </cell>
          <cell r="C67" t="str">
            <v>Nguyễn</v>
          </cell>
          <cell r="D67" t="str">
            <v>Thị</v>
          </cell>
          <cell r="E67" t="str">
            <v>Thanh</v>
          </cell>
          <cell r="F67">
            <v>33865</v>
          </cell>
          <cell r="G67" t="str">
            <v>Nữ</v>
          </cell>
          <cell r="H67" t="str">
            <v>Đã Đăng Ký (chưa học xong)</v>
          </cell>
          <cell r="I67">
            <v>9.3000000000000007</v>
          </cell>
          <cell r="J67">
            <v>8.1</v>
          </cell>
          <cell r="K67">
            <v>8.9</v>
          </cell>
          <cell r="L67" t="str">
            <v>P</v>
          </cell>
          <cell r="M67">
            <v>7.4</v>
          </cell>
          <cell r="N67" t="str">
            <v>P</v>
          </cell>
          <cell r="O67" t="str">
            <v>P</v>
          </cell>
          <cell r="P67">
            <v>0</v>
          </cell>
          <cell r="Q67" t="str">
            <v>P</v>
          </cell>
          <cell r="R67">
            <v>0</v>
          </cell>
          <cell r="S67" t="str">
            <v>P</v>
          </cell>
          <cell r="T67">
            <v>0</v>
          </cell>
          <cell r="U67">
            <v>0</v>
          </cell>
          <cell r="V67">
            <v>7.2</v>
          </cell>
          <cell r="W67">
            <v>7.6</v>
          </cell>
          <cell r="X67">
            <v>0</v>
          </cell>
          <cell r="Y67">
            <v>7.6</v>
          </cell>
          <cell r="Z67">
            <v>7.2</v>
          </cell>
          <cell r="AA67">
            <v>8</v>
          </cell>
          <cell r="AB67">
            <v>8.4</v>
          </cell>
          <cell r="AC67">
            <v>9.1999999999999993</v>
          </cell>
          <cell r="AD67" t="str">
            <v>P</v>
          </cell>
          <cell r="AE67" t="str">
            <v>P</v>
          </cell>
          <cell r="AF67" t="str">
            <v>P</v>
          </cell>
          <cell r="AG67" t="str">
            <v>P</v>
          </cell>
          <cell r="AH67" t="str">
            <v>P</v>
          </cell>
          <cell r="AI67">
            <v>7</v>
          </cell>
          <cell r="AJ67">
            <v>7.2</v>
          </cell>
          <cell r="AK67" t="str">
            <v>P</v>
          </cell>
          <cell r="AL67" t="str">
            <v>P</v>
          </cell>
          <cell r="AM67">
            <v>7.3</v>
          </cell>
          <cell r="AN67">
            <v>7.5</v>
          </cell>
          <cell r="AO67" t="str">
            <v>P</v>
          </cell>
          <cell r="AP67" t="str">
            <v>P</v>
          </cell>
          <cell r="AQ67">
            <v>5.5</v>
          </cell>
          <cell r="AR67">
            <v>7.1</v>
          </cell>
          <cell r="AS67" t="str">
            <v>P</v>
          </cell>
          <cell r="AT67">
            <v>0</v>
          </cell>
          <cell r="AU67">
            <v>6.6</v>
          </cell>
          <cell r="AV67">
            <v>0</v>
          </cell>
          <cell r="AW67">
            <v>5.6</v>
          </cell>
          <cell r="AX67">
            <v>50</v>
          </cell>
          <cell r="AY67">
            <v>0</v>
          </cell>
          <cell r="AZ67" t="str">
            <v>P</v>
          </cell>
          <cell r="BA67" t="str">
            <v>P</v>
          </cell>
          <cell r="BB67" t="str">
            <v>P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5.9</v>
          </cell>
          <cell r="BK67">
            <v>0</v>
          </cell>
          <cell r="BL67">
            <v>0</v>
          </cell>
          <cell r="BM67">
            <v>0</v>
          </cell>
          <cell r="BN67">
            <v>6.3</v>
          </cell>
          <cell r="BO67">
            <v>5</v>
          </cell>
          <cell r="BP67">
            <v>0</v>
          </cell>
          <cell r="BQ67" t="str">
            <v>P</v>
          </cell>
          <cell r="BR67">
            <v>8.5</v>
          </cell>
          <cell r="BS67">
            <v>6.9</v>
          </cell>
          <cell r="BT67">
            <v>9</v>
          </cell>
          <cell r="BU67" t="str">
            <v>P</v>
          </cell>
          <cell r="BV67" t="str">
            <v>P</v>
          </cell>
          <cell r="BW67" t="str">
            <v>P</v>
          </cell>
          <cell r="BX67">
            <v>7.2</v>
          </cell>
          <cell r="BY67" t="str">
            <v>P</v>
          </cell>
          <cell r="BZ67">
            <v>9.6999999999999993</v>
          </cell>
          <cell r="CA67">
            <v>9.1</v>
          </cell>
          <cell r="CB67" t="str">
            <v>P</v>
          </cell>
          <cell r="CC67">
            <v>9.1</v>
          </cell>
          <cell r="CD67">
            <v>6.6</v>
          </cell>
          <cell r="CE67" t="str">
            <v>P</v>
          </cell>
          <cell r="CF67" t="str">
            <v>P</v>
          </cell>
          <cell r="CG67">
            <v>0</v>
          </cell>
          <cell r="CH67" t="str">
            <v>P</v>
          </cell>
          <cell r="CI67">
            <v>8.8000000000000007</v>
          </cell>
          <cell r="CJ67" t="str">
            <v>P</v>
          </cell>
          <cell r="CK67" t="str">
            <v>P</v>
          </cell>
          <cell r="CL67">
            <v>8.6</v>
          </cell>
          <cell r="CM67">
            <v>53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 t="str">
            <v>P</v>
          </cell>
          <cell r="CS67" t="str">
            <v>P</v>
          </cell>
          <cell r="CT67">
            <v>0</v>
          </cell>
          <cell r="CU67" t="str">
            <v>P</v>
          </cell>
          <cell r="CV67" t="str">
            <v>P</v>
          </cell>
          <cell r="CW67">
            <v>0</v>
          </cell>
          <cell r="CX67">
            <v>8</v>
          </cell>
          <cell r="CY67">
            <v>8</v>
          </cell>
          <cell r="CZ67" t="str">
            <v>P</v>
          </cell>
          <cell r="DA67">
            <v>8.6</v>
          </cell>
          <cell r="DB67">
            <v>9.1</v>
          </cell>
          <cell r="DC67" t="str">
            <v>P</v>
          </cell>
          <cell r="DD67">
            <v>8.6999999999999993</v>
          </cell>
          <cell r="DE67">
            <v>8.4</v>
          </cell>
          <cell r="DF67">
            <v>8.1999999999999993</v>
          </cell>
          <cell r="DG67">
            <v>24</v>
          </cell>
          <cell r="DH67">
            <v>0</v>
          </cell>
          <cell r="DI67">
            <v>7</v>
          </cell>
          <cell r="DJ67">
            <v>0</v>
          </cell>
          <cell r="DK67">
            <v>7</v>
          </cell>
          <cell r="DL67">
            <v>5</v>
          </cell>
          <cell r="DM67">
            <v>0</v>
          </cell>
          <cell r="DN67">
            <v>137</v>
          </cell>
          <cell r="DO67">
            <v>0</v>
          </cell>
          <cell r="DP67">
            <v>133</v>
          </cell>
          <cell r="DQ67">
            <v>132</v>
          </cell>
          <cell r="DR67">
            <v>0</v>
          </cell>
          <cell r="DS67">
            <v>128</v>
          </cell>
          <cell r="DT67">
            <v>132</v>
          </cell>
          <cell r="DU67">
            <v>3.88</v>
          </cell>
          <cell r="DV67">
            <v>3.54</v>
          </cell>
          <cell r="DW67">
            <v>0</v>
          </cell>
          <cell r="DX67">
            <v>0</v>
          </cell>
          <cell r="DZ67" t="str">
            <v>BVKL</v>
          </cell>
          <cell r="EB67">
            <v>71</v>
          </cell>
          <cell r="EC67">
            <v>7.92</v>
          </cell>
          <cell r="ED67">
            <v>3.45</v>
          </cell>
          <cell r="EE67" t="str">
            <v/>
          </cell>
          <cell r="EF67">
            <v>63</v>
          </cell>
          <cell r="EG67">
            <v>64</v>
          </cell>
          <cell r="EH67">
            <v>68</v>
          </cell>
          <cell r="EI67">
            <v>8.1199999999999992</v>
          </cell>
          <cell r="EJ67">
            <v>8.0399999999999991</v>
          </cell>
          <cell r="EK67" t="str">
            <v>D20KDN</v>
          </cell>
          <cell r="EL67">
            <v>127</v>
          </cell>
          <cell r="EM67">
            <v>8.1199999999999992</v>
          </cell>
          <cell r="EO67">
            <v>0</v>
          </cell>
          <cell r="ES67" t="str">
            <v>Nợ eng218</v>
          </cell>
          <cell r="ET67">
            <v>0</v>
          </cell>
          <cell r="EW67" t="str">
            <v>T12/2016</v>
          </cell>
          <cell r="EX67">
            <v>63</v>
          </cell>
        </row>
        <row r="68">
          <cell r="B68">
            <v>2026262696</v>
          </cell>
          <cell r="C68" t="str">
            <v>Lê</v>
          </cell>
          <cell r="D68" t="str">
            <v>Vũ Kim</v>
          </cell>
          <cell r="E68" t="str">
            <v>Ngân</v>
          </cell>
          <cell r="F68">
            <v>33724</v>
          </cell>
          <cell r="G68" t="str">
            <v>Nữ</v>
          </cell>
          <cell r="H68" t="str">
            <v>Đã Đăng Ký (chưa học xong)</v>
          </cell>
          <cell r="I68">
            <v>8.9</v>
          </cell>
          <cell r="J68">
            <v>8.6</v>
          </cell>
          <cell r="K68">
            <v>9.6</v>
          </cell>
          <cell r="L68" t="str">
            <v>P</v>
          </cell>
          <cell r="M68" t="str">
            <v>P</v>
          </cell>
          <cell r="N68" t="str">
            <v>P</v>
          </cell>
          <cell r="O68">
            <v>7.6</v>
          </cell>
          <cell r="P68">
            <v>0</v>
          </cell>
          <cell r="Q68" t="str">
            <v>P</v>
          </cell>
          <cell r="R68">
            <v>0</v>
          </cell>
          <cell r="S68" t="str">
            <v>P</v>
          </cell>
          <cell r="T68">
            <v>0</v>
          </cell>
          <cell r="U68">
            <v>0</v>
          </cell>
          <cell r="V68">
            <v>7.6</v>
          </cell>
          <cell r="W68">
            <v>8.1</v>
          </cell>
          <cell r="X68">
            <v>0</v>
          </cell>
          <cell r="Y68">
            <v>8.1</v>
          </cell>
          <cell r="Z68">
            <v>7.6</v>
          </cell>
          <cell r="AA68">
            <v>9</v>
          </cell>
          <cell r="AB68">
            <v>8.6999999999999993</v>
          </cell>
          <cell r="AC68">
            <v>9</v>
          </cell>
          <cell r="AD68" t="str">
            <v>P</v>
          </cell>
          <cell r="AE68" t="str">
            <v>P</v>
          </cell>
          <cell r="AF68" t="str">
            <v>P</v>
          </cell>
          <cell r="AG68" t="str">
            <v>P</v>
          </cell>
          <cell r="AH68" t="str">
            <v>P</v>
          </cell>
          <cell r="AI68">
            <v>7.6</v>
          </cell>
          <cell r="AJ68">
            <v>7.7</v>
          </cell>
          <cell r="AK68" t="str">
            <v>P</v>
          </cell>
          <cell r="AL68" t="str">
            <v>P</v>
          </cell>
          <cell r="AM68">
            <v>6.8</v>
          </cell>
          <cell r="AN68">
            <v>6.4</v>
          </cell>
          <cell r="AO68" t="str">
            <v>P</v>
          </cell>
          <cell r="AP68" t="str">
            <v>P</v>
          </cell>
          <cell r="AQ68">
            <v>8</v>
          </cell>
          <cell r="AR68">
            <v>6</v>
          </cell>
          <cell r="AS68" t="str">
            <v>P</v>
          </cell>
          <cell r="AT68">
            <v>6</v>
          </cell>
          <cell r="AU68">
            <v>8.1</v>
          </cell>
          <cell r="AV68">
            <v>6.5</v>
          </cell>
          <cell r="AW68">
            <v>7.9</v>
          </cell>
          <cell r="AX68">
            <v>52</v>
          </cell>
          <cell r="AY68">
            <v>0</v>
          </cell>
          <cell r="AZ68" t="str">
            <v>P</v>
          </cell>
          <cell r="BA68" t="str">
            <v>P</v>
          </cell>
          <cell r="BB68" t="str">
            <v>P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9.5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7.3</v>
          </cell>
          <cell r="BO68">
            <v>5</v>
          </cell>
          <cell r="BP68">
            <v>0</v>
          </cell>
          <cell r="BQ68" t="str">
            <v>P</v>
          </cell>
          <cell r="BR68">
            <v>8.4</v>
          </cell>
          <cell r="BS68">
            <v>7</v>
          </cell>
          <cell r="BT68">
            <v>7.6</v>
          </cell>
          <cell r="BU68">
            <v>8.8000000000000007</v>
          </cell>
          <cell r="BV68" t="str">
            <v>P</v>
          </cell>
          <cell r="BW68" t="str">
            <v>P</v>
          </cell>
          <cell r="BX68">
            <v>7.4</v>
          </cell>
          <cell r="BY68" t="str">
            <v>P</v>
          </cell>
          <cell r="BZ68">
            <v>9.9</v>
          </cell>
          <cell r="CA68" t="str">
            <v>P</v>
          </cell>
          <cell r="CB68" t="str">
            <v>P</v>
          </cell>
          <cell r="CC68">
            <v>9.1</v>
          </cell>
          <cell r="CD68">
            <v>9.1999999999999993</v>
          </cell>
          <cell r="CE68">
            <v>8.6999999999999993</v>
          </cell>
          <cell r="CF68">
            <v>0</v>
          </cell>
          <cell r="CG68">
            <v>10</v>
          </cell>
          <cell r="CH68">
            <v>10</v>
          </cell>
          <cell r="CI68">
            <v>8.8000000000000007</v>
          </cell>
          <cell r="CJ68" t="str">
            <v>P</v>
          </cell>
          <cell r="CK68" t="str">
            <v>P</v>
          </cell>
          <cell r="CL68">
            <v>8.5</v>
          </cell>
          <cell r="CM68">
            <v>53</v>
          </cell>
          <cell r="CN68">
            <v>0</v>
          </cell>
          <cell r="CO68" t="str">
            <v>P</v>
          </cell>
          <cell r="CP68">
            <v>0</v>
          </cell>
          <cell r="CQ68">
            <v>0</v>
          </cell>
          <cell r="CR68">
            <v>0</v>
          </cell>
          <cell r="CS68" t="str">
            <v>P</v>
          </cell>
          <cell r="CT68">
            <v>0</v>
          </cell>
          <cell r="CU68" t="str">
            <v>P</v>
          </cell>
          <cell r="CV68" t="str">
            <v>P</v>
          </cell>
          <cell r="CW68">
            <v>0</v>
          </cell>
          <cell r="CX68">
            <v>8.9</v>
          </cell>
          <cell r="CY68">
            <v>8.9</v>
          </cell>
          <cell r="CZ68" t="str">
            <v>P</v>
          </cell>
          <cell r="DA68">
            <v>8</v>
          </cell>
          <cell r="DB68" t="str">
            <v>P</v>
          </cell>
          <cell r="DC68" t="str">
            <v>P</v>
          </cell>
          <cell r="DD68">
            <v>8.5</v>
          </cell>
          <cell r="DE68">
            <v>8.5</v>
          </cell>
          <cell r="DF68">
            <v>8.9</v>
          </cell>
          <cell r="DG68">
            <v>23</v>
          </cell>
          <cell r="DH68">
            <v>0</v>
          </cell>
          <cell r="DI68">
            <v>8.8000000000000007</v>
          </cell>
          <cell r="DJ68">
            <v>0</v>
          </cell>
          <cell r="DK68">
            <v>8.8000000000000007</v>
          </cell>
          <cell r="DL68">
            <v>5</v>
          </cell>
          <cell r="DM68">
            <v>0</v>
          </cell>
          <cell r="DN68">
            <v>138</v>
          </cell>
          <cell r="DO68">
            <v>0</v>
          </cell>
          <cell r="DP68">
            <v>133</v>
          </cell>
          <cell r="DQ68">
            <v>133</v>
          </cell>
          <cell r="DR68">
            <v>0</v>
          </cell>
          <cell r="DS68">
            <v>128</v>
          </cell>
          <cell r="DT68">
            <v>133</v>
          </cell>
          <cell r="DU68">
            <v>4.3499999999999996</v>
          </cell>
          <cell r="DV68">
            <v>3.67</v>
          </cell>
          <cell r="DW68">
            <v>0</v>
          </cell>
          <cell r="DX68">
            <v>0</v>
          </cell>
          <cell r="DZ68" t="str">
            <v>BVKL</v>
          </cell>
          <cell r="EB68">
            <v>76</v>
          </cell>
          <cell r="EC68">
            <v>8.41</v>
          </cell>
          <cell r="ED68">
            <v>3.69</v>
          </cell>
          <cell r="EE68" t="str">
            <v/>
          </cell>
          <cell r="EF68">
            <v>69</v>
          </cell>
          <cell r="EG68">
            <v>60</v>
          </cell>
          <cell r="EH68">
            <v>73</v>
          </cell>
          <cell r="EI68">
            <v>8.3800000000000008</v>
          </cell>
          <cell r="EJ68">
            <v>8.41</v>
          </cell>
          <cell r="EK68" t="str">
            <v>D20KDN</v>
          </cell>
          <cell r="EL68">
            <v>129</v>
          </cell>
          <cell r="EM68">
            <v>8.3800000000000008</v>
          </cell>
          <cell r="EO68">
            <v>0</v>
          </cell>
          <cell r="ES68">
            <v>0</v>
          </cell>
          <cell r="ET68">
            <v>0</v>
          </cell>
          <cell r="EW68" t="str">
            <v>T12/2016</v>
          </cell>
          <cell r="EX68">
            <v>68</v>
          </cell>
        </row>
        <row r="69">
          <cell r="B69">
            <v>2020265790</v>
          </cell>
          <cell r="C69" t="str">
            <v>Nguyễn</v>
          </cell>
          <cell r="D69" t="str">
            <v>Thị</v>
          </cell>
          <cell r="E69" t="str">
            <v>Liên</v>
          </cell>
          <cell r="F69">
            <v>34277</v>
          </cell>
          <cell r="G69" t="str">
            <v>Nữ</v>
          </cell>
          <cell r="H69" t="str">
            <v>Đã Đăng Ký (chưa học xong)</v>
          </cell>
          <cell r="I69">
            <v>8.1</v>
          </cell>
          <cell r="J69">
            <v>7.5</v>
          </cell>
          <cell r="K69">
            <v>8.6999999999999993</v>
          </cell>
          <cell r="L69" t="str">
            <v>P</v>
          </cell>
          <cell r="M69">
            <v>8.3000000000000007</v>
          </cell>
          <cell r="N69" t="str">
            <v>P</v>
          </cell>
          <cell r="O69">
            <v>8.1999999999999993</v>
          </cell>
          <cell r="P69">
            <v>0</v>
          </cell>
          <cell r="Q69" t="str">
            <v>P</v>
          </cell>
          <cell r="R69">
            <v>0</v>
          </cell>
          <cell r="S69" t="str">
            <v>P</v>
          </cell>
          <cell r="T69">
            <v>0</v>
          </cell>
          <cell r="U69">
            <v>0</v>
          </cell>
          <cell r="V69">
            <v>9.6</v>
          </cell>
          <cell r="W69">
            <v>7.6</v>
          </cell>
          <cell r="X69">
            <v>0</v>
          </cell>
          <cell r="Y69">
            <v>9.6</v>
          </cell>
          <cell r="Z69">
            <v>7.6</v>
          </cell>
          <cell r="AA69">
            <v>9.1999999999999993</v>
          </cell>
          <cell r="AB69">
            <v>8.6999999999999993</v>
          </cell>
          <cell r="AC69">
            <v>8.3000000000000007</v>
          </cell>
          <cell r="AD69" t="str">
            <v>P</v>
          </cell>
          <cell r="AE69">
            <v>6.7</v>
          </cell>
          <cell r="AF69">
            <v>6.8</v>
          </cell>
          <cell r="AG69" t="str">
            <v>P</v>
          </cell>
          <cell r="AH69" t="str">
            <v>P</v>
          </cell>
          <cell r="AI69">
            <v>8.5</v>
          </cell>
          <cell r="AJ69">
            <v>6.6</v>
          </cell>
          <cell r="AK69" t="str">
            <v>P</v>
          </cell>
          <cell r="AL69" t="str">
            <v>P</v>
          </cell>
          <cell r="AM69">
            <v>6.2</v>
          </cell>
          <cell r="AN69">
            <v>5.3</v>
          </cell>
          <cell r="AO69" t="str">
            <v>P</v>
          </cell>
          <cell r="AP69" t="str">
            <v>P</v>
          </cell>
          <cell r="AQ69">
            <v>7.6</v>
          </cell>
          <cell r="AR69">
            <v>6.2</v>
          </cell>
          <cell r="AS69" t="str">
            <v>P</v>
          </cell>
          <cell r="AT69">
            <v>6.5</v>
          </cell>
          <cell r="AU69">
            <v>0</v>
          </cell>
          <cell r="AV69">
            <v>0</v>
          </cell>
          <cell r="AW69">
            <v>7.2</v>
          </cell>
          <cell r="AX69">
            <v>50</v>
          </cell>
          <cell r="AY69">
            <v>0</v>
          </cell>
          <cell r="AZ69" t="str">
            <v>P</v>
          </cell>
          <cell r="BA69" t="str">
            <v>P</v>
          </cell>
          <cell r="BB69" t="str">
            <v>P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8.6999999999999993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6.2</v>
          </cell>
          <cell r="BO69">
            <v>5</v>
          </cell>
          <cell r="BP69">
            <v>0</v>
          </cell>
          <cell r="BQ69" t="str">
            <v>P</v>
          </cell>
          <cell r="BR69" t="str">
            <v>P</v>
          </cell>
          <cell r="BS69">
            <v>7.5</v>
          </cell>
          <cell r="BT69">
            <v>6.4</v>
          </cell>
          <cell r="BU69" t="str">
            <v>P</v>
          </cell>
          <cell r="BV69" t="str">
            <v>P</v>
          </cell>
          <cell r="BW69" t="str">
            <v>P</v>
          </cell>
          <cell r="BX69">
            <v>5.8</v>
          </cell>
          <cell r="BY69" t="str">
            <v>P</v>
          </cell>
          <cell r="BZ69">
            <v>9.6999999999999993</v>
          </cell>
          <cell r="CA69">
            <v>9</v>
          </cell>
          <cell r="CB69">
            <v>7.8</v>
          </cell>
          <cell r="CC69">
            <v>8.9</v>
          </cell>
          <cell r="CD69">
            <v>8.6</v>
          </cell>
          <cell r="CE69" t="str">
            <v>P</v>
          </cell>
          <cell r="CF69">
            <v>0</v>
          </cell>
          <cell r="CG69">
            <v>9.1</v>
          </cell>
          <cell r="CH69">
            <v>9.1</v>
          </cell>
          <cell r="CI69">
            <v>8.4</v>
          </cell>
          <cell r="CJ69" t="str">
            <v>P</v>
          </cell>
          <cell r="CK69">
            <v>7.1</v>
          </cell>
          <cell r="CL69">
            <v>8.1999999999999993</v>
          </cell>
          <cell r="CM69">
            <v>53</v>
          </cell>
          <cell r="CN69">
            <v>0</v>
          </cell>
          <cell r="CO69">
            <v>0</v>
          </cell>
          <cell r="CP69" t="str">
            <v>P</v>
          </cell>
          <cell r="CQ69">
            <v>0</v>
          </cell>
          <cell r="CR69">
            <v>0</v>
          </cell>
          <cell r="CS69" t="str">
            <v>P</v>
          </cell>
          <cell r="CT69">
            <v>0</v>
          </cell>
          <cell r="CU69" t="str">
            <v>P</v>
          </cell>
          <cell r="CV69" t="str">
            <v>P</v>
          </cell>
          <cell r="CW69">
            <v>0</v>
          </cell>
          <cell r="CX69" t="str">
            <v>P</v>
          </cell>
          <cell r="CY69" t="str">
            <v>P</v>
          </cell>
          <cell r="CZ69" t="str">
            <v>P</v>
          </cell>
          <cell r="DA69">
            <v>7.8</v>
          </cell>
          <cell r="DB69" t="str">
            <v>P</v>
          </cell>
          <cell r="DC69" t="str">
            <v>P</v>
          </cell>
          <cell r="DD69" t="str">
            <v>P</v>
          </cell>
          <cell r="DE69">
            <v>8.5</v>
          </cell>
          <cell r="DF69">
            <v>7.8</v>
          </cell>
          <cell r="DG69">
            <v>23</v>
          </cell>
          <cell r="DH69">
            <v>0</v>
          </cell>
          <cell r="DI69">
            <v>7</v>
          </cell>
          <cell r="DJ69">
            <v>0</v>
          </cell>
          <cell r="DK69">
            <v>7</v>
          </cell>
          <cell r="DL69">
            <v>5</v>
          </cell>
          <cell r="DM69">
            <v>0</v>
          </cell>
          <cell r="DN69">
            <v>136</v>
          </cell>
          <cell r="DO69">
            <v>0</v>
          </cell>
          <cell r="DP69">
            <v>133</v>
          </cell>
          <cell r="DQ69">
            <v>131</v>
          </cell>
          <cell r="DR69">
            <v>0</v>
          </cell>
          <cell r="DS69">
            <v>128</v>
          </cell>
          <cell r="DT69">
            <v>131</v>
          </cell>
          <cell r="DU69">
            <v>4.0199999999999996</v>
          </cell>
          <cell r="DV69">
            <v>3.36</v>
          </cell>
          <cell r="DW69">
            <v>0</v>
          </cell>
          <cell r="DX69">
            <v>0</v>
          </cell>
          <cell r="DZ69" t="str">
            <v>BVKL</v>
          </cell>
          <cell r="EB69">
            <v>75</v>
          </cell>
          <cell r="EC69">
            <v>7.7</v>
          </cell>
          <cell r="ED69">
            <v>3.29</v>
          </cell>
          <cell r="EE69" t="str">
            <v/>
          </cell>
          <cell r="EF69">
            <v>67</v>
          </cell>
          <cell r="EG69">
            <v>60</v>
          </cell>
          <cell r="EH69">
            <v>71</v>
          </cell>
          <cell r="EI69">
            <v>7.86</v>
          </cell>
          <cell r="EJ69">
            <v>7.8</v>
          </cell>
          <cell r="EK69" t="str">
            <v>D20KDN</v>
          </cell>
          <cell r="EL69">
            <v>127</v>
          </cell>
          <cell r="EM69">
            <v>7.86</v>
          </cell>
          <cell r="EO69">
            <v>0</v>
          </cell>
          <cell r="ES69">
            <v>0</v>
          </cell>
          <cell r="ET69">
            <v>0</v>
          </cell>
          <cell r="EW69" t="str">
            <v>T12/2016</v>
          </cell>
          <cell r="EX69">
            <v>66</v>
          </cell>
        </row>
        <row r="70">
          <cell r="B70">
            <v>2026252617</v>
          </cell>
          <cell r="C70" t="str">
            <v>Phan</v>
          </cell>
          <cell r="D70" t="str">
            <v>Thị Thu</v>
          </cell>
          <cell r="E70" t="str">
            <v>Hà</v>
          </cell>
          <cell r="F70">
            <v>33410</v>
          </cell>
          <cell r="G70" t="str">
            <v>Nữ</v>
          </cell>
          <cell r="H70" t="str">
            <v>Đã Đăng Ký (chưa học xong)</v>
          </cell>
          <cell r="I70">
            <v>7.9</v>
          </cell>
          <cell r="J70">
            <v>8.1</v>
          </cell>
          <cell r="K70">
            <v>9.1999999999999993</v>
          </cell>
          <cell r="L70" t="str">
            <v>P</v>
          </cell>
          <cell r="M70" t="str">
            <v>P</v>
          </cell>
          <cell r="N70" t="str">
            <v>P</v>
          </cell>
          <cell r="O70">
            <v>8.4</v>
          </cell>
          <cell r="P70">
            <v>0</v>
          </cell>
          <cell r="Q70" t="str">
            <v>P</v>
          </cell>
          <cell r="R70">
            <v>0</v>
          </cell>
          <cell r="S70" t="str">
            <v>P</v>
          </cell>
          <cell r="T70">
            <v>0</v>
          </cell>
          <cell r="U70">
            <v>0</v>
          </cell>
          <cell r="V70">
            <v>8.1999999999999993</v>
          </cell>
          <cell r="W70">
            <v>8.4</v>
          </cell>
          <cell r="X70">
            <v>0</v>
          </cell>
          <cell r="Y70">
            <v>8.4</v>
          </cell>
          <cell r="Z70">
            <v>8.1999999999999993</v>
          </cell>
          <cell r="AA70">
            <v>9.1</v>
          </cell>
          <cell r="AB70">
            <v>9.1999999999999993</v>
          </cell>
          <cell r="AC70">
            <v>9.6</v>
          </cell>
          <cell r="AD70" t="str">
            <v>P</v>
          </cell>
          <cell r="AE70" t="str">
            <v>P</v>
          </cell>
          <cell r="AF70" t="str">
            <v>P</v>
          </cell>
          <cell r="AG70" t="str">
            <v>P</v>
          </cell>
          <cell r="AH70" t="str">
            <v>P</v>
          </cell>
          <cell r="AI70">
            <v>7</v>
          </cell>
          <cell r="AJ70">
            <v>7.9</v>
          </cell>
          <cell r="AK70" t="str">
            <v>P</v>
          </cell>
          <cell r="AL70" t="str">
            <v>P</v>
          </cell>
          <cell r="AM70">
            <v>8</v>
          </cell>
          <cell r="AN70">
            <v>7.7</v>
          </cell>
          <cell r="AO70" t="str">
            <v>P</v>
          </cell>
          <cell r="AP70" t="str">
            <v>P</v>
          </cell>
          <cell r="AQ70">
            <v>8.6999999999999993</v>
          </cell>
          <cell r="AR70">
            <v>5.3</v>
          </cell>
          <cell r="AS70" t="str">
            <v>P</v>
          </cell>
          <cell r="AT70">
            <v>7.6</v>
          </cell>
          <cell r="AU70">
            <v>8.1999999999999993</v>
          </cell>
          <cell r="AV70">
            <v>7.1</v>
          </cell>
          <cell r="AW70">
            <v>0</v>
          </cell>
          <cell r="AX70">
            <v>51</v>
          </cell>
          <cell r="AY70">
            <v>0</v>
          </cell>
          <cell r="AZ70" t="str">
            <v>P</v>
          </cell>
          <cell r="BA70" t="str">
            <v>P</v>
          </cell>
          <cell r="BB70" t="str">
            <v>P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9.1999999999999993</v>
          </cell>
          <cell r="BK70">
            <v>0</v>
          </cell>
          <cell r="BL70">
            <v>0</v>
          </cell>
          <cell r="BM70">
            <v>0</v>
          </cell>
          <cell r="BN70">
            <v>6.5</v>
          </cell>
          <cell r="BO70">
            <v>5</v>
          </cell>
          <cell r="BP70">
            <v>0</v>
          </cell>
          <cell r="BQ70" t="str">
            <v>P</v>
          </cell>
          <cell r="BR70">
            <v>8.6</v>
          </cell>
          <cell r="BS70">
            <v>8.6999999999999993</v>
          </cell>
          <cell r="BT70">
            <v>7.2</v>
          </cell>
          <cell r="BU70" t="str">
            <v>P</v>
          </cell>
          <cell r="BV70" t="str">
            <v>P</v>
          </cell>
          <cell r="BW70" t="str">
            <v>P</v>
          </cell>
          <cell r="BX70">
            <v>6.3</v>
          </cell>
          <cell r="BY70" t="str">
            <v>P</v>
          </cell>
          <cell r="BZ70">
            <v>9.5</v>
          </cell>
          <cell r="CA70" t="str">
            <v>P</v>
          </cell>
          <cell r="CB70" t="str">
            <v>P</v>
          </cell>
          <cell r="CC70">
            <v>6.5</v>
          </cell>
          <cell r="CD70" t="str">
            <v>P</v>
          </cell>
          <cell r="CE70">
            <v>7.3</v>
          </cell>
          <cell r="CF70">
            <v>0</v>
          </cell>
          <cell r="CG70">
            <v>9.5</v>
          </cell>
          <cell r="CH70">
            <v>9.5</v>
          </cell>
          <cell r="CI70">
            <v>8.8000000000000007</v>
          </cell>
          <cell r="CJ70">
            <v>6.7</v>
          </cell>
          <cell r="CK70">
            <v>8.4</v>
          </cell>
          <cell r="CL70">
            <v>8.9</v>
          </cell>
          <cell r="CM70">
            <v>53</v>
          </cell>
          <cell r="CN70">
            <v>0</v>
          </cell>
          <cell r="CO70" t="str">
            <v>P</v>
          </cell>
          <cell r="CP70">
            <v>0</v>
          </cell>
          <cell r="CQ70">
            <v>0</v>
          </cell>
          <cell r="CR70">
            <v>0</v>
          </cell>
          <cell r="CS70" t="str">
            <v>P</v>
          </cell>
          <cell r="CT70">
            <v>0</v>
          </cell>
          <cell r="CU70" t="str">
            <v>P</v>
          </cell>
          <cell r="CV70" t="str">
            <v>P</v>
          </cell>
          <cell r="CW70">
            <v>0</v>
          </cell>
          <cell r="CX70">
            <v>6</v>
          </cell>
          <cell r="CY70">
            <v>6</v>
          </cell>
          <cell r="CZ70" t="str">
            <v>P</v>
          </cell>
          <cell r="DA70">
            <v>8.4</v>
          </cell>
          <cell r="DB70">
            <v>8.15</v>
          </cell>
          <cell r="DC70" t="str">
            <v>P</v>
          </cell>
          <cell r="DD70">
            <v>8.6</v>
          </cell>
          <cell r="DE70">
            <v>8.9</v>
          </cell>
          <cell r="DF70">
            <v>8</v>
          </cell>
          <cell r="DG70">
            <v>23</v>
          </cell>
          <cell r="DH70">
            <v>0</v>
          </cell>
          <cell r="DI70">
            <v>7.9</v>
          </cell>
          <cell r="DJ70">
            <v>0</v>
          </cell>
          <cell r="DK70">
            <v>7.9</v>
          </cell>
          <cell r="DL70">
            <v>5</v>
          </cell>
          <cell r="DM70">
            <v>0</v>
          </cell>
          <cell r="DN70">
            <v>137</v>
          </cell>
          <cell r="DO70">
            <v>0</v>
          </cell>
          <cell r="DP70">
            <v>133</v>
          </cell>
          <cell r="DQ70">
            <v>132</v>
          </cell>
          <cell r="DR70">
            <v>0</v>
          </cell>
          <cell r="DS70">
            <v>128</v>
          </cell>
          <cell r="DT70">
            <v>132</v>
          </cell>
          <cell r="DU70">
            <v>4.25</v>
          </cell>
          <cell r="DV70">
            <v>3.45</v>
          </cell>
          <cell r="DW70">
            <v>0</v>
          </cell>
          <cell r="DX70">
            <v>0</v>
          </cell>
          <cell r="DZ70" t="str">
            <v>BVKL</v>
          </cell>
          <cell r="EB70">
            <v>77</v>
          </cell>
          <cell r="EC70">
            <v>8</v>
          </cell>
          <cell r="ED70">
            <v>3.44</v>
          </cell>
          <cell r="EE70" t="str">
            <v/>
          </cell>
          <cell r="EF70">
            <v>70</v>
          </cell>
          <cell r="EG70">
            <v>58</v>
          </cell>
          <cell r="EH70">
            <v>74</v>
          </cell>
          <cell r="EI70">
            <v>8.01</v>
          </cell>
          <cell r="EJ70">
            <v>8</v>
          </cell>
          <cell r="EK70" t="str">
            <v>D20KDN</v>
          </cell>
          <cell r="EL70">
            <v>128</v>
          </cell>
          <cell r="EM70">
            <v>8.01</v>
          </cell>
          <cell r="EO70">
            <v>0</v>
          </cell>
          <cell r="ES70">
            <v>0</v>
          </cell>
          <cell r="ET70">
            <v>0</v>
          </cell>
          <cell r="EW70" t="str">
            <v>T12/2016</v>
          </cell>
          <cell r="EX70">
            <v>69</v>
          </cell>
        </row>
        <row r="71">
          <cell r="B71">
            <v>2026265571</v>
          </cell>
          <cell r="C71" t="str">
            <v>Lê</v>
          </cell>
          <cell r="D71" t="str">
            <v>Thị Thanh</v>
          </cell>
          <cell r="E71" t="str">
            <v>Hằng</v>
          </cell>
          <cell r="F71">
            <v>34032</v>
          </cell>
          <cell r="G71" t="str">
            <v>Nữ</v>
          </cell>
          <cell r="H71" t="str">
            <v>Đã Đăng Ký (chưa học xong)</v>
          </cell>
          <cell r="I71">
            <v>7.8</v>
          </cell>
          <cell r="J71">
            <v>8.6999999999999993</v>
          </cell>
          <cell r="K71">
            <v>8.9</v>
          </cell>
          <cell r="L71" t="str">
            <v>P</v>
          </cell>
          <cell r="M71" t="str">
            <v>P</v>
          </cell>
          <cell r="N71" t="str">
            <v>P</v>
          </cell>
          <cell r="O71">
            <v>5.0999999999999996</v>
          </cell>
          <cell r="P71">
            <v>0</v>
          </cell>
          <cell r="Q71" t="str">
            <v>P</v>
          </cell>
          <cell r="R71">
            <v>0</v>
          </cell>
          <cell r="S71" t="str">
            <v>P</v>
          </cell>
          <cell r="T71">
            <v>0</v>
          </cell>
          <cell r="U71">
            <v>5.8</v>
          </cell>
          <cell r="V71">
            <v>8.6999999999999993</v>
          </cell>
          <cell r="W71">
            <v>0</v>
          </cell>
          <cell r="X71">
            <v>0</v>
          </cell>
          <cell r="Y71">
            <v>8.6999999999999993</v>
          </cell>
          <cell r="Z71">
            <v>5.8</v>
          </cell>
          <cell r="AA71">
            <v>8.9</v>
          </cell>
          <cell r="AB71">
            <v>8.4</v>
          </cell>
          <cell r="AC71">
            <v>8.8000000000000007</v>
          </cell>
          <cell r="AD71" t="str">
            <v>P</v>
          </cell>
          <cell r="AE71" t="str">
            <v>P</v>
          </cell>
          <cell r="AF71" t="str">
            <v>P</v>
          </cell>
          <cell r="AG71" t="str">
            <v>P</v>
          </cell>
          <cell r="AH71" t="str">
            <v>P</v>
          </cell>
          <cell r="AI71">
            <v>7.4</v>
          </cell>
          <cell r="AJ71">
            <v>7.2</v>
          </cell>
          <cell r="AK71" t="str">
            <v>P</v>
          </cell>
          <cell r="AL71" t="str">
            <v>P</v>
          </cell>
          <cell r="AM71">
            <v>5.3</v>
          </cell>
          <cell r="AN71">
            <v>6.2</v>
          </cell>
          <cell r="AO71" t="str">
            <v>P</v>
          </cell>
          <cell r="AP71" t="str">
            <v>P</v>
          </cell>
          <cell r="AQ71">
            <v>6.4</v>
          </cell>
          <cell r="AR71">
            <v>6.9</v>
          </cell>
          <cell r="AS71" t="str">
            <v>P</v>
          </cell>
          <cell r="AT71">
            <v>7.4</v>
          </cell>
          <cell r="AU71">
            <v>0</v>
          </cell>
          <cell r="AV71">
            <v>0</v>
          </cell>
          <cell r="AW71">
            <v>0</v>
          </cell>
          <cell r="AX71">
            <v>49</v>
          </cell>
          <cell r="AY71">
            <v>0</v>
          </cell>
          <cell r="AZ71" t="str">
            <v>P</v>
          </cell>
          <cell r="BA71" t="str">
            <v>P</v>
          </cell>
          <cell r="BB71" t="str">
            <v>P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7.4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5.4</v>
          </cell>
          <cell r="BO71">
            <v>5</v>
          </cell>
          <cell r="BP71">
            <v>0</v>
          </cell>
          <cell r="BQ71" t="str">
            <v>P</v>
          </cell>
          <cell r="BR71">
            <v>8.6999999999999993</v>
          </cell>
          <cell r="BS71">
            <v>7</v>
          </cell>
          <cell r="BT71">
            <v>6</v>
          </cell>
          <cell r="BU71" t="str">
            <v>P</v>
          </cell>
          <cell r="BV71" t="str">
            <v>P</v>
          </cell>
          <cell r="BW71" t="str">
            <v>P</v>
          </cell>
          <cell r="BX71">
            <v>5.5</v>
          </cell>
          <cell r="BY71" t="str">
            <v>P</v>
          </cell>
          <cell r="BZ71">
            <v>8.4</v>
          </cell>
          <cell r="CA71">
            <v>6.2</v>
          </cell>
          <cell r="CB71">
            <v>6.4</v>
          </cell>
          <cell r="CC71">
            <v>4.9000000000000004</v>
          </cell>
          <cell r="CD71">
            <v>8.1</v>
          </cell>
          <cell r="CE71" t="str">
            <v>P</v>
          </cell>
          <cell r="CF71">
            <v>0</v>
          </cell>
          <cell r="CG71">
            <v>9.8000000000000007</v>
          </cell>
          <cell r="CH71">
            <v>9.8000000000000007</v>
          </cell>
          <cell r="CI71">
            <v>7.9</v>
          </cell>
          <cell r="CJ71" t="str">
            <v>P</v>
          </cell>
          <cell r="CK71" t="str">
            <v>P</v>
          </cell>
          <cell r="CL71">
            <v>7.4</v>
          </cell>
          <cell r="CM71">
            <v>53</v>
          </cell>
          <cell r="CN71">
            <v>0</v>
          </cell>
          <cell r="CO71">
            <v>0</v>
          </cell>
          <cell r="CP71">
            <v>7.3</v>
          </cell>
          <cell r="CQ71">
            <v>0</v>
          </cell>
          <cell r="CR71">
            <v>0</v>
          </cell>
          <cell r="CS71">
            <v>7.3</v>
          </cell>
          <cell r="CT71">
            <v>0</v>
          </cell>
          <cell r="CU71" t="str">
            <v>P</v>
          </cell>
          <cell r="CV71" t="str">
            <v>P</v>
          </cell>
          <cell r="CW71">
            <v>0</v>
          </cell>
          <cell r="CX71" t="str">
            <v>P</v>
          </cell>
          <cell r="CY71" t="str">
            <v>P</v>
          </cell>
          <cell r="CZ71" t="str">
            <v>P</v>
          </cell>
          <cell r="DA71">
            <v>5.6</v>
          </cell>
          <cell r="DB71">
            <v>4.5999999999999996</v>
          </cell>
          <cell r="DC71">
            <v>0</v>
          </cell>
          <cell r="DD71">
            <v>4.5</v>
          </cell>
          <cell r="DE71">
            <v>4</v>
          </cell>
          <cell r="DF71">
            <v>6.9</v>
          </cell>
          <cell r="DG71">
            <v>20</v>
          </cell>
          <cell r="DH71">
            <v>3</v>
          </cell>
          <cell r="DI71">
            <v>8.1</v>
          </cell>
          <cell r="DJ71">
            <v>0</v>
          </cell>
          <cell r="DK71">
            <v>8.1</v>
          </cell>
          <cell r="DL71">
            <v>5</v>
          </cell>
          <cell r="DM71">
            <v>0</v>
          </cell>
          <cell r="DN71">
            <v>132</v>
          </cell>
          <cell r="DO71">
            <v>3</v>
          </cell>
          <cell r="DP71">
            <v>133</v>
          </cell>
          <cell r="DQ71">
            <v>127</v>
          </cell>
          <cell r="DR71">
            <v>3</v>
          </cell>
          <cell r="DS71">
            <v>128</v>
          </cell>
          <cell r="DT71">
            <v>130</v>
          </cell>
          <cell r="DU71">
            <v>3.48</v>
          </cell>
          <cell r="DV71">
            <v>2.82</v>
          </cell>
          <cell r="DW71">
            <v>2.34375E-2</v>
          </cell>
          <cell r="DX71">
            <v>4.6153846153846156E-2</v>
          </cell>
          <cell r="DZ71" t="str">
            <v>xet vot</v>
          </cell>
          <cell r="EB71">
            <v>76</v>
          </cell>
          <cell r="EC71">
            <v>6.66</v>
          </cell>
          <cell r="ED71">
            <v>2.73</v>
          </cell>
          <cell r="EE71" t="str">
            <v/>
          </cell>
          <cell r="EF71">
            <v>65</v>
          </cell>
          <cell r="EG71">
            <v>58</v>
          </cell>
          <cell r="EH71">
            <v>72</v>
          </cell>
          <cell r="EI71">
            <v>6.96</v>
          </cell>
          <cell r="EJ71">
            <v>7.04</v>
          </cell>
          <cell r="EK71" t="str">
            <v>D20KDN</v>
          </cell>
          <cell r="EL71">
            <v>123</v>
          </cell>
          <cell r="EM71">
            <v>6.96</v>
          </cell>
          <cell r="EO71">
            <v>0</v>
          </cell>
          <cell r="ES71">
            <v>0</v>
          </cell>
          <cell r="ET71">
            <v>0</v>
          </cell>
          <cell r="EW71" t="str">
            <v>T12/2016</v>
          </cell>
          <cell r="EX71">
            <v>67</v>
          </cell>
        </row>
        <row r="72">
          <cell r="B72">
            <v>2026252677</v>
          </cell>
          <cell r="C72" t="str">
            <v>Huỳnh</v>
          </cell>
          <cell r="D72" t="str">
            <v>Thị</v>
          </cell>
          <cell r="E72" t="str">
            <v>Nhi</v>
          </cell>
          <cell r="F72">
            <v>34082</v>
          </cell>
          <cell r="G72" t="str">
            <v>Nữ</v>
          </cell>
          <cell r="H72" t="str">
            <v>Đã Đăng Ký (chưa học xong)</v>
          </cell>
          <cell r="I72">
            <v>9.8000000000000007</v>
          </cell>
          <cell r="J72" t="str">
            <v>P</v>
          </cell>
          <cell r="K72">
            <v>9.1</v>
          </cell>
          <cell r="L72" t="str">
            <v>P</v>
          </cell>
          <cell r="M72" t="str">
            <v>P</v>
          </cell>
          <cell r="N72">
            <v>8.1</v>
          </cell>
          <cell r="O72">
            <v>5.7</v>
          </cell>
          <cell r="P72">
            <v>0</v>
          </cell>
          <cell r="Q72" t="str">
            <v>P</v>
          </cell>
          <cell r="R72">
            <v>0</v>
          </cell>
          <cell r="S72" t="str">
            <v>P</v>
          </cell>
          <cell r="T72">
            <v>0</v>
          </cell>
          <cell r="U72">
            <v>0</v>
          </cell>
          <cell r="V72">
            <v>7.4</v>
          </cell>
          <cell r="W72">
            <v>8.9</v>
          </cell>
          <cell r="X72">
            <v>0</v>
          </cell>
          <cell r="Y72">
            <v>8.9</v>
          </cell>
          <cell r="Z72">
            <v>7.4</v>
          </cell>
          <cell r="AA72">
            <v>9</v>
          </cell>
          <cell r="AB72">
            <v>8.9</v>
          </cell>
          <cell r="AC72">
            <v>8.6</v>
          </cell>
          <cell r="AD72">
            <v>6.1</v>
          </cell>
          <cell r="AE72" t="str">
            <v>P</v>
          </cell>
          <cell r="AF72">
            <v>8.6</v>
          </cell>
          <cell r="AG72">
            <v>8.4</v>
          </cell>
          <cell r="AH72" t="str">
            <v>P</v>
          </cell>
          <cell r="AI72">
            <v>6.3</v>
          </cell>
          <cell r="AJ72">
            <v>8.5</v>
          </cell>
          <cell r="AK72" t="str">
            <v>P</v>
          </cell>
          <cell r="AL72" t="str">
            <v>P</v>
          </cell>
          <cell r="AM72">
            <v>7.3</v>
          </cell>
          <cell r="AN72">
            <v>6</v>
          </cell>
          <cell r="AO72" t="str">
            <v>P</v>
          </cell>
          <cell r="AP72">
            <v>6.2</v>
          </cell>
          <cell r="AQ72" t="str">
            <v>X</v>
          </cell>
          <cell r="AR72">
            <v>7.8</v>
          </cell>
          <cell r="AS72">
            <v>5.3</v>
          </cell>
          <cell r="AT72">
            <v>8.4</v>
          </cell>
          <cell r="AU72">
            <v>0</v>
          </cell>
          <cell r="AV72">
            <v>6.9</v>
          </cell>
          <cell r="AW72">
            <v>0</v>
          </cell>
          <cell r="AX72">
            <v>49</v>
          </cell>
          <cell r="AY72">
            <v>0</v>
          </cell>
          <cell r="AZ72" t="str">
            <v>P</v>
          </cell>
          <cell r="BA72" t="str">
            <v>X</v>
          </cell>
          <cell r="BB72" t="str">
            <v>P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6.5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7.3</v>
          </cell>
          <cell r="BO72">
            <v>4</v>
          </cell>
          <cell r="BP72">
            <v>1</v>
          </cell>
          <cell r="BQ72" t="str">
            <v>P</v>
          </cell>
          <cell r="BR72">
            <v>6.4</v>
          </cell>
          <cell r="BS72">
            <v>8.6999999999999993</v>
          </cell>
          <cell r="BT72">
            <v>6.4</v>
          </cell>
          <cell r="BU72">
            <v>5.6</v>
          </cell>
          <cell r="BV72" t="str">
            <v>P</v>
          </cell>
          <cell r="BW72">
            <v>7.4</v>
          </cell>
          <cell r="BX72">
            <v>6.3</v>
          </cell>
          <cell r="BY72" t="str">
            <v>P</v>
          </cell>
          <cell r="BZ72">
            <v>9.5</v>
          </cell>
          <cell r="CA72">
            <v>7.8</v>
          </cell>
          <cell r="CB72" t="str">
            <v>P</v>
          </cell>
          <cell r="CC72">
            <v>9</v>
          </cell>
          <cell r="CD72" t="str">
            <v>P</v>
          </cell>
          <cell r="CE72" t="str">
            <v>P</v>
          </cell>
          <cell r="CF72">
            <v>5</v>
          </cell>
          <cell r="CG72">
            <v>0</v>
          </cell>
          <cell r="CH72">
            <v>5</v>
          </cell>
          <cell r="CI72">
            <v>6.7</v>
          </cell>
          <cell r="CJ72">
            <v>8</v>
          </cell>
          <cell r="CK72" t="str">
            <v>P</v>
          </cell>
          <cell r="CL72">
            <v>7.5</v>
          </cell>
          <cell r="CM72">
            <v>53</v>
          </cell>
          <cell r="CN72">
            <v>0</v>
          </cell>
          <cell r="CO72" t="str">
            <v>P</v>
          </cell>
          <cell r="CP72">
            <v>0</v>
          </cell>
          <cell r="CQ72">
            <v>0</v>
          </cell>
          <cell r="CR72">
            <v>0</v>
          </cell>
          <cell r="CS72" t="str">
            <v>P</v>
          </cell>
          <cell r="CT72">
            <v>0</v>
          </cell>
          <cell r="CU72" t="str">
            <v>P</v>
          </cell>
          <cell r="CV72" t="str">
            <v>P</v>
          </cell>
          <cell r="CW72">
            <v>0</v>
          </cell>
          <cell r="CX72">
            <v>7.9</v>
          </cell>
          <cell r="CY72">
            <v>7.9</v>
          </cell>
          <cell r="CZ72" t="str">
            <v>P</v>
          </cell>
          <cell r="DA72">
            <v>7.4</v>
          </cell>
          <cell r="DB72">
            <v>8.1</v>
          </cell>
          <cell r="DC72" t="str">
            <v>P</v>
          </cell>
          <cell r="DD72">
            <v>7.2</v>
          </cell>
          <cell r="DE72">
            <v>8</v>
          </cell>
          <cell r="DF72">
            <v>8.1</v>
          </cell>
          <cell r="DG72">
            <v>23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5</v>
          </cell>
          <cell r="DN72">
            <v>129</v>
          </cell>
          <cell r="DO72">
            <v>6</v>
          </cell>
          <cell r="DP72">
            <v>133</v>
          </cell>
          <cell r="DQ72">
            <v>125</v>
          </cell>
          <cell r="DR72">
            <v>1</v>
          </cell>
          <cell r="DS72">
            <v>128</v>
          </cell>
          <cell r="DT72">
            <v>126</v>
          </cell>
          <cell r="DU72">
            <v>4.76</v>
          </cell>
          <cell r="DV72">
            <v>3.12</v>
          </cell>
          <cell r="DW72">
            <v>7.8125E-3</v>
          </cell>
          <cell r="DX72">
            <v>1.2500000000000001E-2</v>
          </cell>
          <cell r="DZ72" t="str">
            <v>xet vot</v>
          </cell>
          <cell r="EB72">
            <v>87</v>
          </cell>
          <cell r="EC72">
            <v>7.06</v>
          </cell>
          <cell r="ED72">
            <v>2.94</v>
          </cell>
          <cell r="EE72" t="str">
            <v/>
          </cell>
          <cell r="EF72">
            <v>80</v>
          </cell>
          <cell r="EG72">
            <v>46</v>
          </cell>
          <cell r="EH72">
            <v>80</v>
          </cell>
          <cell r="EI72">
            <v>7.5</v>
          </cell>
          <cell r="EJ72">
            <v>7.06</v>
          </cell>
          <cell r="EK72" t="str">
            <v>T20KDN</v>
          </cell>
          <cell r="EL72">
            <v>126</v>
          </cell>
          <cell r="EM72">
            <v>7.5</v>
          </cell>
          <cell r="EO72">
            <v>0</v>
          </cell>
          <cell r="ES72">
            <v>0</v>
          </cell>
          <cell r="ET72">
            <v>1</v>
          </cell>
          <cell r="EW72" t="str">
            <v>T12/2016</v>
          </cell>
          <cell r="EX72">
            <v>75</v>
          </cell>
        </row>
        <row r="73">
          <cell r="B73">
            <v>171325955</v>
          </cell>
          <cell r="C73" t="str">
            <v>Trần</v>
          </cell>
          <cell r="D73" t="str">
            <v>Thị Thùy</v>
          </cell>
          <cell r="E73" t="str">
            <v>Hương</v>
          </cell>
          <cell r="F73">
            <v>33968</v>
          </cell>
          <cell r="G73" t="str">
            <v>Nữ</v>
          </cell>
          <cell r="H73" t="str">
            <v>Đã Đăng Ký (chưa học xong)</v>
          </cell>
          <cell r="I73">
            <v>8.1</v>
          </cell>
          <cell r="J73">
            <v>4.8</v>
          </cell>
          <cell r="K73">
            <v>7.9</v>
          </cell>
          <cell r="L73">
            <v>8.1</v>
          </cell>
          <cell r="M73">
            <v>7.4</v>
          </cell>
          <cell r="N73">
            <v>6.1</v>
          </cell>
          <cell r="O73">
            <v>5.6</v>
          </cell>
          <cell r="P73">
            <v>0</v>
          </cell>
          <cell r="Q73">
            <v>7.2</v>
          </cell>
          <cell r="R73">
            <v>0</v>
          </cell>
          <cell r="S73">
            <v>7.2</v>
          </cell>
          <cell r="T73">
            <v>0</v>
          </cell>
          <cell r="U73">
            <v>0</v>
          </cell>
          <cell r="V73">
            <v>0</v>
          </cell>
          <cell r="W73">
            <v>7.6</v>
          </cell>
          <cell r="X73">
            <v>6.4</v>
          </cell>
          <cell r="Y73">
            <v>7.6</v>
          </cell>
          <cell r="Z73">
            <v>6.4</v>
          </cell>
          <cell r="AA73">
            <v>8</v>
          </cell>
          <cell r="AB73" t="str">
            <v>P</v>
          </cell>
          <cell r="AC73">
            <v>8.1999999999999993</v>
          </cell>
          <cell r="AD73">
            <v>7.5</v>
          </cell>
          <cell r="AE73">
            <v>5.7</v>
          </cell>
          <cell r="AF73">
            <v>7.2</v>
          </cell>
          <cell r="AG73">
            <v>7.2</v>
          </cell>
          <cell r="AH73" t="str">
            <v>P</v>
          </cell>
          <cell r="AI73" t="str">
            <v>P</v>
          </cell>
          <cell r="AJ73" t="str">
            <v>P</v>
          </cell>
          <cell r="AK73" t="str">
            <v>P</v>
          </cell>
          <cell r="AL73" t="str">
            <v>P</v>
          </cell>
          <cell r="AM73">
            <v>5.7</v>
          </cell>
          <cell r="AN73" t="str">
            <v>P</v>
          </cell>
          <cell r="AO73">
            <v>6.5</v>
          </cell>
          <cell r="AP73">
            <v>6</v>
          </cell>
          <cell r="AQ73">
            <v>5.6</v>
          </cell>
          <cell r="AR73">
            <v>5.9</v>
          </cell>
          <cell r="AS73">
            <v>6.6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48</v>
          </cell>
          <cell r="AY73">
            <v>0</v>
          </cell>
          <cell r="AZ73">
            <v>6.2</v>
          </cell>
          <cell r="BA73">
            <v>7.5</v>
          </cell>
          <cell r="BB73">
            <v>0</v>
          </cell>
          <cell r="BC73">
            <v>4.8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 t="str">
            <v>X</v>
          </cell>
          <cell r="BI73">
            <v>4.2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 t="str">
            <v>X</v>
          </cell>
          <cell r="BO73">
            <v>4</v>
          </cell>
          <cell r="BP73">
            <v>1</v>
          </cell>
          <cell r="BQ73">
            <v>8.4</v>
          </cell>
          <cell r="BR73">
            <v>6.5</v>
          </cell>
          <cell r="BS73">
            <v>6.6</v>
          </cell>
          <cell r="BT73">
            <v>5.8</v>
          </cell>
          <cell r="BU73">
            <v>4.8</v>
          </cell>
          <cell r="BV73">
            <v>6.4</v>
          </cell>
          <cell r="BW73">
            <v>6.7</v>
          </cell>
          <cell r="BX73">
            <v>6.5</v>
          </cell>
          <cell r="BY73">
            <v>6</v>
          </cell>
          <cell r="BZ73">
            <v>6.6</v>
          </cell>
          <cell r="CA73">
            <v>6.6</v>
          </cell>
          <cell r="CB73">
            <v>5.2</v>
          </cell>
          <cell r="CC73">
            <v>7.7</v>
          </cell>
          <cell r="CD73">
            <v>6.2</v>
          </cell>
          <cell r="CE73">
            <v>6.5</v>
          </cell>
          <cell r="CF73">
            <v>0</v>
          </cell>
          <cell r="CG73">
            <v>6.8</v>
          </cell>
          <cell r="CH73">
            <v>6.8</v>
          </cell>
          <cell r="CI73">
            <v>6.4</v>
          </cell>
          <cell r="CJ73">
            <v>4.9000000000000004</v>
          </cell>
          <cell r="CK73">
            <v>7.7</v>
          </cell>
          <cell r="CL73">
            <v>7.3</v>
          </cell>
          <cell r="CM73">
            <v>53</v>
          </cell>
          <cell r="CN73">
            <v>0</v>
          </cell>
          <cell r="CO73">
            <v>0</v>
          </cell>
          <cell r="CP73">
            <v>7.4</v>
          </cell>
          <cell r="CQ73">
            <v>0</v>
          </cell>
          <cell r="CR73">
            <v>0</v>
          </cell>
          <cell r="CS73">
            <v>7.4</v>
          </cell>
          <cell r="CT73">
            <v>7.6</v>
          </cell>
          <cell r="CU73">
            <v>7.3</v>
          </cell>
          <cell r="CV73">
            <v>7.6</v>
          </cell>
          <cell r="CW73">
            <v>0</v>
          </cell>
          <cell r="CX73">
            <v>6.4</v>
          </cell>
          <cell r="CY73">
            <v>6.4</v>
          </cell>
          <cell r="CZ73">
            <v>6.3</v>
          </cell>
          <cell r="DA73">
            <v>6.9</v>
          </cell>
          <cell r="DB73">
            <v>6.05</v>
          </cell>
          <cell r="DC73">
            <v>6.6</v>
          </cell>
          <cell r="DD73">
            <v>6.3</v>
          </cell>
          <cell r="DE73">
            <v>8.4</v>
          </cell>
          <cell r="DF73">
            <v>7</v>
          </cell>
          <cell r="DG73">
            <v>26</v>
          </cell>
          <cell r="DH73">
            <v>0</v>
          </cell>
          <cell r="DI73">
            <v>8</v>
          </cell>
          <cell r="DJ73">
            <v>0</v>
          </cell>
          <cell r="DK73">
            <v>8</v>
          </cell>
          <cell r="DL73">
            <v>5</v>
          </cell>
          <cell r="DM73">
            <v>0</v>
          </cell>
          <cell r="DN73">
            <v>136</v>
          </cell>
          <cell r="DO73">
            <v>1</v>
          </cell>
          <cell r="DP73">
            <v>133</v>
          </cell>
          <cell r="DQ73">
            <v>132</v>
          </cell>
          <cell r="DR73">
            <v>0</v>
          </cell>
          <cell r="DS73">
            <v>128</v>
          </cell>
          <cell r="DT73">
            <v>132</v>
          </cell>
          <cell r="DU73">
            <v>5.97</v>
          </cell>
          <cell r="DV73">
            <v>2.66</v>
          </cell>
          <cell r="DW73">
            <v>0</v>
          </cell>
          <cell r="DX73">
            <v>0</v>
          </cell>
          <cell r="DZ73" t="str">
            <v>ĐỦ ĐK thi TN</v>
          </cell>
          <cell r="EB73">
            <v>130</v>
          </cell>
          <cell r="EC73">
            <v>6.68</v>
          </cell>
          <cell r="ED73">
            <v>2.68</v>
          </cell>
          <cell r="EE73" t="str">
            <v>DTE-HSS 152; FIN 271; FST 313; ACC 348; ACC 349; ENG 105; HIS 161</v>
          </cell>
          <cell r="EF73">
            <v>118</v>
          </cell>
          <cell r="EG73">
            <v>7</v>
          </cell>
          <cell r="EH73">
            <v>125</v>
          </cell>
          <cell r="EI73">
            <v>6.68</v>
          </cell>
          <cell r="EJ73">
            <v>6.73</v>
          </cell>
          <cell r="EK73" t="str">
            <v>D20KDN</v>
          </cell>
          <cell r="ES73">
            <v>0</v>
          </cell>
          <cell r="ET73">
            <v>0</v>
          </cell>
          <cell r="EW73" t="str">
            <v>T12/2016</v>
          </cell>
          <cell r="EX73">
            <v>120</v>
          </cell>
        </row>
        <row r="74">
          <cell r="B74">
            <v>2026262692</v>
          </cell>
          <cell r="C74" t="str">
            <v>Trần</v>
          </cell>
          <cell r="D74" t="str">
            <v>Nữ Bích</v>
          </cell>
          <cell r="E74" t="str">
            <v>Thuận</v>
          </cell>
          <cell r="F74">
            <v>33027</v>
          </cell>
          <cell r="G74" t="str">
            <v>Nữ</v>
          </cell>
          <cell r="H74" t="str">
            <v>Đã Đăng Ký (chưa học xong)</v>
          </cell>
          <cell r="I74">
            <v>0</v>
          </cell>
          <cell r="J74">
            <v>0</v>
          </cell>
          <cell r="K74">
            <v>0</v>
          </cell>
          <cell r="L74" t="str">
            <v>P</v>
          </cell>
          <cell r="M74" t="str">
            <v>P</v>
          </cell>
          <cell r="N74" t="str">
            <v>P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 t="str">
            <v>P</v>
          </cell>
          <cell r="AE74" t="str">
            <v>P</v>
          </cell>
          <cell r="AF74" t="str">
            <v>P</v>
          </cell>
          <cell r="AG74" t="str">
            <v>P</v>
          </cell>
          <cell r="AH74" t="str">
            <v>P</v>
          </cell>
          <cell r="AI74">
            <v>0</v>
          </cell>
          <cell r="AJ74">
            <v>0</v>
          </cell>
          <cell r="AK74" t="str">
            <v>P</v>
          </cell>
          <cell r="AL74" t="str">
            <v>P</v>
          </cell>
          <cell r="AM74">
            <v>0</v>
          </cell>
          <cell r="AN74">
            <v>0</v>
          </cell>
          <cell r="AO74" t="str">
            <v>P</v>
          </cell>
          <cell r="AP74" t="str">
            <v>P</v>
          </cell>
          <cell r="AQ74">
            <v>0</v>
          </cell>
          <cell r="AR74">
            <v>0</v>
          </cell>
          <cell r="AS74" t="str">
            <v>P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25</v>
          </cell>
          <cell r="AY74">
            <v>23</v>
          </cell>
          <cell r="AZ74" t="str">
            <v>P</v>
          </cell>
          <cell r="BA74" t="str">
            <v>P</v>
          </cell>
          <cell r="BB74" t="str">
            <v>P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3</v>
          </cell>
          <cell r="BP74">
            <v>2</v>
          </cell>
          <cell r="BQ74" t="str">
            <v>P</v>
          </cell>
          <cell r="BR74">
            <v>0</v>
          </cell>
          <cell r="BS74">
            <v>0</v>
          </cell>
          <cell r="BT74">
            <v>0</v>
          </cell>
          <cell r="BU74" t="str">
            <v>P</v>
          </cell>
          <cell r="BV74" t="str">
            <v>P</v>
          </cell>
          <cell r="BW74" t="str">
            <v>P</v>
          </cell>
          <cell r="BX74">
            <v>0</v>
          </cell>
          <cell r="BY74" t="str">
            <v>P</v>
          </cell>
          <cell r="BZ74">
            <v>0</v>
          </cell>
          <cell r="CA74" t="str">
            <v>P</v>
          </cell>
          <cell r="CB74" t="str">
            <v>P</v>
          </cell>
          <cell r="CC74">
            <v>0</v>
          </cell>
          <cell r="CD74" t="str">
            <v>P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 t="str">
            <v>P</v>
          </cell>
          <cell r="CL74">
            <v>0</v>
          </cell>
          <cell r="CM74">
            <v>23</v>
          </cell>
          <cell r="CN74">
            <v>30</v>
          </cell>
          <cell r="CO74" t="str">
            <v>P</v>
          </cell>
          <cell r="CP74">
            <v>0</v>
          </cell>
          <cell r="CQ74">
            <v>0</v>
          </cell>
          <cell r="CR74">
            <v>0</v>
          </cell>
          <cell r="CS74" t="str">
            <v>P</v>
          </cell>
          <cell r="CT74">
            <v>0</v>
          </cell>
          <cell r="CU74" t="str">
            <v>P</v>
          </cell>
          <cell r="CV74" t="str">
            <v>P</v>
          </cell>
          <cell r="CW74">
            <v>0</v>
          </cell>
          <cell r="CX74">
            <v>0</v>
          </cell>
          <cell r="CY74">
            <v>0</v>
          </cell>
          <cell r="CZ74" t="str">
            <v>P</v>
          </cell>
          <cell r="DA74">
            <v>0</v>
          </cell>
          <cell r="DB74">
            <v>0</v>
          </cell>
          <cell r="DC74" t="str">
            <v>P</v>
          </cell>
          <cell r="DD74" t="str">
            <v>P</v>
          </cell>
          <cell r="DE74">
            <v>0</v>
          </cell>
          <cell r="DF74">
            <v>0</v>
          </cell>
          <cell r="DG74">
            <v>13</v>
          </cell>
          <cell r="DH74">
            <v>9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5</v>
          </cell>
          <cell r="DN74">
            <v>64</v>
          </cell>
          <cell r="DO74">
            <v>69</v>
          </cell>
          <cell r="DP74">
            <v>133</v>
          </cell>
          <cell r="DQ74">
            <v>61</v>
          </cell>
          <cell r="DR74">
            <v>62</v>
          </cell>
          <cell r="DS74">
            <v>128</v>
          </cell>
          <cell r="DT74">
            <v>123</v>
          </cell>
          <cell r="DU74">
            <v>0</v>
          </cell>
          <cell r="DV74" t="e">
            <v>#DIV/0!</v>
          </cell>
          <cell r="DW74">
            <v>0.484375</v>
          </cell>
          <cell r="DX74" t="e">
            <v>#DIV/0!</v>
          </cell>
          <cell r="DZ74" t="e">
            <v>#DIV/0!</v>
          </cell>
          <cell r="EB74">
            <v>13</v>
          </cell>
          <cell r="EC74">
            <v>0</v>
          </cell>
          <cell r="ED74">
            <v>0</v>
          </cell>
          <cell r="EE74" t="str">
            <v/>
          </cell>
          <cell r="EF74">
            <v>0</v>
          </cell>
          <cell r="EG74">
            <v>62</v>
          </cell>
          <cell r="EH74">
            <v>61</v>
          </cell>
          <cell r="EI74" t="e">
            <v>#DIV/0!</v>
          </cell>
          <cell r="EJ74">
            <v>0</v>
          </cell>
          <cell r="EK74" t="str">
            <v>D20KDN</v>
          </cell>
          <cell r="EL74">
            <v>62</v>
          </cell>
          <cell r="EM74" t="e">
            <v>#DIV/0!</v>
          </cell>
          <cell r="EO74">
            <v>0</v>
          </cell>
          <cell r="ES74" t="e">
            <v>#N/A</v>
          </cell>
          <cell r="ET74">
            <v>6</v>
          </cell>
          <cell r="EW74" t="e">
            <v>#N/A</v>
          </cell>
          <cell r="EX74">
            <v>56</v>
          </cell>
        </row>
        <row r="75">
          <cell r="EJ75">
            <v>0</v>
          </cell>
          <cell r="EW75" t="e">
            <v>#N/A</v>
          </cell>
        </row>
        <row r="76">
          <cell r="EJ76">
            <v>0</v>
          </cell>
          <cell r="EW76" t="e">
            <v>#N/A</v>
          </cell>
        </row>
        <row r="77">
          <cell r="B77">
            <v>2020252990</v>
          </cell>
          <cell r="C77" t="str">
            <v>Lê</v>
          </cell>
          <cell r="D77" t="str">
            <v>Thị Thủy</v>
          </cell>
          <cell r="E77" t="str">
            <v>Anh</v>
          </cell>
          <cell r="F77">
            <v>34463</v>
          </cell>
          <cell r="G77" t="str">
            <v>Nữ</v>
          </cell>
          <cell r="H77" t="str">
            <v>Đã Đăng Ký (chưa học xong)</v>
          </cell>
          <cell r="I77">
            <v>8.6</v>
          </cell>
          <cell r="J77">
            <v>8.1</v>
          </cell>
          <cell r="K77">
            <v>9.4</v>
          </cell>
          <cell r="L77">
            <v>7.4</v>
          </cell>
          <cell r="M77">
            <v>6.8</v>
          </cell>
          <cell r="N77">
            <v>7.2</v>
          </cell>
          <cell r="O77">
            <v>5.8</v>
          </cell>
          <cell r="P77">
            <v>0</v>
          </cell>
          <cell r="Q77">
            <v>7.5</v>
          </cell>
          <cell r="R77">
            <v>0</v>
          </cell>
          <cell r="S77">
            <v>7.5</v>
          </cell>
          <cell r="T77">
            <v>0</v>
          </cell>
          <cell r="U77">
            <v>0</v>
          </cell>
          <cell r="V77">
            <v>0</v>
          </cell>
          <cell r="W77">
            <v>9.4</v>
          </cell>
          <cell r="X77">
            <v>7</v>
          </cell>
          <cell r="Y77">
            <v>9.4</v>
          </cell>
          <cell r="Z77">
            <v>7</v>
          </cell>
          <cell r="AA77">
            <v>8.6999999999999993</v>
          </cell>
          <cell r="AB77">
            <v>9.5</v>
          </cell>
          <cell r="AC77">
            <v>8.5</v>
          </cell>
          <cell r="AD77">
            <v>6.1</v>
          </cell>
          <cell r="AE77">
            <v>7.5</v>
          </cell>
          <cell r="AF77">
            <v>7.2</v>
          </cell>
          <cell r="AG77">
            <v>8.1</v>
          </cell>
          <cell r="AH77" t="str">
            <v>P (P/F)</v>
          </cell>
          <cell r="AI77">
            <v>6.6</v>
          </cell>
          <cell r="AJ77">
            <v>5.7</v>
          </cell>
          <cell r="AK77">
            <v>7.6</v>
          </cell>
          <cell r="AL77">
            <v>7.5</v>
          </cell>
          <cell r="AM77">
            <v>6.5</v>
          </cell>
          <cell r="AN77">
            <v>5.5</v>
          </cell>
          <cell r="AO77">
            <v>7.5</v>
          </cell>
          <cell r="AP77">
            <v>6.8</v>
          </cell>
          <cell r="AQ77">
            <v>8.3000000000000007</v>
          </cell>
          <cell r="AR77" t="str">
            <v>X</v>
          </cell>
          <cell r="AS77">
            <v>6.4</v>
          </cell>
          <cell r="AT77" t="str">
            <v>X</v>
          </cell>
          <cell r="AU77">
            <v>0</v>
          </cell>
          <cell r="AV77">
            <v>0</v>
          </cell>
          <cell r="AW77">
            <v>0</v>
          </cell>
          <cell r="AX77">
            <v>47</v>
          </cell>
          <cell r="AY77">
            <v>1</v>
          </cell>
          <cell r="AZ77">
            <v>7.1</v>
          </cell>
          <cell r="BA77">
            <v>6.5</v>
          </cell>
          <cell r="BB77">
            <v>5.3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6.9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 t="str">
            <v>X</v>
          </cell>
          <cell r="BO77">
            <v>4</v>
          </cell>
          <cell r="BP77">
            <v>1</v>
          </cell>
          <cell r="BQ77">
            <v>6.9</v>
          </cell>
          <cell r="BR77">
            <v>5.8</v>
          </cell>
          <cell r="BS77">
            <v>6.5</v>
          </cell>
          <cell r="BT77">
            <v>7.2</v>
          </cell>
          <cell r="BU77">
            <v>8.1</v>
          </cell>
          <cell r="BV77">
            <v>6.6</v>
          </cell>
          <cell r="BW77">
            <v>8</v>
          </cell>
          <cell r="BX77" t="str">
            <v>X</v>
          </cell>
          <cell r="BY77">
            <v>6.2</v>
          </cell>
          <cell r="BZ77">
            <v>6.6</v>
          </cell>
          <cell r="CA77">
            <v>7.3</v>
          </cell>
          <cell r="CB77">
            <v>6.9</v>
          </cell>
          <cell r="CC77" t="str">
            <v>X</v>
          </cell>
          <cell r="CD77" t="str">
            <v>X</v>
          </cell>
          <cell r="CE77">
            <v>7.3</v>
          </cell>
          <cell r="CF77">
            <v>0</v>
          </cell>
          <cell r="CG77">
            <v>8</v>
          </cell>
          <cell r="CH77">
            <v>8</v>
          </cell>
          <cell r="CI77" t="str">
            <v>X</v>
          </cell>
          <cell r="CJ77" t="str">
            <v>X</v>
          </cell>
          <cell r="CK77" t="str">
            <v>X</v>
          </cell>
          <cell r="CL77">
            <v>8.6999999999999993</v>
          </cell>
          <cell r="CM77">
            <v>35</v>
          </cell>
          <cell r="CN77">
            <v>18</v>
          </cell>
          <cell r="CO77">
            <v>0</v>
          </cell>
          <cell r="CP77">
            <v>8.6999999999999993</v>
          </cell>
          <cell r="CQ77">
            <v>0</v>
          </cell>
          <cell r="CR77">
            <v>0</v>
          </cell>
          <cell r="CS77">
            <v>8.6999999999999993</v>
          </cell>
          <cell r="CT77">
            <v>0</v>
          </cell>
          <cell r="CU77" t="str">
            <v>X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 t="str">
            <v>X</v>
          </cell>
          <cell r="DC77">
            <v>7.3</v>
          </cell>
          <cell r="DD77">
            <v>0</v>
          </cell>
          <cell r="DE77" t="str">
            <v>X</v>
          </cell>
          <cell r="DF77">
            <v>0</v>
          </cell>
          <cell r="DG77">
            <v>5</v>
          </cell>
          <cell r="DH77">
            <v>17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5</v>
          </cell>
          <cell r="DN77">
            <v>91</v>
          </cell>
          <cell r="DO77">
            <v>42</v>
          </cell>
          <cell r="DP77">
            <v>133</v>
          </cell>
          <cell r="DQ77">
            <v>87</v>
          </cell>
          <cell r="DR77">
            <v>36</v>
          </cell>
          <cell r="DS77">
            <v>128</v>
          </cell>
          <cell r="DT77">
            <v>123</v>
          </cell>
          <cell r="DU77">
            <v>5.1100000000000003</v>
          </cell>
          <cell r="DW77">
            <v>0.28125</v>
          </cell>
          <cell r="DZ77" t="str">
            <v>KO</v>
          </cell>
          <cell r="EB77">
            <v>91</v>
          </cell>
          <cell r="EC77">
            <v>7.31</v>
          </cell>
          <cell r="ED77">
            <v>3.05</v>
          </cell>
          <cell r="EE77" t="str">
            <v/>
          </cell>
          <cell r="EF77">
            <v>86</v>
          </cell>
          <cell r="EG77">
            <v>0</v>
          </cell>
          <cell r="EH77">
            <v>123</v>
          </cell>
          <cell r="EI77">
            <v>7.31</v>
          </cell>
          <cell r="EJ77">
            <v>6.91</v>
          </cell>
          <cell r="EO77">
            <v>0</v>
          </cell>
          <cell r="EW77" t="e">
            <v>#N/A</v>
          </cell>
        </row>
        <row r="78">
          <cell r="B78">
            <v>2020254222</v>
          </cell>
          <cell r="C78" t="str">
            <v>Đặng</v>
          </cell>
          <cell r="D78" t="str">
            <v>Thị Kim</v>
          </cell>
          <cell r="E78" t="str">
            <v>Anh</v>
          </cell>
          <cell r="F78">
            <v>35167</v>
          </cell>
          <cell r="G78" t="str">
            <v>Nữ</v>
          </cell>
          <cell r="H78" t="str">
            <v>Đã Đăng Ký (chưa học xong)</v>
          </cell>
          <cell r="I78">
            <v>8.1999999999999993</v>
          </cell>
          <cell r="J78">
            <v>8.1999999999999993</v>
          </cell>
          <cell r="K78">
            <v>9.3000000000000007</v>
          </cell>
          <cell r="L78">
            <v>9.1999999999999993</v>
          </cell>
          <cell r="M78">
            <v>8.6</v>
          </cell>
          <cell r="N78">
            <v>8.8000000000000007</v>
          </cell>
          <cell r="O78">
            <v>9</v>
          </cell>
          <cell r="P78">
            <v>8.5</v>
          </cell>
          <cell r="Q78">
            <v>0</v>
          </cell>
          <cell r="R78">
            <v>0</v>
          </cell>
          <cell r="S78">
            <v>8.5</v>
          </cell>
          <cell r="T78">
            <v>0</v>
          </cell>
          <cell r="U78">
            <v>0</v>
          </cell>
          <cell r="V78">
            <v>0</v>
          </cell>
          <cell r="W78">
            <v>8</v>
          </cell>
          <cell r="X78">
            <v>8.6999999999999993</v>
          </cell>
          <cell r="Y78">
            <v>8.6999999999999993</v>
          </cell>
          <cell r="Z78">
            <v>8</v>
          </cell>
          <cell r="AA78">
            <v>8.6999999999999993</v>
          </cell>
          <cell r="AB78">
            <v>9.1</v>
          </cell>
          <cell r="AC78">
            <v>8.8000000000000007</v>
          </cell>
          <cell r="AD78">
            <v>8.8000000000000007</v>
          </cell>
          <cell r="AE78">
            <v>7.7</v>
          </cell>
          <cell r="AF78">
            <v>9.3000000000000007</v>
          </cell>
          <cell r="AG78">
            <v>8.6</v>
          </cell>
          <cell r="AH78">
            <v>5.9</v>
          </cell>
          <cell r="AI78">
            <v>7.5</v>
          </cell>
          <cell r="AJ78">
            <v>6.3</v>
          </cell>
          <cell r="AK78">
            <v>7.9</v>
          </cell>
          <cell r="AL78">
            <v>7.5</v>
          </cell>
          <cell r="AM78">
            <v>6.5</v>
          </cell>
          <cell r="AN78">
            <v>6.3</v>
          </cell>
          <cell r="AO78">
            <v>7.6</v>
          </cell>
          <cell r="AP78">
            <v>7.6</v>
          </cell>
          <cell r="AQ78">
            <v>7.9</v>
          </cell>
          <cell r="AR78" t="str">
            <v>X</v>
          </cell>
          <cell r="AS78">
            <v>6.7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47</v>
          </cell>
          <cell r="AY78">
            <v>1</v>
          </cell>
          <cell r="AZ78">
            <v>7.4</v>
          </cell>
          <cell r="BA78">
            <v>9.6</v>
          </cell>
          <cell r="BB78">
            <v>8.6999999999999993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7.7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 t="str">
            <v>X</v>
          </cell>
          <cell r="BO78">
            <v>4</v>
          </cell>
          <cell r="BP78">
            <v>1</v>
          </cell>
          <cell r="BQ78">
            <v>6.6</v>
          </cell>
          <cell r="BR78">
            <v>8.1</v>
          </cell>
          <cell r="BS78" t="str">
            <v>X</v>
          </cell>
          <cell r="BT78" t="str">
            <v>X</v>
          </cell>
          <cell r="BU78">
            <v>8.6</v>
          </cell>
          <cell r="BV78">
            <v>9.6999999999999993</v>
          </cell>
          <cell r="BW78">
            <v>8.3000000000000007</v>
          </cell>
          <cell r="BX78" t="str">
            <v>X</v>
          </cell>
          <cell r="BY78">
            <v>8.1999999999999993</v>
          </cell>
          <cell r="BZ78">
            <v>8.3000000000000007</v>
          </cell>
          <cell r="CA78">
            <v>8.3000000000000007</v>
          </cell>
          <cell r="CB78">
            <v>9.1</v>
          </cell>
          <cell r="CC78" t="str">
            <v>X</v>
          </cell>
          <cell r="CD78" t="str">
            <v>X</v>
          </cell>
          <cell r="CE78">
            <v>7.1</v>
          </cell>
          <cell r="CF78">
            <v>0</v>
          </cell>
          <cell r="CG78">
            <v>8.5</v>
          </cell>
          <cell r="CH78">
            <v>8.5</v>
          </cell>
          <cell r="CI78" t="str">
            <v>X</v>
          </cell>
          <cell r="CJ78" t="str">
            <v>X</v>
          </cell>
          <cell r="CK78">
            <v>0</v>
          </cell>
          <cell r="CL78">
            <v>8.6</v>
          </cell>
          <cell r="CM78">
            <v>30</v>
          </cell>
          <cell r="CN78">
            <v>23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 t="str">
            <v>X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 t="str">
            <v>X</v>
          </cell>
          <cell r="DC78">
            <v>0</v>
          </cell>
          <cell r="DD78">
            <v>0</v>
          </cell>
          <cell r="DE78" t="str">
            <v>X</v>
          </cell>
          <cell r="DF78">
            <v>0</v>
          </cell>
          <cell r="DG78">
            <v>0</v>
          </cell>
          <cell r="DH78">
            <v>22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5</v>
          </cell>
          <cell r="DN78">
            <v>81</v>
          </cell>
          <cell r="DO78">
            <v>52</v>
          </cell>
          <cell r="DP78">
            <v>133</v>
          </cell>
          <cell r="DQ78">
            <v>77</v>
          </cell>
          <cell r="DR78">
            <v>46</v>
          </cell>
          <cell r="DS78">
            <v>128</v>
          </cell>
          <cell r="DT78">
            <v>123</v>
          </cell>
          <cell r="DU78">
            <v>5.17</v>
          </cell>
          <cell r="DW78">
            <v>0.359375</v>
          </cell>
          <cell r="DZ78" t="str">
            <v>KO</v>
          </cell>
          <cell r="EB78">
            <v>81</v>
          </cell>
          <cell r="EC78">
            <v>8.26</v>
          </cell>
          <cell r="ED78">
            <v>3.64</v>
          </cell>
          <cell r="EE78" t="str">
            <v/>
          </cell>
          <cell r="EF78">
            <v>77</v>
          </cell>
          <cell r="EG78">
            <v>0</v>
          </cell>
          <cell r="EH78">
            <v>123</v>
          </cell>
          <cell r="EI78">
            <v>8.26</v>
          </cell>
          <cell r="EJ78">
            <v>7.76</v>
          </cell>
          <cell r="EO78" t="e">
            <v>#N/A</v>
          </cell>
          <cell r="EW78" t="e">
            <v>#N/A</v>
          </cell>
        </row>
        <row r="79">
          <cell r="B79">
            <v>2020257224</v>
          </cell>
          <cell r="C79" t="str">
            <v>Nguyễn</v>
          </cell>
          <cell r="D79" t="str">
            <v>Thị Phương</v>
          </cell>
          <cell r="E79" t="str">
            <v>Anh</v>
          </cell>
          <cell r="F79">
            <v>35132</v>
          </cell>
          <cell r="G79" t="str">
            <v>Nữ</v>
          </cell>
          <cell r="H79" t="str">
            <v>Đã Đăng Ký (chưa học xong)</v>
          </cell>
          <cell r="I79">
            <v>8.3000000000000007</v>
          </cell>
          <cell r="J79">
            <v>8.5</v>
          </cell>
          <cell r="K79">
            <v>8</v>
          </cell>
          <cell r="L79">
            <v>7.8</v>
          </cell>
          <cell r="M79">
            <v>6.2</v>
          </cell>
          <cell r="N79">
            <v>6.8</v>
          </cell>
          <cell r="O79">
            <v>5.8</v>
          </cell>
          <cell r="P79">
            <v>0</v>
          </cell>
          <cell r="Q79">
            <v>8.6</v>
          </cell>
          <cell r="R79">
            <v>0</v>
          </cell>
          <cell r="S79">
            <v>8.6</v>
          </cell>
          <cell r="T79">
            <v>0</v>
          </cell>
          <cell r="U79">
            <v>0</v>
          </cell>
          <cell r="V79">
            <v>0</v>
          </cell>
          <cell r="W79">
            <v>7.8</v>
          </cell>
          <cell r="X79">
            <v>7.8</v>
          </cell>
          <cell r="Y79">
            <v>7.8</v>
          </cell>
          <cell r="Z79">
            <v>7.8</v>
          </cell>
          <cell r="AA79">
            <v>8.5</v>
          </cell>
          <cell r="AB79">
            <v>8.9</v>
          </cell>
          <cell r="AC79">
            <v>8.6999999999999993</v>
          </cell>
          <cell r="AD79">
            <v>7.1</v>
          </cell>
          <cell r="AE79">
            <v>6.9</v>
          </cell>
          <cell r="AF79">
            <v>7.5</v>
          </cell>
          <cell r="AG79">
            <v>6.7</v>
          </cell>
          <cell r="AH79">
            <v>5.4</v>
          </cell>
          <cell r="AI79">
            <v>6</v>
          </cell>
          <cell r="AJ79">
            <v>5.5</v>
          </cell>
          <cell r="AK79">
            <v>6.7</v>
          </cell>
          <cell r="AL79">
            <v>6.3</v>
          </cell>
          <cell r="AM79">
            <v>7.8</v>
          </cell>
          <cell r="AN79">
            <v>6.8</v>
          </cell>
          <cell r="AO79">
            <v>5.8</v>
          </cell>
          <cell r="AP79" t="str">
            <v>X</v>
          </cell>
          <cell r="AQ79" t="str">
            <v>X</v>
          </cell>
          <cell r="AR79" t="str">
            <v>X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44</v>
          </cell>
          <cell r="AY79">
            <v>4</v>
          </cell>
          <cell r="AZ79">
            <v>5.0999999999999996</v>
          </cell>
          <cell r="BA79">
            <v>7.6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8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 t="str">
            <v>X</v>
          </cell>
          <cell r="BN79" t="str">
            <v>X</v>
          </cell>
          <cell r="BO79">
            <v>3</v>
          </cell>
          <cell r="BP79">
            <v>2</v>
          </cell>
          <cell r="BQ79">
            <v>6.2</v>
          </cell>
          <cell r="BR79">
            <v>5.4</v>
          </cell>
          <cell r="BS79">
            <v>5.0999999999999996</v>
          </cell>
          <cell r="BT79">
            <v>8.1</v>
          </cell>
          <cell r="BU79">
            <v>6</v>
          </cell>
          <cell r="BV79">
            <v>6.8</v>
          </cell>
          <cell r="BW79">
            <v>7.6</v>
          </cell>
          <cell r="BX79" t="str">
            <v>X</v>
          </cell>
          <cell r="BY79">
            <v>4.7</v>
          </cell>
          <cell r="BZ79">
            <v>9</v>
          </cell>
          <cell r="CA79">
            <v>7.6</v>
          </cell>
          <cell r="CB79">
            <v>7</v>
          </cell>
          <cell r="CC79" t="str">
            <v>X</v>
          </cell>
          <cell r="CD79" t="str">
            <v>X</v>
          </cell>
          <cell r="CE79">
            <v>6.3</v>
          </cell>
          <cell r="CF79">
            <v>0</v>
          </cell>
          <cell r="CG79">
            <v>5.9</v>
          </cell>
          <cell r="CH79">
            <v>5.9</v>
          </cell>
          <cell r="CI79" t="str">
            <v>X</v>
          </cell>
          <cell r="CJ79" t="str">
            <v>X</v>
          </cell>
          <cell r="CK79" t="str">
            <v>X</v>
          </cell>
          <cell r="CL79">
            <v>8.6</v>
          </cell>
          <cell r="CM79">
            <v>35</v>
          </cell>
          <cell r="CN79">
            <v>18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 t="str">
            <v>X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 t="str">
            <v>X</v>
          </cell>
          <cell r="DC79" t="str">
            <v>X</v>
          </cell>
          <cell r="DD79">
            <v>0</v>
          </cell>
          <cell r="DE79">
            <v>8.1</v>
          </cell>
          <cell r="DF79">
            <v>0</v>
          </cell>
          <cell r="DG79">
            <v>1</v>
          </cell>
          <cell r="DH79">
            <v>21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5</v>
          </cell>
          <cell r="DN79">
            <v>83</v>
          </cell>
          <cell r="DO79">
            <v>50</v>
          </cell>
          <cell r="DP79">
            <v>133</v>
          </cell>
          <cell r="DQ79">
            <v>80</v>
          </cell>
          <cell r="DR79">
            <v>43</v>
          </cell>
          <cell r="DS79">
            <v>128</v>
          </cell>
          <cell r="DT79">
            <v>123</v>
          </cell>
          <cell r="DU79">
            <v>4.55</v>
          </cell>
          <cell r="DW79">
            <v>0.3359375</v>
          </cell>
          <cell r="DZ79" t="str">
            <v>KO</v>
          </cell>
          <cell r="EB79">
            <v>83</v>
          </cell>
          <cell r="EC79">
            <v>6.99</v>
          </cell>
          <cell r="ED79">
            <v>2.86</v>
          </cell>
          <cell r="EE79" t="str">
            <v/>
          </cell>
          <cell r="EF79">
            <v>80</v>
          </cell>
          <cell r="EG79">
            <v>0</v>
          </cell>
          <cell r="EH79">
            <v>123</v>
          </cell>
          <cell r="EI79">
            <v>6.99</v>
          </cell>
          <cell r="EJ79">
            <v>6.58</v>
          </cell>
          <cell r="EW79" t="e">
            <v>#N/A</v>
          </cell>
        </row>
        <row r="80">
          <cell r="B80">
            <v>2020263493</v>
          </cell>
          <cell r="C80" t="str">
            <v>Mai</v>
          </cell>
          <cell r="D80" t="str">
            <v>Vân</v>
          </cell>
          <cell r="E80" t="str">
            <v>Anh</v>
          </cell>
          <cell r="F80">
            <v>34954</v>
          </cell>
          <cell r="G80" t="str">
            <v>Nữ</v>
          </cell>
          <cell r="H80" t="str">
            <v>Đã Đăng Ký (chưa học xong)</v>
          </cell>
          <cell r="I80">
            <v>7.2</v>
          </cell>
          <cell r="J80">
            <v>7.6</v>
          </cell>
          <cell r="K80">
            <v>9.1</v>
          </cell>
          <cell r="L80">
            <v>9</v>
          </cell>
          <cell r="M80">
            <v>7.4</v>
          </cell>
          <cell r="N80">
            <v>7.7</v>
          </cell>
          <cell r="O80">
            <v>5.2</v>
          </cell>
          <cell r="P80">
            <v>7.8</v>
          </cell>
          <cell r="Q80">
            <v>0</v>
          </cell>
          <cell r="R80">
            <v>0</v>
          </cell>
          <cell r="S80">
            <v>7.8</v>
          </cell>
          <cell r="T80">
            <v>0</v>
          </cell>
          <cell r="U80">
            <v>0</v>
          </cell>
          <cell r="V80">
            <v>0</v>
          </cell>
          <cell r="W80">
            <v>5.9</v>
          </cell>
          <cell r="X80">
            <v>8.1999999999999993</v>
          </cell>
          <cell r="Y80">
            <v>8.1999999999999993</v>
          </cell>
          <cell r="Z80">
            <v>5.9</v>
          </cell>
          <cell r="AA80">
            <v>8.4</v>
          </cell>
          <cell r="AB80">
            <v>8.5</v>
          </cell>
          <cell r="AC80">
            <v>7.8</v>
          </cell>
          <cell r="AD80">
            <v>8.8000000000000007</v>
          </cell>
          <cell r="AE80">
            <v>7.3</v>
          </cell>
          <cell r="AF80">
            <v>6.3</v>
          </cell>
          <cell r="AG80">
            <v>8.9</v>
          </cell>
          <cell r="AH80">
            <v>6.5</v>
          </cell>
          <cell r="AI80">
            <v>7.9</v>
          </cell>
          <cell r="AJ80">
            <v>6.1</v>
          </cell>
          <cell r="AK80">
            <v>6.3</v>
          </cell>
          <cell r="AL80">
            <v>8</v>
          </cell>
          <cell r="AM80">
            <v>8.1</v>
          </cell>
          <cell r="AN80">
            <v>6.6</v>
          </cell>
          <cell r="AO80">
            <v>5.5</v>
          </cell>
          <cell r="AP80">
            <v>6.9</v>
          </cell>
          <cell r="AQ80" t="str">
            <v>X</v>
          </cell>
          <cell r="AR80" t="str">
            <v>X</v>
          </cell>
          <cell r="AS80" t="str">
            <v>X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45</v>
          </cell>
          <cell r="AY80">
            <v>3</v>
          </cell>
          <cell r="AZ80">
            <v>5.0999999999999996</v>
          </cell>
          <cell r="BA80">
            <v>6.1</v>
          </cell>
          <cell r="BB80">
            <v>8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7.6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 t="str">
            <v>X</v>
          </cell>
          <cell r="BO80">
            <v>4</v>
          </cell>
          <cell r="BP80">
            <v>1</v>
          </cell>
          <cell r="BQ80">
            <v>6.4</v>
          </cell>
          <cell r="BR80">
            <v>5.7</v>
          </cell>
          <cell r="BS80" t="str">
            <v>X</v>
          </cell>
          <cell r="BT80" t="str">
            <v>X</v>
          </cell>
          <cell r="BU80">
            <v>5.7</v>
          </cell>
          <cell r="BV80">
            <v>7.3</v>
          </cell>
          <cell r="BW80">
            <v>7.2</v>
          </cell>
          <cell r="BX80" t="str">
            <v>X</v>
          </cell>
          <cell r="BY80">
            <v>6.2</v>
          </cell>
          <cell r="BZ80">
            <v>8.5</v>
          </cell>
          <cell r="CA80">
            <v>7.4</v>
          </cell>
          <cell r="CB80">
            <v>7.6</v>
          </cell>
          <cell r="CC80" t="str">
            <v>X</v>
          </cell>
          <cell r="CD80" t="str">
            <v>X</v>
          </cell>
          <cell r="CE80">
            <v>6.7</v>
          </cell>
          <cell r="CF80">
            <v>0</v>
          </cell>
          <cell r="CG80">
            <v>7.3</v>
          </cell>
          <cell r="CH80">
            <v>7.3</v>
          </cell>
          <cell r="CI80" t="str">
            <v>X</v>
          </cell>
          <cell r="CJ80" t="str">
            <v>X</v>
          </cell>
          <cell r="CK80">
            <v>0</v>
          </cell>
          <cell r="CL80">
            <v>8.6</v>
          </cell>
          <cell r="CM80">
            <v>30</v>
          </cell>
          <cell r="CN80">
            <v>23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 t="str">
            <v>X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 t="str">
            <v>X</v>
          </cell>
          <cell r="DC80">
            <v>0</v>
          </cell>
          <cell r="DD80">
            <v>0</v>
          </cell>
          <cell r="DE80" t="str">
            <v>X</v>
          </cell>
          <cell r="DF80">
            <v>0</v>
          </cell>
          <cell r="DG80">
            <v>0</v>
          </cell>
          <cell r="DH80">
            <v>22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5</v>
          </cell>
          <cell r="DN80">
            <v>79</v>
          </cell>
          <cell r="DO80">
            <v>54</v>
          </cell>
          <cell r="DP80">
            <v>133</v>
          </cell>
          <cell r="DQ80">
            <v>75</v>
          </cell>
          <cell r="DR80">
            <v>48</v>
          </cell>
          <cell r="DS80">
            <v>128</v>
          </cell>
          <cell r="DT80">
            <v>123</v>
          </cell>
          <cell r="DU80">
            <v>4.4400000000000004</v>
          </cell>
          <cell r="DW80">
            <v>0.375</v>
          </cell>
          <cell r="DZ80" t="str">
            <v>KO</v>
          </cell>
          <cell r="EB80">
            <v>79</v>
          </cell>
          <cell r="EC80">
            <v>7.28</v>
          </cell>
          <cell r="ED80">
            <v>3.01</v>
          </cell>
          <cell r="EE80" t="str">
            <v/>
          </cell>
          <cell r="EF80">
            <v>75</v>
          </cell>
          <cell r="EG80">
            <v>0</v>
          </cell>
          <cell r="EH80">
            <v>123</v>
          </cell>
          <cell r="EI80">
            <v>7.28</v>
          </cell>
          <cell r="EJ80">
            <v>6.82</v>
          </cell>
          <cell r="EW80" t="e">
            <v>#N/A</v>
          </cell>
        </row>
        <row r="81">
          <cell r="B81">
            <v>2020266228</v>
          </cell>
          <cell r="C81" t="str">
            <v>Trần</v>
          </cell>
          <cell r="D81" t="str">
            <v>Ngọc</v>
          </cell>
          <cell r="E81" t="str">
            <v>Anh</v>
          </cell>
          <cell r="F81">
            <v>33870</v>
          </cell>
          <cell r="G81" t="str">
            <v>Nữ</v>
          </cell>
          <cell r="H81" t="str">
            <v>Đã Đăng Ký (chưa học xong)</v>
          </cell>
          <cell r="I81">
            <v>8</v>
          </cell>
          <cell r="J81">
            <v>7.7</v>
          </cell>
          <cell r="K81">
            <v>8.3000000000000007</v>
          </cell>
          <cell r="L81">
            <v>8.6</v>
          </cell>
          <cell r="M81">
            <v>8.6</v>
          </cell>
          <cell r="N81">
            <v>6.3</v>
          </cell>
          <cell r="O81">
            <v>6.3</v>
          </cell>
          <cell r="P81">
            <v>8</v>
          </cell>
          <cell r="Q81">
            <v>0</v>
          </cell>
          <cell r="R81">
            <v>0</v>
          </cell>
          <cell r="S81">
            <v>8</v>
          </cell>
          <cell r="T81">
            <v>0</v>
          </cell>
          <cell r="U81">
            <v>0</v>
          </cell>
          <cell r="V81">
            <v>0</v>
          </cell>
          <cell r="W81">
            <v>7.8</v>
          </cell>
          <cell r="X81">
            <v>8.1</v>
          </cell>
          <cell r="Y81">
            <v>8.1</v>
          </cell>
          <cell r="Z81">
            <v>7.8</v>
          </cell>
          <cell r="AA81">
            <v>7.9</v>
          </cell>
          <cell r="AB81">
            <v>8.9</v>
          </cell>
          <cell r="AC81">
            <v>8</v>
          </cell>
          <cell r="AD81" t="str">
            <v>X</v>
          </cell>
          <cell r="AE81">
            <v>6.2</v>
          </cell>
          <cell r="AF81">
            <v>6.9</v>
          </cell>
          <cell r="AG81">
            <v>6.3</v>
          </cell>
          <cell r="AH81" t="str">
            <v>P (P/F)</v>
          </cell>
          <cell r="AI81">
            <v>7.4</v>
          </cell>
          <cell r="AJ81">
            <v>6</v>
          </cell>
          <cell r="AK81">
            <v>6.9</v>
          </cell>
          <cell r="AL81">
            <v>6.4</v>
          </cell>
          <cell r="AM81">
            <v>6.8</v>
          </cell>
          <cell r="AN81">
            <v>8.9</v>
          </cell>
          <cell r="AO81">
            <v>6.4</v>
          </cell>
          <cell r="AP81">
            <v>6.7</v>
          </cell>
          <cell r="AQ81">
            <v>6.9</v>
          </cell>
          <cell r="AR81" t="str">
            <v>X</v>
          </cell>
          <cell r="AS81">
            <v>6.1</v>
          </cell>
          <cell r="AT81" t="str">
            <v>X</v>
          </cell>
          <cell r="AU81">
            <v>0</v>
          </cell>
          <cell r="AV81">
            <v>0</v>
          </cell>
          <cell r="AW81">
            <v>0</v>
          </cell>
          <cell r="AX81">
            <v>44</v>
          </cell>
          <cell r="AY81">
            <v>4</v>
          </cell>
          <cell r="AZ81">
            <v>6.2</v>
          </cell>
          <cell r="BA81">
            <v>8.1999999999999993</v>
          </cell>
          <cell r="BB81">
            <v>8.1999999999999993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 t="str">
            <v>X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 t="str">
            <v>X</v>
          </cell>
          <cell r="BO81">
            <v>3</v>
          </cell>
          <cell r="BP81">
            <v>2</v>
          </cell>
          <cell r="BQ81">
            <v>7.6</v>
          </cell>
          <cell r="BR81">
            <v>5.3</v>
          </cell>
          <cell r="BS81">
            <v>6.9</v>
          </cell>
          <cell r="BT81" t="str">
            <v>X</v>
          </cell>
          <cell r="BU81">
            <v>6.8</v>
          </cell>
          <cell r="BV81">
            <v>7.1</v>
          </cell>
          <cell r="BW81">
            <v>6.5</v>
          </cell>
          <cell r="BX81" t="str">
            <v>X</v>
          </cell>
          <cell r="BY81">
            <v>6.6</v>
          </cell>
          <cell r="BZ81">
            <v>7.1</v>
          </cell>
          <cell r="CA81">
            <v>7.9</v>
          </cell>
          <cell r="CB81">
            <v>5.4</v>
          </cell>
          <cell r="CC81" t="str">
            <v>X</v>
          </cell>
          <cell r="CD81" t="str">
            <v>X</v>
          </cell>
          <cell r="CE81">
            <v>6.6</v>
          </cell>
          <cell r="CF81">
            <v>0</v>
          </cell>
          <cell r="CG81">
            <v>7.6</v>
          </cell>
          <cell r="CH81">
            <v>7.6</v>
          </cell>
          <cell r="CI81" t="str">
            <v>X</v>
          </cell>
          <cell r="CJ81" t="str">
            <v>X</v>
          </cell>
          <cell r="CK81">
            <v>0</v>
          </cell>
          <cell r="CL81">
            <v>7.3</v>
          </cell>
          <cell r="CM81">
            <v>32</v>
          </cell>
          <cell r="CN81">
            <v>21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7</v>
          </cell>
          <cell r="CU81">
            <v>0</v>
          </cell>
          <cell r="CV81">
            <v>7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 t="str">
            <v>X</v>
          </cell>
          <cell r="DC81" t="str">
            <v>X</v>
          </cell>
          <cell r="DD81">
            <v>0</v>
          </cell>
          <cell r="DE81" t="str">
            <v>X</v>
          </cell>
          <cell r="DF81">
            <v>0</v>
          </cell>
          <cell r="DG81">
            <v>3</v>
          </cell>
          <cell r="DH81">
            <v>20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5</v>
          </cell>
          <cell r="DN81">
            <v>82</v>
          </cell>
          <cell r="DO81">
            <v>52</v>
          </cell>
          <cell r="DP81">
            <v>133</v>
          </cell>
          <cell r="DQ81">
            <v>79</v>
          </cell>
          <cell r="DR81">
            <v>45</v>
          </cell>
          <cell r="DS81">
            <v>128</v>
          </cell>
          <cell r="DT81">
            <v>124</v>
          </cell>
          <cell r="DU81">
            <v>4.49</v>
          </cell>
          <cell r="DW81">
            <v>0.3515625</v>
          </cell>
          <cell r="DZ81" t="str">
            <v>KO</v>
          </cell>
          <cell r="EB81">
            <v>82</v>
          </cell>
          <cell r="EC81">
            <v>7.14</v>
          </cell>
          <cell r="ED81">
            <v>2.94</v>
          </cell>
          <cell r="EE81" t="str">
            <v/>
          </cell>
          <cell r="EF81">
            <v>78</v>
          </cell>
          <cell r="EG81">
            <v>0</v>
          </cell>
          <cell r="EH81">
            <v>124</v>
          </cell>
          <cell r="EI81">
            <v>7.14</v>
          </cell>
          <cell r="EJ81">
            <v>6.71</v>
          </cell>
          <cell r="EW81" t="e">
            <v>#N/A</v>
          </cell>
        </row>
        <row r="82">
          <cell r="B82">
            <v>2020713954</v>
          </cell>
          <cell r="C82" t="str">
            <v>Nguyễn</v>
          </cell>
          <cell r="D82" t="str">
            <v>Thị Trâm</v>
          </cell>
          <cell r="E82" t="str">
            <v>Anh</v>
          </cell>
          <cell r="F82">
            <v>35146</v>
          </cell>
          <cell r="G82" t="str">
            <v>Nữ</v>
          </cell>
          <cell r="H82" t="str">
            <v>Đã Đăng Ký (chưa học xong)</v>
          </cell>
          <cell r="I82">
            <v>7.4</v>
          </cell>
          <cell r="J82">
            <v>7.5</v>
          </cell>
          <cell r="K82">
            <v>8.8000000000000007</v>
          </cell>
          <cell r="L82">
            <v>7.9</v>
          </cell>
          <cell r="M82">
            <v>5.9</v>
          </cell>
          <cell r="N82">
            <v>5.4</v>
          </cell>
          <cell r="O82">
            <v>0</v>
          </cell>
          <cell r="P82">
            <v>7.3</v>
          </cell>
          <cell r="Q82">
            <v>0</v>
          </cell>
          <cell r="R82">
            <v>0</v>
          </cell>
          <cell r="S82">
            <v>7.3</v>
          </cell>
          <cell r="T82">
            <v>0</v>
          </cell>
          <cell r="U82">
            <v>0</v>
          </cell>
          <cell r="V82">
            <v>6.3</v>
          </cell>
          <cell r="W82">
            <v>8.3000000000000007</v>
          </cell>
          <cell r="X82">
            <v>0</v>
          </cell>
          <cell r="Y82">
            <v>8.3000000000000007</v>
          </cell>
          <cell r="Z82">
            <v>6.3</v>
          </cell>
          <cell r="AA82">
            <v>7.5</v>
          </cell>
          <cell r="AB82">
            <v>8.6</v>
          </cell>
          <cell r="AC82">
            <v>8.1999999999999993</v>
          </cell>
          <cell r="AD82">
            <v>7.4</v>
          </cell>
          <cell r="AE82">
            <v>7.3</v>
          </cell>
          <cell r="AF82" t="str">
            <v>X</v>
          </cell>
          <cell r="AG82">
            <v>6</v>
          </cell>
          <cell r="AH82">
            <v>6.1</v>
          </cell>
          <cell r="AI82">
            <v>7.3</v>
          </cell>
          <cell r="AJ82">
            <v>5</v>
          </cell>
          <cell r="AK82">
            <v>6.9</v>
          </cell>
          <cell r="AL82">
            <v>5.2</v>
          </cell>
          <cell r="AM82">
            <v>4.7</v>
          </cell>
          <cell r="AN82">
            <v>5.4</v>
          </cell>
          <cell r="AO82">
            <v>5.6</v>
          </cell>
          <cell r="AP82">
            <v>7.3</v>
          </cell>
          <cell r="AQ82" t="str">
            <v>X</v>
          </cell>
          <cell r="AR82" t="str">
            <v>X</v>
          </cell>
          <cell r="AS82" t="str">
            <v>X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40</v>
          </cell>
          <cell r="AY82">
            <v>8</v>
          </cell>
          <cell r="AZ82">
            <v>6.1</v>
          </cell>
          <cell r="BA82">
            <v>5.2</v>
          </cell>
          <cell r="BB82">
            <v>8.8000000000000007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 t="str">
            <v>X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 t="str">
            <v>X</v>
          </cell>
          <cell r="BO82">
            <v>3</v>
          </cell>
          <cell r="BP82">
            <v>2</v>
          </cell>
          <cell r="BQ82">
            <v>5.4</v>
          </cell>
          <cell r="BR82">
            <v>6.8</v>
          </cell>
          <cell r="BS82">
            <v>4.4000000000000004</v>
          </cell>
          <cell r="BT82" t="str">
            <v>X</v>
          </cell>
          <cell r="BU82">
            <v>7.1</v>
          </cell>
          <cell r="BV82">
            <v>5.6</v>
          </cell>
          <cell r="BW82">
            <v>6.3</v>
          </cell>
          <cell r="BX82">
            <v>0</v>
          </cell>
          <cell r="BY82">
            <v>5.6</v>
          </cell>
          <cell r="BZ82">
            <v>5.3</v>
          </cell>
          <cell r="CA82" t="str">
            <v>X</v>
          </cell>
          <cell r="CB82">
            <v>6.1</v>
          </cell>
          <cell r="CC82">
            <v>0</v>
          </cell>
          <cell r="CD82" t="str">
            <v>X</v>
          </cell>
          <cell r="CE82" t="str">
            <v>X</v>
          </cell>
          <cell r="CF82">
            <v>0</v>
          </cell>
          <cell r="CG82" t="str">
            <v>X</v>
          </cell>
          <cell r="CH82">
            <v>0</v>
          </cell>
          <cell r="CI82">
            <v>5.2</v>
          </cell>
          <cell r="CJ82" t="str">
            <v>X</v>
          </cell>
          <cell r="CK82">
            <v>0</v>
          </cell>
          <cell r="CL82">
            <v>7.9</v>
          </cell>
          <cell r="CM82">
            <v>27</v>
          </cell>
          <cell r="CN82">
            <v>26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 t="str">
            <v>X</v>
          </cell>
          <cell r="DC82">
            <v>0</v>
          </cell>
          <cell r="DD82">
            <v>0</v>
          </cell>
          <cell r="DE82" t="str">
            <v>X</v>
          </cell>
          <cell r="DF82">
            <v>0</v>
          </cell>
          <cell r="DG82">
            <v>0</v>
          </cell>
          <cell r="DH82">
            <v>22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5</v>
          </cell>
          <cell r="DN82">
            <v>70</v>
          </cell>
          <cell r="DO82">
            <v>63</v>
          </cell>
          <cell r="DP82">
            <v>133</v>
          </cell>
          <cell r="DQ82">
            <v>67</v>
          </cell>
          <cell r="DR82">
            <v>56</v>
          </cell>
          <cell r="DS82">
            <v>128</v>
          </cell>
          <cell r="DT82">
            <v>123</v>
          </cell>
          <cell r="DU82">
            <v>3.53</v>
          </cell>
          <cell r="DW82">
            <v>0.4375</v>
          </cell>
          <cell r="DZ82" t="str">
            <v>KO</v>
          </cell>
          <cell r="EB82">
            <v>77</v>
          </cell>
          <cell r="EC82">
            <v>5.87</v>
          </cell>
          <cell r="ED82">
            <v>2.25</v>
          </cell>
          <cell r="EE82" t="str">
            <v/>
          </cell>
          <cell r="EF82">
            <v>67</v>
          </cell>
          <cell r="EG82">
            <v>0</v>
          </cell>
          <cell r="EH82">
            <v>123</v>
          </cell>
          <cell r="EI82">
            <v>6.48</v>
          </cell>
          <cell r="EJ82">
            <v>6.03</v>
          </cell>
          <cell r="EW82" t="e">
            <v>#N/A</v>
          </cell>
        </row>
        <row r="83">
          <cell r="B83">
            <v>2020726468</v>
          </cell>
          <cell r="C83" t="str">
            <v>Mai</v>
          </cell>
          <cell r="D83" t="str">
            <v>Thị Mỹ</v>
          </cell>
          <cell r="E83" t="str">
            <v>Anh</v>
          </cell>
          <cell r="F83">
            <v>35219</v>
          </cell>
          <cell r="G83" t="str">
            <v>Nữ</v>
          </cell>
          <cell r="H83" t="str">
            <v>Đã Đăng Ký (chưa học xong)</v>
          </cell>
          <cell r="I83">
            <v>7.5</v>
          </cell>
          <cell r="J83">
            <v>8.4</v>
          </cell>
          <cell r="K83">
            <v>9.4</v>
          </cell>
          <cell r="L83">
            <v>9.6</v>
          </cell>
          <cell r="M83">
            <v>8</v>
          </cell>
          <cell r="N83">
            <v>8.1</v>
          </cell>
          <cell r="O83">
            <v>6.1</v>
          </cell>
          <cell r="P83">
            <v>8.9</v>
          </cell>
          <cell r="Q83">
            <v>0</v>
          </cell>
          <cell r="R83">
            <v>0</v>
          </cell>
          <cell r="S83">
            <v>8.9</v>
          </cell>
          <cell r="T83">
            <v>0</v>
          </cell>
          <cell r="U83">
            <v>0</v>
          </cell>
          <cell r="V83">
            <v>0</v>
          </cell>
          <cell r="W83">
            <v>7.4</v>
          </cell>
          <cell r="X83">
            <v>8.3000000000000007</v>
          </cell>
          <cell r="Y83">
            <v>8.3000000000000007</v>
          </cell>
          <cell r="Z83">
            <v>7.4</v>
          </cell>
          <cell r="AA83">
            <v>8.4</v>
          </cell>
          <cell r="AB83">
            <v>9.1</v>
          </cell>
          <cell r="AC83">
            <v>8.6999999999999993</v>
          </cell>
          <cell r="AD83">
            <v>8.5</v>
          </cell>
          <cell r="AE83">
            <v>7.9</v>
          </cell>
          <cell r="AF83">
            <v>9</v>
          </cell>
          <cell r="AG83">
            <v>8.3000000000000007</v>
          </cell>
          <cell r="AH83">
            <v>6.7</v>
          </cell>
          <cell r="AI83">
            <v>8.1999999999999993</v>
          </cell>
          <cell r="AJ83">
            <v>7.2</v>
          </cell>
          <cell r="AK83">
            <v>6.3</v>
          </cell>
          <cell r="AL83">
            <v>7.1</v>
          </cell>
          <cell r="AM83">
            <v>5.9</v>
          </cell>
          <cell r="AN83">
            <v>6.2</v>
          </cell>
          <cell r="AO83">
            <v>7.5</v>
          </cell>
          <cell r="AP83" t="str">
            <v>X</v>
          </cell>
          <cell r="AQ83" t="str">
            <v>X</v>
          </cell>
          <cell r="AR83" t="str">
            <v>X</v>
          </cell>
          <cell r="AS83" t="str">
            <v>X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44</v>
          </cell>
          <cell r="AY83">
            <v>4</v>
          </cell>
          <cell r="AZ83">
            <v>7.1</v>
          </cell>
          <cell r="BA83">
            <v>6.9</v>
          </cell>
          <cell r="BB83">
            <v>8.8000000000000007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5.6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 t="str">
            <v>X</v>
          </cell>
          <cell r="BO83">
            <v>4</v>
          </cell>
          <cell r="BP83">
            <v>1</v>
          </cell>
          <cell r="BQ83">
            <v>6.6</v>
          </cell>
          <cell r="BR83">
            <v>6.5</v>
          </cell>
          <cell r="BS83">
            <v>7.6</v>
          </cell>
          <cell r="BT83" t="str">
            <v>X</v>
          </cell>
          <cell r="BU83">
            <v>8.1999999999999993</v>
          </cell>
          <cell r="BV83">
            <v>7.2</v>
          </cell>
          <cell r="BW83">
            <v>7.9</v>
          </cell>
          <cell r="BX83" t="str">
            <v>X</v>
          </cell>
          <cell r="BY83">
            <v>7.2</v>
          </cell>
          <cell r="BZ83">
            <v>8.3000000000000007</v>
          </cell>
          <cell r="CA83">
            <v>8.4</v>
          </cell>
          <cell r="CB83">
            <v>8</v>
          </cell>
          <cell r="CC83" t="str">
            <v>X</v>
          </cell>
          <cell r="CD83" t="str">
            <v>X</v>
          </cell>
          <cell r="CE83">
            <v>7.8</v>
          </cell>
          <cell r="CF83">
            <v>0</v>
          </cell>
          <cell r="CG83">
            <v>8.6999999999999993</v>
          </cell>
          <cell r="CH83">
            <v>8.6999999999999993</v>
          </cell>
          <cell r="CI83" t="str">
            <v>X</v>
          </cell>
          <cell r="CJ83" t="str">
            <v>X</v>
          </cell>
          <cell r="CK83" t="str">
            <v>X</v>
          </cell>
          <cell r="CL83">
            <v>8.6999999999999993</v>
          </cell>
          <cell r="CM83">
            <v>32</v>
          </cell>
          <cell r="CN83">
            <v>21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 t="str">
            <v>X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 t="str">
            <v>X</v>
          </cell>
          <cell r="DC83">
            <v>0</v>
          </cell>
          <cell r="DD83">
            <v>0</v>
          </cell>
          <cell r="DE83" t="str">
            <v>X</v>
          </cell>
          <cell r="DF83">
            <v>0</v>
          </cell>
          <cell r="DG83">
            <v>0</v>
          </cell>
          <cell r="DH83">
            <v>22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5</v>
          </cell>
          <cell r="DN83">
            <v>80</v>
          </cell>
          <cell r="DO83">
            <v>53</v>
          </cell>
          <cell r="DP83">
            <v>133</v>
          </cell>
          <cell r="DQ83">
            <v>76</v>
          </cell>
          <cell r="DR83">
            <v>47</v>
          </cell>
          <cell r="DS83">
            <v>128</v>
          </cell>
          <cell r="DT83">
            <v>123</v>
          </cell>
          <cell r="DU83">
            <v>4.9000000000000004</v>
          </cell>
          <cell r="DW83">
            <v>0.3671875</v>
          </cell>
          <cell r="DZ83" t="str">
            <v>KO</v>
          </cell>
          <cell r="EB83">
            <v>80</v>
          </cell>
          <cell r="EC83">
            <v>7.89</v>
          </cell>
          <cell r="ED83">
            <v>3.41</v>
          </cell>
          <cell r="EE83" t="str">
            <v/>
          </cell>
          <cell r="EF83">
            <v>76</v>
          </cell>
          <cell r="EG83">
            <v>0</v>
          </cell>
          <cell r="EH83">
            <v>123</v>
          </cell>
          <cell r="EI83">
            <v>7.92</v>
          </cell>
          <cell r="EJ83">
            <v>7.43</v>
          </cell>
          <cell r="EW83" t="e">
            <v>#N/A</v>
          </cell>
        </row>
        <row r="84">
          <cell r="B84">
            <v>1921260723</v>
          </cell>
          <cell r="C84" t="str">
            <v>Phạm</v>
          </cell>
          <cell r="D84" t="str">
            <v>Kim</v>
          </cell>
          <cell r="E84" t="str">
            <v>Bằng</v>
          </cell>
          <cell r="F84">
            <v>34452</v>
          </cell>
          <cell r="G84" t="str">
            <v>Nam</v>
          </cell>
          <cell r="H84" t="str">
            <v>Đã Đăng Ký (chưa học xong)</v>
          </cell>
          <cell r="I84" t="str">
            <v>X</v>
          </cell>
          <cell r="J84">
            <v>5.8</v>
          </cell>
          <cell r="K84">
            <v>4.2</v>
          </cell>
          <cell r="L84">
            <v>5.6</v>
          </cell>
          <cell r="M84">
            <v>7.1</v>
          </cell>
          <cell r="N84">
            <v>7.2</v>
          </cell>
          <cell r="O84" t="str">
            <v>X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7.1</v>
          </cell>
          <cell r="AD84">
            <v>0</v>
          </cell>
          <cell r="AE84">
            <v>7.8</v>
          </cell>
          <cell r="AF84">
            <v>0</v>
          </cell>
          <cell r="AG84">
            <v>0</v>
          </cell>
          <cell r="AH84" t="str">
            <v>X</v>
          </cell>
          <cell r="AI84" t="str">
            <v>X</v>
          </cell>
          <cell r="AJ84" t="str">
            <v>X</v>
          </cell>
          <cell r="AK84" t="str">
            <v>X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16</v>
          </cell>
          <cell r="AY84">
            <v>32</v>
          </cell>
          <cell r="AZ84">
            <v>6.3</v>
          </cell>
          <cell r="BA84">
            <v>0</v>
          </cell>
          <cell r="BB84">
            <v>0</v>
          </cell>
          <cell r="BC84">
            <v>0</v>
          </cell>
          <cell r="BD84">
            <v>5.3</v>
          </cell>
          <cell r="BE84">
            <v>0</v>
          </cell>
          <cell r="BF84">
            <v>0</v>
          </cell>
          <cell r="BG84">
            <v>0</v>
          </cell>
          <cell r="BH84" t="str">
            <v>X</v>
          </cell>
          <cell r="BI84">
            <v>0</v>
          </cell>
          <cell r="BJ84" t="str">
            <v>X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2</v>
          </cell>
          <cell r="BP84">
            <v>3</v>
          </cell>
          <cell r="BQ84">
            <v>5</v>
          </cell>
          <cell r="BR84" t="str">
            <v>X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 t="str">
            <v>X</v>
          </cell>
          <cell r="BX84">
            <v>0</v>
          </cell>
          <cell r="BY84">
            <v>5.6</v>
          </cell>
          <cell r="BZ84">
            <v>4.3</v>
          </cell>
          <cell r="CA84">
            <v>6.6</v>
          </cell>
          <cell r="CB84">
            <v>6.5</v>
          </cell>
          <cell r="CC84">
            <v>6.5</v>
          </cell>
          <cell r="CD84" t="str">
            <v>X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 t="str">
            <v>X</v>
          </cell>
          <cell r="CL84">
            <v>6.1</v>
          </cell>
          <cell r="CM84">
            <v>17</v>
          </cell>
          <cell r="CN84">
            <v>36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 t="str">
            <v>X</v>
          </cell>
          <cell r="DA84">
            <v>0</v>
          </cell>
          <cell r="DB84">
            <v>7.1</v>
          </cell>
          <cell r="DC84">
            <v>5.4</v>
          </cell>
          <cell r="DD84">
            <v>0</v>
          </cell>
          <cell r="DE84">
            <v>0</v>
          </cell>
          <cell r="DF84">
            <v>0</v>
          </cell>
          <cell r="DG84">
            <v>5</v>
          </cell>
          <cell r="DH84">
            <v>17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5</v>
          </cell>
          <cell r="DN84">
            <v>40</v>
          </cell>
          <cell r="DO84">
            <v>93</v>
          </cell>
          <cell r="DP84">
            <v>133</v>
          </cell>
          <cell r="DQ84">
            <v>38</v>
          </cell>
          <cell r="DR84">
            <v>85</v>
          </cell>
          <cell r="DS84">
            <v>128</v>
          </cell>
          <cell r="DT84">
            <v>123</v>
          </cell>
          <cell r="DU84">
            <v>1.86</v>
          </cell>
          <cell r="DW84">
            <v>0.6640625</v>
          </cell>
          <cell r="DZ84" t="str">
            <v>KO</v>
          </cell>
          <cell r="EB84">
            <v>61</v>
          </cell>
          <cell r="EC84">
            <v>3.99</v>
          </cell>
          <cell r="ED84">
            <v>1.45</v>
          </cell>
          <cell r="EE84" t="str">
            <v>FIN 271</v>
          </cell>
          <cell r="EF84">
            <v>38</v>
          </cell>
          <cell r="EG84">
            <v>0</v>
          </cell>
          <cell r="EH84">
            <v>123</v>
          </cell>
          <cell r="EI84">
            <v>6.03</v>
          </cell>
          <cell r="EJ84">
            <v>5.33</v>
          </cell>
          <cell r="EW84" t="e">
            <v>#N/A</v>
          </cell>
        </row>
        <row r="85">
          <cell r="B85">
            <v>1921644930</v>
          </cell>
          <cell r="C85" t="str">
            <v>Hoàng</v>
          </cell>
          <cell r="D85" t="str">
            <v>Quốc</v>
          </cell>
          <cell r="E85" t="str">
            <v>Bảo</v>
          </cell>
          <cell r="F85">
            <v>34982</v>
          </cell>
          <cell r="G85" t="str">
            <v>Nam</v>
          </cell>
          <cell r="H85" t="str">
            <v>Đang Học Lại</v>
          </cell>
          <cell r="I85" t="e">
            <v>#N/A</v>
          </cell>
          <cell r="J85" t="e">
            <v>#N/A</v>
          </cell>
          <cell r="K85" t="e">
            <v>#N/A</v>
          </cell>
          <cell r="L85" t="e">
            <v>#N/A</v>
          </cell>
          <cell r="M85" t="e">
            <v>#N/A</v>
          </cell>
          <cell r="N85" t="e">
            <v>#N/A</v>
          </cell>
          <cell r="O85" t="e">
            <v>#N/A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 t="e">
            <v>#N/A</v>
          </cell>
          <cell r="U85" t="e">
            <v>#N/A</v>
          </cell>
          <cell r="V85" t="e">
            <v>#N/A</v>
          </cell>
          <cell r="W85" t="e">
            <v>#N/A</v>
          </cell>
          <cell r="X85" t="e">
            <v>#N/A</v>
          </cell>
          <cell r="Y85">
            <v>0</v>
          </cell>
          <cell r="Z85">
            <v>0</v>
          </cell>
          <cell r="AA85" t="e">
            <v>#N/A</v>
          </cell>
          <cell r="AB85" t="e">
            <v>#N/A</v>
          </cell>
          <cell r="AC85" t="e">
            <v>#N/A</v>
          </cell>
          <cell r="AD85" t="e">
            <v>#N/A</v>
          </cell>
          <cell r="AE85" t="e">
            <v>#N/A</v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N85" t="e">
            <v>#N/A</v>
          </cell>
          <cell r="AO85" t="e">
            <v>#N/A</v>
          </cell>
          <cell r="AP85" t="e">
            <v>#N/A</v>
          </cell>
          <cell r="AQ85" t="e">
            <v>#N/A</v>
          </cell>
          <cell r="AR85" t="e">
            <v>#N/A</v>
          </cell>
          <cell r="AS85" t="e">
            <v>#N/A</v>
          </cell>
          <cell r="AT85" t="e">
            <v>#N/A</v>
          </cell>
          <cell r="AU85" t="e">
            <v>#N/A</v>
          </cell>
          <cell r="AV85" t="e">
            <v>#N/A</v>
          </cell>
          <cell r="AW85" t="e">
            <v>#N/A</v>
          </cell>
          <cell r="AX85" t="e">
            <v>#N/A</v>
          </cell>
          <cell r="AY85" t="e">
            <v>#N/A</v>
          </cell>
          <cell r="AZ85" t="e">
            <v>#N/A</v>
          </cell>
          <cell r="BA85" t="e">
            <v>#N/A</v>
          </cell>
          <cell r="BB85" t="e">
            <v>#N/A</v>
          </cell>
          <cell r="BC85" t="e">
            <v>#N/A</v>
          </cell>
          <cell r="BD85" t="e">
            <v>#N/A</v>
          </cell>
          <cell r="BE85" t="e">
            <v>#N/A</v>
          </cell>
          <cell r="BF85" t="e">
            <v>#N/A</v>
          </cell>
          <cell r="BG85" t="e">
            <v>#N/A</v>
          </cell>
          <cell r="BH85" t="e">
            <v>#N/A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  <cell r="BR85" t="e">
            <v>#N/A</v>
          </cell>
          <cell r="BS85" t="e">
            <v>#N/A</v>
          </cell>
          <cell r="BT85" t="e">
            <v>#N/A</v>
          </cell>
          <cell r="BU85" t="e">
            <v>#N/A</v>
          </cell>
          <cell r="BV85" t="e">
            <v>#N/A</v>
          </cell>
          <cell r="BW85" t="e">
            <v>#N/A</v>
          </cell>
          <cell r="BX85" t="e">
            <v>#N/A</v>
          </cell>
          <cell r="BY85" t="e">
            <v>#N/A</v>
          </cell>
          <cell r="BZ85" t="e">
            <v>#N/A</v>
          </cell>
          <cell r="CA85" t="e">
            <v>#N/A</v>
          </cell>
          <cell r="CB85" t="e">
            <v>#N/A</v>
          </cell>
          <cell r="CC85" t="e">
            <v>#N/A</v>
          </cell>
          <cell r="CD85" t="e">
            <v>#N/A</v>
          </cell>
          <cell r="CE85" t="e">
            <v>#N/A</v>
          </cell>
          <cell r="CF85" t="e">
            <v>#N/A</v>
          </cell>
          <cell r="CG85" t="e">
            <v>#N/A</v>
          </cell>
          <cell r="CH85" t="e">
            <v>#N/A</v>
          </cell>
          <cell r="CI85" t="e">
            <v>#N/A</v>
          </cell>
          <cell r="CJ85" t="e">
            <v>#N/A</v>
          </cell>
          <cell r="CK85" t="e">
            <v>#N/A</v>
          </cell>
          <cell r="CL85" t="e">
            <v>#N/A</v>
          </cell>
          <cell r="CM85" t="e">
            <v>#N/A</v>
          </cell>
          <cell r="CN85" t="e">
            <v>#N/A</v>
          </cell>
          <cell r="CO85" t="e">
            <v>#N/A</v>
          </cell>
          <cell r="CP85" t="e">
            <v>#N/A</v>
          </cell>
          <cell r="CQ85" t="e">
            <v>#N/A</v>
          </cell>
          <cell r="CR85" t="e">
            <v>#N/A</v>
          </cell>
          <cell r="CS85" t="e">
            <v>#N/A</v>
          </cell>
          <cell r="CT85" t="e">
            <v>#N/A</v>
          </cell>
          <cell r="CU85" t="e">
            <v>#N/A</v>
          </cell>
          <cell r="CV85" t="e">
            <v>#N/A</v>
          </cell>
          <cell r="CW85" t="e">
            <v>#N/A</v>
          </cell>
          <cell r="CX85" t="e">
            <v>#N/A</v>
          </cell>
          <cell r="CY85" t="e">
            <v>#N/A</v>
          </cell>
          <cell r="CZ85" t="e">
            <v>#N/A</v>
          </cell>
          <cell r="DA85" t="e">
            <v>#N/A</v>
          </cell>
          <cell r="DB85" t="e">
            <v>#N/A</v>
          </cell>
          <cell r="DC85" t="e">
            <v>#N/A</v>
          </cell>
          <cell r="DD85" t="e">
            <v>#N/A</v>
          </cell>
          <cell r="DE85" t="e">
            <v>#N/A</v>
          </cell>
          <cell r="DF85" t="e">
            <v>#N/A</v>
          </cell>
          <cell r="DG85" t="e">
            <v>#N/A</v>
          </cell>
          <cell r="DH85" t="e">
            <v>#N/A</v>
          </cell>
          <cell r="DI85" t="e">
            <v>#N/A</v>
          </cell>
          <cell r="DJ85" t="e">
            <v>#N/A</v>
          </cell>
          <cell r="DK85" t="e">
            <v>#N/A</v>
          </cell>
          <cell r="DL85" t="e">
            <v>#N/A</v>
          </cell>
          <cell r="DM85" t="e">
            <v>#N/A</v>
          </cell>
          <cell r="DN85" t="e">
            <v>#N/A</v>
          </cell>
          <cell r="DO85" t="e">
            <v>#N/A</v>
          </cell>
          <cell r="DP85" t="e">
            <v>#N/A</v>
          </cell>
          <cell r="DQ85" t="e">
            <v>#N/A</v>
          </cell>
          <cell r="DR85" t="e">
            <v>#N/A</v>
          </cell>
          <cell r="DS85" t="e">
            <v>#N/A</v>
          </cell>
          <cell r="DT85" t="e">
            <v>#N/A</v>
          </cell>
          <cell r="DU85" t="e">
            <v>#N/A</v>
          </cell>
          <cell r="DW85" t="e">
            <v>#N/A</v>
          </cell>
          <cell r="DZ85" t="e">
            <v>#N/A</v>
          </cell>
          <cell r="EB85" t="e">
            <v>#N/A</v>
          </cell>
          <cell r="EC85" t="e">
            <v>#N/A</v>
          </cell>
          <cell r="ED85" t="e">
            <v>#N/A</v>
          </cell>
          <cell r="EE85" t="e">
            <v>#N/A</v>
          </cell>
          <cell r="EF85">
            <v>0</v>
          </cell>
          <cell r="EG85">
            <v>0</v>
          </cell>
          <cell r="EH85" t="e">
            <v>#N/A</v>
          </cell>
          <cell r="EI85" t="e">
            <v>#N/A</v>
          </cell>
          <cell r="EJ85" t="e">
            <v>#N/A</v>
          </cell>
          <cell r="EW85" t="e">
            <v>#N/A</v>
          </cell>
        </row>
        <row r="86">
          <cell r="B86">
            <v>2020263717</v>
          </cell>
          <cell r="C86" t="str">
            <v>Trần</v>
          </cell>
          <cell r="D86" t="str">
            <v>Huỳnh</v>
          </cell>
          <cell r="E86" t="str">
            <v>Châu</v>
          </cell>
          <cell r="F86">
            <v>35004</v>
          </cell>
          <cell r="G86" t="str">
            <v>Nữ</v>
          </cell>
          <cell r="H86" t="str">
            <v>Đã Đăng Ký (chưa học xong)</v>
          </cell>
          <cell r="I86">
            <v>6.6</v>
          </cell>
          <cell r="J86">
            <v>7.4</v>
          </cell>
          <cell r="K86">
            <v>9.1</v>
          </cell>
          <cell r="L86">
            <v>7.7</v>
          </cell>
          <cell r="M86">
            <v>7.7</v>
          </cell>
          <cell r="N86">
            <v>6.9</v>
          </cell>
          <cell r="O86">
            <v>8.1999999999999993</v>
          </cell>
          <cell r="P86">
            <v>7.6</v>
          </cell>
          <cell r="Q86">
            <v>0</v>
          </cell>
          <cell r="R86">
            <v>0</v>
          </cell>
          <cell r="S86">
            <v>7.6</v>
          </cell>
          <cell r="T86">
            <v>0</v>
          </cell>
          <cell r="U86">
            <v>0</v>
          </cell>
          <cell r="V86">
            <v>0</v>
          </cell>
          <cell r="W86">
            <v>6.4</v>
          </cell>
          <cell r="X86">
            <v>6.4</v>
          </cell>
          <cell r="Y86">
            <v>6.4</v>
          </cell>
          <cell r="Z86">
            <v>6.4</v>
          </cell>
          <cell r="AA86">
            <v>8.5</v>
          </cell>
          <cell r="AB86">
            <v>8.4</v>
          </cell>
          <cell r="AC86">
            <v>8.1999999999999993</v>
          </cell>
          <cell r="AD86">
            <v>7.7</v>
          </cell>
          <cell r="AE86">
            <v>5.4</v>
          </cell>
          <cell r="AF86">
            <v>7.7</v>
          </cell>
          <cell r="AG86">
            <v>8.9</v>
          </cell>
          <cell r="AH86">
            <v>5.8</v>
          </cell>
          <cell r="AI86">
            <v>7.3</v>
          </cell>
          <cell r="AJ86">
            <v>5.6</v>
          </cell>
          <cell r="AK86">
            <v>6.1</v>
          </cell>
          <cell r="AL86">
            <v>5.8</v>
          </cell>
          <cell r="AM86">
            <v>8.3000000000000007</v>
          </cell>
          <cell r="AN86" t="str">
            <v>X</v>
          </cell>
          <cell r="AO86">
            <v>7.4</v>
          </cell>
          <cell r="AP86">
            <v>0</v>
          </cell>
          <cell r="AQ86">
            <v>0</v>
          </cell>
          <cell r="AR86">
            <v>0</v>
          </cell>
          <cell r="AS86">
            <v>5.6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44</v>
          </cell>
          <cell r="AY86">
            <v>4</v>
          </cell>
          <cell r="AZ86">
            <v>5.9</v>
          </cell>
          <cell r="BA86">
            <v>5.6</v>
          </cell>
          <cell r="BB86">
            <v>6.8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 t="str">
            <v>X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 t="str">
            <v>X</v>
          </cell>
          <cell r="BO86">
            <v>3</v>
          </cell>
          <cell r="BP86">
            <v>2</v>
          </cell>
          <cell r="BQ86">
            <v>6.3</v>
          </cell>
          <cell r="BR86">
            <v>5.6</v>
          </cell>
          <cell r="BS86">
            <v>6.5</v>
          </cell>
          <cell r="BT86" t="str">
            <v>X</v>
          </cell>
          <cell r="BU86">
            <v>6.9</v>
          </cell>
          <cell r="BV86">
            <v>6.9</v>
          </cell>
          <cell r="BW86">
            <v>7.4</v>
          </cell>
          <cell r="BX86" t="str">
            <v>X</v>
          </cell>
          <cell r="BY86">
            <v>6.7</v>
          </cell>
          <cell r="BZ86">
            <v>7.9</v>
          </cell>
          <cell r="CA86">
            <v>7.9</v>
          </cell>
          <cell r="CB86">
            <v>8.3000000000000007</v>
          </cell>
          <cell r="CC86" t="str">
            <v>X</v>
          </cell>
          <cell r="CD86" t="str">
            <v>X</v>
          </cell>
          <cell r="CE86">
            <v>6</v>
          </cell>
          <cell r="CF86">
            <v>0</v>
          </cell>
          <cell r="CG86">
            <v>8.1999999999999993</v>
          </cell>
          <cell r="CH86">
            <v>8.1999999999999993</v>
          </cell>
          <cell r="CI86" t="str">
            <v>X</v>
          </cell>
          <cell r="CJ86" t="str">
            <v>X</v>
          </cell>
          <cell r="CK86">
            <v>0</v>
          </cell>
          <cell r="CL86">
            <v>8.3000000000000007</v>
          </cell>
          <cell r="CM86">
            <v>32</v>
          </cell>
          <cell r="CN86">
            <v>21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 t="str">
            <v>X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 t="str">
            <v>X</v>
          </cell>
          <cell r="DA86">
            <v>0</v>
          </cell>
          <cell r="DB86" t="str">
            <v>X</v>
          </cell>
          <cell r="DC86" t="str">
            <v>X</v>
          </cell>
          <cell r="DD86">
            <v>0</v>
          </cell>
          <cell r="DE86" t="str">
            <v>X</v>
          </cell>
          <cell r="DF86">
            <v>0</v>
          </cell>
          <cell r="DG86">
            <v>0</v>
          </cell>
          <cell r="DH86">
            <v>22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5</v>
          </cell>
          <cell r="DN86">
            <v>79</v>
          </cell>
          <cell r="DO86">
            <v>54</v>
          </cell>
          <cell r="DP86">
            <v>133</v>
          </cell>
          <cell r="DQ86">
            <v>76</v>
          </cell>
          <cell r="DR86">
            <v>47</v>
          </cell>
          <cell r="DS86">
            <v>128</v>
          </cell>
          <cell r="DT86">
            <v>123</v>
          </cell>
          <cell r="DU86">
            <v>4.45</v>
          </cell>
          <cell r="DW86">
            <v>0.3671875</v>
          </cell>
          <cell r="DZ86" t="str">
            <v>KO</v>
          </cell>
          <cell r="EB86">
            <v>79</v>
          </cell>
          <cell r="EC86">
            <v>7.2</v>
          </cell>
          <cell r="ED86">
            <v>2.95</v>
          </cell>
          <cell r="EE86" t="str">
            <v/>
          </cell>
          <cell r="EF86">
            <v>76</v>
          </cell>
          <cell r="EG86">
            <v>0</v>
          </cell>
          <cell r="EH86">
            <v>123</v>
          </cell>
          <cell r="EI86">
            <v>7.2</v>
          </cell>
          <cell r="EJ86">
            <v>6.76</v>
          </cell>
          <cell r="EW86" t="e">
            <v>#N/A</v>
          </cell>
        </row>
        <row r="87">
          <cell r="B87">
            <v>2020267998</v>
          </cell>
          <cell r="C87" t="str">
            <v>Hồ</v>
          </cell>
          <cell r="D87" t="str">
            <v>Hoàng Quỳnh</v>
          </cell>
          <cell r="E87" t="str">
            <v>Châu</v>
          </cell>
          <cell r="F87">
            <v>35207</v>
          </cell>
          <cell r="G87" t="str">
            <v>Nữ</v>
          </cell>
          <cell r="H87" t="str">
            <v>Đã Đăng Ký (chưa học xong)</v>
          </cell>
          <cell r="I87">
            <v>8.5</v>
          </cell>
          <cell r="J87">
            <v>7.8</v>
          </cell>
          <cell r="K87">
            <v>9.3000000000000007</v>
          </cell>
          <cell r="L87">
            <v>8.1</v>
          </cell>
          <cell r="M87">
            <v>7.7</v>
          </cell>
          <cell r="N87">
            <v>8.4</v>
          </cell>
          <cell r="O87">
            <v>7</v>
          </cell>
          <cell r="P87">
            <v>0</v>
          </cell>
          <cell r="Q87">
            <v>5.7</v>
          </cell>
          <cell r="R87">
            <v>0</v>
          </cell>
          <cell r="S87">
            <v>5.7</v>
          </cell>
          <cell r="T87">
            <v>0</v>
          </cell>
          <cell r="U87">
            <v>0</v>
          </cell>
          <cell r="V87">
            <v>0</v>
          </cell>
          <cell r="W87">
            <v>7.6</v>
          </cell>
          <cell r="X87">
            <v>7.2</v>
          </cell>
          <cell r="Y87">
            <v>7.6</v>
          </cell>
          <cell r="Z87">
            <v>7.2</v>
          </cell>
          <cell r="AA87">
            <v>7.9</v>
          </cell>
          <cell r="AB87">
            <v>8.8000000000000007</v>
          </cell>
          <cell r="AC87">
            <v>8.6999999999999993</v>
          </cell>
          <cell r="AD87">
            <v>8</v>
          </cell>
          <cell r="AE87">
            <v>7.4</v>
          </cell>
          <cell r="AF87">
            <v>8.1</v>
          </cell>
          <cell r="AG87">
            <v>8.3000000000000007</v>
          </cell>
          <cell r="AH87">
            <v>5.8</v>
          </cell>
          <cell r="AI87">
            <v>7.2</v>
          </cell>
          <cell r="AJ87">
            <v>6.1</v>
          </cell>
          <cell r="AK87">
            <v>6.1</v>
          </cell>
          <cell r="AL87">
            <v>6.9</v>
          </cell>
          <cell r="AM87">
            <v>6.9</v>
          </cell>
          <cell r="AN87">
            <v>6.1</v>
          </cell>
          <cell r="AO87">
            <v>7</v>
          </cell>
          <cell r="AP87">
            <v>7.5</v>
          </cell>
          <cell r="AQ87" t="str">
            <v>X</v>
          </cell>
          <cell r="AR87" t="str">
            <v>X</v>
          </cell>
          <cell r="AS87">
            <v>6.2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46</v>
          </cell>
          <cell r="AY87">
            <v>2</v>
          </cell>
          <cell r="AZ87">
            <v>7</v>
          </cell>
          <cell r="BA87">
            <v>6.3</v>
          </cell>
          <cell r="BB87">
            <v>7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 t="str">
            <v>X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 t="str">
            <v>X</v>
          </cell>
          <cell r="BO87">
            <v>3</v>
          </cell>
          <cell r="BP87">
            <v>2</v>
          </cell>
          <cell r="BQ87">
            <v>8</v>
          </cell>
          <cell r="BR87">
            <v>7.5</v>
          </cell>
          <cell r="BS87">
            <v>6.9</v>
          </cell>
          <cell r="BT87">
            <v>8.3000000000000007</v>
          </cell>
          <cell r="BU87">
            <v>7.8</v>
          </cell>
          <cell r="BV87">
            <v>8.3000000000000007</v>
          </cell>
          <cell r="BW87">
            <v>7.3</v>
          </cell>
          <cell r="BX87">
            <v>0</v>
          </cell>
          <cell r="BY87">
            <v>6.9</v>
          </cell>
          <cell r="BZ87">
            <v>9.3000000000000007</v>
          </cell>
          <cell r="CA87" t="str">
            <v>X</v>
          </cell>
          <cell r="CB87">
            <v>7.5</v>
          </cell>
          <cell r="CC87">
            <v>0</v>
          </cell>
          <cell r="CD87" t="str">
            <v>X</v>
          </cell>
          <cell r="CE87">
            <v>8.1999999999999993</v>
          </cell>
          <cell r="CF87">
            <v>0</v>
          </cell>
          <cell r="CG87">
            <v>8.6</v>
          </cell>
          <cell r="CH87">
            <v>8.6</v>
          </cell>
          <cell r="CI87">
            <v>8.8000000000000007</v>
          </cell>
          <cell r="CJ87" t="str">
            <v>X</v>
          </cell>
          <cell r="CK87">
            <v>0</v>
          </cell>
          <cell r="CL87">
            <v>8.8000000000000007</v>
          </cell>
          <cell r="CM87">
            <v>36</v>
          </cell>
          <cell r="CN87">
            <v>17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 t="str">
            <v>X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 t="str">
            <v>X</v>
          </cell>
          <cell r="DC87">
            <v>0</v>
          </cell>
          <cell r="DD87">
            <v>0</v>
          </cell>
          <cell r="DE87">
            <v>8.3000000000000007</v>
          </cell>
          <cell r="DF87">
            <v>9.1</v>
          </cell>
          <cell r="DG87">
            <v>2</v>
          </cell>
          <cell r="DH87">
            <v>20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5</v>
          </cell>
          <cell r="DN87">
            <v>87</v>
          </cell>
          <cell r="DO87">
            <v>46</v>
          </cell>
          <cell r="DP87">
            <v>133</v>
          </cell>
          <cell r="DQ87">
            <v>84</v>
          </cell>
          <cell r="DR87">
            <v>39</v>
          </cell>
          <cell r="DS87">
            <v>128</v>
          </cell>
          <cell r="DT87">
            <v>123</v>
          </cell>
          <cell r="DU87">
            <v>5.33</v>
          </cell>
          <cell r="DW87">
            <v>0.3046875</v>
          </cell>
          <cell r="DZ87" t="str">
            <v>KO</v>
          </cell>
          <cell r="EB87">
            <v>87</v>
          </cell>
          <cell r="EC87">
            <v>7.81</v>
          </cell>
          <cell r="ED87">
            <v>3.37</v>
          </cell>
          <cell r="EE87" t="str">
            <v/>
          </cell>
          <cell r="EF87">
            <v>84</v>
          </cell>
          <cell r="EG87">
            <v>0</v>
          </cell>
          <cell r="EH87">
            <v>123</v>
          </cell>
          <cell r="EI87">
            <v>7.81</v>
          </cell>
          <cell r="EJ87">
            <v>7.37</v>
          </cell>
          <cell r="EW87" t="e">
            <v>#N/A</v>
          </cell>
        </row>
        <row r="88">
          <cell r="B88">
            <v>2020263994</v>
          </cell>
          <cell r="C88" t="str">
            <v>Nguyễn</v>
          </cell>
          <cell r="D88" t="str">
            <v>Thị Yến</v>
          </cell>
          <cell r="E88" t="str">
            <v>Chi</v>
          </cell>
          <cell r="F88">
            <v>35099</v>
          </cell>
          <cell r="G88" t="str">
            <v>Nữ</v>
          </cell>
          <cell r="H88" t="str">
            <v>Đã Đăng Ký (chưa học xong)</v>
          </cell>
          <cell r="I88">
            <v>7.5</v>
          </cell>
          <cell r="J88">
            <v>7.4</v>
          </cell>
          <cell r="K88">
            <v>8.3000000000000007</v>
          </cell>
          <cell r="L88">
            <v>8.6</v>
          </cell>
          <cell r="M88">
            <v>7</v>
          </cell>
          <cell r="N88">
            <v>6.3</v>
          </cell>
          <cell r="O88">
            <v>7.1</v>
          </cell>
          <cell r="P88">
            <v>0</v>
          </cell>
          <cell r="Q88">
            <v>7.8</v>
          </cell>
          <cell r="R88">
            <v>0</v>
          </cell>
          <cell r="S88">
            <v>7.8</v>
          </cell>
          <cell r="T88">
            <v>0</v>
          </cell>
          <cell r="U88">
            <v>0</v>
          </cell>
          <cell r="V88">
            <v>0</v>
          </cell>
          <cell r="W88">
            <v>6</v>
          </cell>
          <cell r="X88">
            <v>7.8</v>
          </cell>
          <cell r="Y88">
            <v>7.8</v>
          </cell>
          <cell r="Z88">
            <v>6</v>
          </cell>
          <cell r="AA88">
            <v>8.3000000000000007</v>
          </cell>
          <cell r="AB88">
            <v>8.6</v>
          </cell>
          <cell r="AC88">
            <v>8.3000000000000007</v>
          </cell>
          <cell r="AD88">
            <v>6.7</v>
          </cell>
          <cell r="AE88">
            <v>6.1</v>
          </cell>
          <cell r="AF88">
            <v>8.3000000000000007</v>
          </cell>
          <cell r="AG88">
            <v>8.1</v>
          </cell>
          <cell r="AH88">
            <v>6.2</v>
          </cell>
          <cell r="AI88">
            <v>6.8</v>
          </cell>
          <cell r="AJ88">
            <v>5.3</v>
          </cell>
          <cell r="AK88">
            <v>5.0999999999999996</v>
          </cell>
          <cell r="AL88" t="str">
            <v>X</v>
          </cell>
          <cell r="AM88" t="str">
            <v>X</v>
          </cell>
          <cell r="AN88">
            <v>5.7</v>
          </cell>
          <cell r="AO88">
            <v>5.4</v>
          </cell>
          <cell r="AP88">
            <v>0</v>
          </cell>
          <cell r="AQ88">
            <v>0</v>
          </cell>
          <cell r="AR88" t="str">
            <v>X</v>
          </cell>
          <cell r="AS88" t="str">
            <v>X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42</v>
          </cell>
          <cell r="AY88">
            <v>6</v>
          </cell>
          <cell r="AZ88">
            <v>7.5</v>
          </cell>
          <cell r="BA88">
            <v>6</v>
          </cell>
          <cell r="BB88">
            <v>8.6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7.6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 t="str">
            <v>X</v>
          </cell>
          <cell r="BO88">
            <v>4</v>
          </cell>
          <cell r="BP88">
            <v>1</v>
          </cell>
          <cell r="BQ88">
            <v>6.3</v>
          </cell>
          <cell r="BR88">
            <v>6</v>
          </cell>
          <cell r="BS88">
            <v>7.3</v>
          </cell>
          <cell r="BT88">
            <v>7.8</v>
          </cell>
          <cell r="BU88">
            <v>5.9</v>
          </cell>
          <cell r="BV88">
            <v>6.4</v>
          </cell>
          <cell r="BW88">
            <v>6.3</v>
          </cell>
          <cell r="BX88" t="str">
            <v>X</v>
          </cell>
          <cell r="BY88">
            <v>5.5</v>
          </cell>
          <cell r="BZ88">
            <v>7.5</v>
          </cell>
          <cell r="CA88">
            <v>7.1</v>
          </cell>
          <cell r="CB88">
            <v>7.5</v>
          </cell>
          <cell r="CC88" t="str">
            <v>X</v>
          </cell>
          <cell r="CD88" t="str">
            <v>X</v>
          </cell>
          <cell r="CE88">
            <v>6.5</v>
          </cell>
          <cell r="CF88">
            <v>0</v>
          </cell>
          <cell r="CG88">
            <v>7</v>
          </cell>
          <cell r="CH88">
            <v>7</v>
          </cell>
          <cell r="CI88" t="str">
            <v>X</v>
          </cell>
          <cell r="CJ88" t="str">
            <v>X</v>
          </cell>
          <cell r="CK88" t="str">
            <v>X</v>
          </cell>
          <cell r="CL88">
            <v>7.5</v>
          </cell>
          <cell r="CM88">
            <v>35</v>
          </cell>
          <cell r="CN88">
            <v>18</v>
          </cell>
          <cell r="CO88">
            <v>0</v>
          </cell>
          <cell r="CP88">
            <v>6.2</v>
          </cell>
          <cell r="CQ88">
            <v>0</v>
          </cell>
          <cell r="CR88">
            <v>0</v>
          </cell>
          <cell r="CS88">
            <v>6.2</v>
          </cell>
          <cell r="CT88">
            <v>0</v>
          </cell>
          <cell r="CU88" t="str">
            <v>X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 t="str">
            <v>X</v>
          </cell>
          <cell r="DC88">
            <v>6.9</v>
          </cell>
          <cell r="DD88">
            <v>0</v>
          </cell>
          <cell r="DE88" t="str">
            <v>X</v>
          </cell>
          <cell r="DF88">
            <v>0</v>
          </cell>
          <cell r="DG88">
            <v>5</v>
          </cell>
          <cell r="DH88">
            <v>17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5</v>
          </cell>
          <cell r="DN88">
            <v>86</v>
          </cell>
          <cell r="DO88">
            <v>47</v>
          </cell>
          <cell r="DP88">
            <v>133</v>
          </cell>
          <cell r="DQ88">
            <v>82</v>
          </cell>
          <cell r="DR88">
            <v>41</v>
          </cell>
          <cell r="DS88">
            <v>128</v>
          </cell>
          <cell r="DT88">
            <v>123</v>
          </cell>
          <cell r="DU88">
            <v>4.63</v>
          </cell>
          <cell r="DW88">
            <v>0.3203125</v>
          </cell>
          <cell r="DZ88" t="str">
            <v>KO</v>
          </cell>
          <cell r="EB88">
            <v>87</v>
          </cell>
          <cell r="EC88">
            <v>6.88</v>
          </cell>
          <cell r="ED88">
            <v>2.81</v>
          </cell>
          <cell r="EE88" t="str">
            <v/>
          </cell>
          <cell r="EF88">
            <v>82</v>
          </cell>
          <cell r="EG88">
            <v>0</v>
          </cell>
          <cell r="EH88">
            <v>123</v>
          </cell>
          <cell r="EI88">
            <v>6.95</v>
          </cell>
          <cell r="EJ88">
            <v>6.55</v>
          </cell>
          <cell r="EW88" t="e">
            <v>#N/A</v>
          </cell>
        </row>
        <row r="89">
          <cell r="B89">
            <v>2021264580</v>
          </cell>
          <cell r="C89" t="str">
            <v>Huỳnh</v>
          </cell>
          <cell r="D89" t="str">
            <v>Quốc</v>
          </cell>
          <cell r="E89" t="str">
            <v>Cường</v>
          </cell>
          <cell r="F89">
            <v>35314</v>
          </cell>
          <cell r="G89" t="str">
            <v>Nam</v>
          </cell>
          <cell r="H89" t="str">
            <v>Đã Đăng Ký (chưa học xong)</v>
          </cell>
          <cell r="I89">
            <v>7</v>
          </cell>
          <cell r="J89">
            <v>6.7</v>
          </cell>
          <cell r="K89">
            <v>8.6999999999999993</v>
          </cell>
          <cell r="L89">
            <v>7.6</v>
          </cell>
          <cell r="M89">
            <v>8</v>
          </cell>
          <cell r="N89">
            <v>6.7</v>
          </cell>
          <cell r="O89">
            <v>4.9000000000000004</v>
          </cell>
          <cell r="P89">
            <v>0</v>
          </cell>
          <cell r="Q89">
            <v>6.1</v>
          </cell>
          <cell r="R89">
            <v>0</v>
          </cell>
          <cell r="S89">
            <v>6.1</v>
          </cell>
          <cell r="T89">
            <v>0</v>
          </cell>
          <cell r="U89">
            <v>0</v>
          </cell>
          <cell r="V89">
            <v>0</v>
          </cell>
          <cell r="W89">
            <v>4.8</v>
          </cell>
          <cell r="X89">
            <v>6.8</v>
          </cell>
          <cell r="Y89">
            <v>6.8</v>
          </cell>
          <cell r="Z89">
            <v>4.8</v>
          </cell>
          <cell r="AA89">
            <v>8</v>
          </cell>
          <cell r="AB89">
            <v>7.9</v>
          </cell>
          <cell r="AC89">
            <v>6.7</v>
          </cell>
          <cell r="AD89" t="str">
            <v>X</v>
          </cell>
          <cell r="AE89">
            <v>5.2</v>
          </cell>
          <cell r="AF89" t="str">
            <v>X</v>
          </cell>
          <cell r="AG89">
            <v>7.7</v>
          </cell>
          <cell r="AH89">
            <v>6</v>
          </cell>
          <cell r="AI89">
            <v>6.7</v>
          </cell>
          <cell r="AJ89">
            <v>4.8</v>
          </cell>
          <cell r="AK89">
            <v>5.6</v>
          </cell>
          <cell r="AL89" t="str">
            <v>X</v>
          </cell>
          <cell r="AM89">
            <v>5.6</v>
          </cell>
          <cell r="AN89">
            <v>6</v>
          </cell>
          <cell r="AO89">
            <v>6.7</v>
          </cell>
          <cell r="AP89">
            <v>0</v>
          </cell>
          <cell r="AQ89" t="str">
            <v>X</v>
          </cell>
          <cell r="AR89">
            <v>4.5</v>
          </cell>
          <cell r="AS89" t="str">
            <v>X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38</v>
          </cell>
          <cell r="AY89">
            <v>10</v>
          </cell>
          <cell r="AZ89">
            <v>7.3</v>
          </cell>
          <cell r="BA89">
            <v>4.5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5.6</v>
          </cell>
          <cell r="BG89">
            <v>0</v>
          </cell>
          <cell r="BH89" t="str">
            <v>X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 t="str">
            <v>X</v>
          </cell>
          <cell r="BO89">
            <v>3</v>
          </cell>
          <cell r="BP89">
            <v>2</v>
          </cell>
          <cell r="BQ89">
            <v>4.5</v>
          </cell>
          <cell r="BR89">
            <v>5.5</v>
          </cell>
          <cell r="BS89">
            <v>5.5</v>
          </cell>
          <cell r="BT89" t="str">
            <v>X</v>
          </cell>
          <cell r="BU89">
            <v>5.8</v>
          </cell>
          <cell r="BV89">
            <v>0</v>
          </cell>
          <cell r="BW89">
            <v>6</v>
          </cell>
          <cell r="BX89">
            <v>5.7</v>
          </cell>
          <cell r="BY89">
            <v>4.7</v>
          </cell>
          <cell r="BZ89">
            <v>6.2</v>
          </cell>
          <cell r="CA89">
            <v>6.8</v>
          </cell>
          <cell r="CB89" t="str">
            <v>X</v>
          </cell>
          <cell r="CC89">
            <v>0</v>
          </cell>
          <cell r="CD89">
            <v>0</v>
          </cell>
          <cell r="CE89" t="str">
            <v>X</v>
          </cell>
          <cell r="CF89">
            <v>0</v>
          </cell>
          <cell r="CG89">
            <v>5.3</v>
          </cell>
          <cell r="CH89">
            <v>5.3</v>
          </cell>
          <cell r="CI89" t="str">
            <v>X</v>
          </cell>
          <cell r="CJ89" t="str">
            <v>X</v>
          </cell>
          <cell r="CK89">
            <v>0</v>
          </cell>
          <cell r="CL89">
            <v>8.6</v>
          </cell>
          <cell r="CM89">
            <v>28</v>
          </cell>
          <cell r="CN89">
            <v>25</v>
          </cell>
          <cell r="CO89">
            <v>0</v>
          </cell>
          <cell r="CP89">
            <v>0</v>
          </cell>
          <cell r="CQ89">
            <v>0</v>
          </cell>
          <cell r="CR89" t="str">
            <v>X</v>
          </cell>
          <cell r="CS89">
            <v>0</v>
          </cell>
          <cell r="CT89">
            <v>0</v>
          </cell>
          <cell r="CU89">
            <v>5.8</v>
          </cell>
          <cell r="CV89">
            <v>5.8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 t="str">
            <v>X</v>
          </cell>
          <cell r="DC89">
            <v>0</v>
          </cell>
          <cell r="DD89">
            <v>0</v>
          </cell>
          <cell r="DE89">
            <v>8.1</v>
          </cell>
          <cell r="DF89">
            <v>0</v>
          </cell>
          <cell r="DG89">
            <v>3</v>
          </cell>
          <cell r="DH89">
            <v>19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5</v>
          </cell>
          <cell r="DN89">
            <v>72</v>
          </cell>
          <cell r="DO89">
            <v>61</v>
          </cell>
          <cell r="DP89">
            <v>133</v>
          </cell>
          <cell r="DQ89">
            <v>69</v>
          </cell>
          <cell r="DR89">
            <v>54</v>
          </cell>
          <cell r="DS89">
            <v>128</v>
          </cell>
          <cell r="DT89">
            <v>123</v>
          </cell>
          <cell r="DU89">
            <v>3.54</v>
          </cell>
          <cell r="DW89">
            <v>0.421875</v>
          </cell>
          <cell r="DZ89" t="str">
            <v>KO</v>
          </cell>
          <cell r="EB89">
            <v>77</v>
          </cell>
          <cell r="EC89">
            <v>5.8</v>
          </cell>
          <cell r="ED89">
            <v>2.2599999999999998</v>
          </cell>
          <cell r="EE89" t="str">
            <v/>
          </cell>
          <cell r="EF89">
            <v>70</v>
          </cell>
          <cell r="EG89">
            <v>0</v>
          </cell>
          <cell r="EH89">
            <v>123</v>
          </cell>
          <cell r="EI89">
            <v>6.21</v>
          </cell>
          <cell r="EJ89">
            <v>5.8</v>
          </cell>
          <cell r="EW89" t="e">
            <v>#N/A</v>
          </cell>
        </row>
        <row r="90">
          <cell r="B90">
            <v>2020260773</v>
          </cell>
          <cell r="C90" t="str">
            <v>Nguyễn</v>
          </cell>
          <cell r="D90" t="str">
            <v>Thị Ngọc</v>
          </cell>
          <cell r="E90" t="str">
            <v>Diệp</v>
          </cell>
          <cell r="F90">
            <v>35222</v>
          </cell>
          <cell r="G90" t="str">
            <v>Nữ</v>
          </cell>
          <cell r="H90" t="str">
            <v>Đã Đăng Ký (chưa học xong)</v>
          </cell>
          <cell r="I90">
            <v>8</v>
          </cell>
          <cell r="J90">
            <v>7.6</v>
          </cell>
          <cell r="K90">
            <v>9</v>
          </cell>
          <cell r="L90">
            <v>7.7</v>
          </cell>
          <cell r="M90">
            <v>8.6</v>
          </cell>
          <cell r="N90">
            <v>8.1999999999999993</v>
          </cell>
          <cell r="O90">
            <v>6.9</v>
          </cell>
          <cell r="P90">
            <v>7.8</v>
          </cell>
          <cell r="Q90">
            <v>0</v>
          </cell>
          <cell r="R90">
            <v>0</v>
          </cell>
          <cell r="S90">
            <v>7.8</v>
          </cell>
          <cell r="T90">
            <v>0</v>
          </cell>
          <cell r="U90">
            <v>0</v>
          </cell>
          <cell r="V90">
            <v>0</v>
          </cell>
          <cell r="W90">
            <v>7.6</v>
          </cell>
          <cell r="X90">
            <v>7.3</v>
          </cell>
          <cell r="Y90">
            <v>7.6</v>
          </cell>
          <cell r="Z90">
            <v>7.3</v>
          </cell>
          <cell r="AA90">
            <v>7.9</v>
          </cell>
          <cell r="AB90">
            <v>8.6</v>
          </cell>
          <cell r="AC90">
            <v>8.9</v>
          </cell>
          <cell r="AD90">
            <v>8.1</v>
          </cell>
          <cell r="AE90">
            <v>6.7</v>
          </cell>
          <cell r="AF90">
            <v>7.4</v>
          </cell>
          <cell r="AG90">
            <v>8.1999999999999993</v>
          </cell>
          <cell r="AH90" t="str">
            <v>P (P/F)</v>
          </cell>
          <cell r="AI90">
            <v>6.7</v>
          </cell>
          <cell r="AJ90">
            <v>6.5</v>
          </cell>
          <cell r="AK90">
            <v>7</v>
          </cell>
          <cell r="AL90">
            <v>6.7</v>
          </cell>
          <cell r="AM90">
            <v>7</v>
          </cell>
          <cell r="AN90">
            <v>6.3</v>
          </cell>
          <cell r="AO90">
            <v>7.2</v>
          </cell>
          <cell r="AP90">
            <v>7.2</v>
          </cell>
          <cell r="AQ90" t="str">
            <v>X</v>
          </cell>
          <cell r="AR90" t="str">
            <v>X</v>
          </cell>
          <cell r="AS90">
            <v>6.4</v>
          </cell>
          <cell r="AT90" t="str">
            <v>X</v>
          </cell>
          <cell r="AU90">
            <v>0</v>
          </cell>
          <cell r="AV90">
            <v>0</v>
          </cell>
          <cell r="AW90">
            <v>0</v>
          </cell>
          <cell r="AX90">
            <v>46</v>
          </cell>
          <cell r="AY90">
            <v>2</v>
          </cell>
          <cell r="AZ90">
            <v>7.4</v>
          </cell>
          <cell r="BA90">
            <v>8.3000000000000007</v>
          </cell>
          <cell r="BB90">
            <v>8.5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 t="str">
            <v>X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 t="str">
            <v>X</v>
          </cell>
          <cell r="BO90">
            <v>3</v>
          </cell>
          <cell r="BP90">
            <v>2</v>
          </cell>
          <cell r="BQ90">
            <v>6.6</v>
          </cell>
          <cell r="BR90">
            <v>7.7</v>
          </cell>
          <cell r="BS90">
            <v>7.7</v>
          </cell>
          <cell r="BT90" t="str">
            <v>X</v>
          </cell>
          <cell r="BU90">
            <v>8.4</v>
          </cell>
          <cell r="BV90">
            <v>6.8</v>
          </cell>
          <cell r="BW90">
            <v>7.2</v>
          </cell>
          <cell r="BX90">
            <v>0</v>
          </cell>
          <cell r="BY90">
            <v>8</v>
          </cell>
          <cell r="BZ90">
            <v>9.6999999999999993</v>
          </cell>
          <cell r="CA90">
            <v>8.6999999999999993</v>
          </cell>
          <cell r="CB90">
            <v>9.1999999999999993</v>
          </cell>
          <cell r="CC90" t="str">
            <v>X</v>
          </cell>
          <cell r="CD90" t="str">
            <v>X</v>
          </cell>
          <cell r="CE90">
            <v>7.4</v>
          </cell>
          <cell r="CF90">
            <v>0</v>
          </cell>
          <cell r="CG90">
            <v>8.1</v>
          </cell>
          <cell r="CH90">
            <v>8.1</v>
          </cell>
          <cell r="CI90">
            <v>8.5</v>
          </cell>
          <cell r="CJ90" t="str">
            <v>X</v>
          </cell>
          <cell r="CK90">
            <v>0</v>
          </cell>
          <cell r="CL90">
            <v>8.5</v>
          </cell>
          <cell r="CM90">
            <v>35</v>
          </cell>
          <cell r="CN90">
            <v>18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6.8</v>
          </cell>
          <cell r="CV90">
            <v>6.8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 t="str">
            <v>X</v>
          </cell>
          <cell r="DC90" t="str">
            <v>X</v>
          </cell>
          <cell r="DD90">
            <v>0</v>
          </cell>
          <cell r="DE90">
            <v>9.1</v>
          </cell>
          <cell r="DF90">
            <v>0</v>
          </cell>
          <cell r="DG90">
            <v>3</v>
          </cell>
          <cell r="DH90">
            <v>19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5</v>
          </cell>
          <cell r="DN90">
            <v>87</v>
          </cell>
          <cell r="DO90">
            <v>46</v>
          </cell>
          <cell r="DP90">
            <v>133</v>
          </cell>
          <cell r="DQ90">
            <v>84</v>
          </cell>
          <cell r="DR90">
            <v>39</v>
          </cell>
          <cell r="DS90">
            <v>128</v>
          </cell>
          <cell r="DT90">
            <v>123</v>
          </cell>
          <cell r="DU90">
            <v>5.33</v>
          </cell>
          <cell r="DW90">
            <v>0.3046875</v>
          </cell>
          <cell r="DZ90" t="str">
            <v>KO</v>
          </cell>
          <cell r="EB90">
            <v>87</v>
          </cell>
          <cell r="EC90">
            <v>7.81</v>
          </cell>
          <cell r="ED90">
            <v>3.36</v>
          </cell>
          <cell r="EE90" t="str">
            <v/>
          </cell>
          <cell r="EF90">
            <v>84</v>
          </cell>
          <cell r="EG90">
            <v>0</v>
          </cell>
          <cell r="EH90">
            <v>123</v>
          </cell>
          <cell r="EI90">
            <v>7.8</v>
          </cell>
          <cell r="EJ90">
            <v>7.36</v>
          </cell>
          <cell r="EW90" t="e">
            <v>#N/A</v>
          </cell>
        </row>
        <row r="91">
          <cell r="B91">
            <v>2020216136</v>
          </cell>
          <cell r="C91" t="str">
            <v>Nguyễn</v>
          </cell>
          <cell r="D91" t="str">
            <v>Thị</v>
          </cell>
          <cell r="E91" t="str">
            <v>Dung</v>
          </cell>
          <cell r="F91">
            <v>35137</v>
          </cell>
          <cell r="G91" t="str">
            <v>Nữ</v>
          </cell>
          <cell r="H91" t="str">
            <v>Đã Đăng Ký (chưa học xong)</v>
          </cell>
          <cell r="I91">
            <v>7.4</v>
          </cell>
          <cell r="J91">
            <v>8.4</v>
          </cell>
          <cell r="K91">
            <v>9.1</v>
          </cell>
          <cell r="L91">
            <v>8.6</v>
          </cell>
          <cell r="M91">
            <v>7.4</v>
          </cell>
          <cell r="N91">
            <v>6.8</v>
          </cell>
          <cell r="O91">
            <v>6</v>
          </cell>
          <cell r="P91">
            <v>0</v>
          </cell>
          <cell r="Q91">
            <v>9</v>
          </cell>
          <cell r="R91">
            <v>0</v>
          </cell>
          <cell r="S91">
            <v>9</v>
          </cell>
          <cell r="T91">
            <v>0</v>
          </cell>
          <cell r="U91">
            <v>0</v>
          </cell>
          <cell r="V91">
            <v>0</v>
          </cell>
          <cell r="W91">
            <v>6.9</v>
          </cell>
          <cell r="X91">
            <v>8.9</v>
          </cell>
          <cell r="Y91">
            <v>8.9</v>
          </cell>
          <cell r="Z91">
            <v>6.9</v>
          </cell>
          <cell r="AA91">
            <v>8.1</v>
          </cell>
          <cell r="AB91">
            <v>9.1</v>
          </cell>
          <cell r="AC91">
            <v>9</v>
          </cell>
          <cell r="AD91">
            <v>8</v>
          </cell>
          <cell r="AE91">
            <v>8</v>
          </cell>
          <cell r="AF91">
            <v>8.1</v>
          </cell>
          <cell r="AG91">
            <v>9</v>
          </cell>
          <cell r="AH91">
            <v>6.6</v>
          </cell>
          <cell r="AI91">
            <v>7.4</v>
          </cell>
          <cell r="AJ91">
            <v>5.6</v>
          </cell>
          <cell r="AK91">
            <v>5</v>
          </cell>
          <cell r="AL91">
            <v>5.6</v>
          </cell>
          <cell r="AM91">
            <v>6.7</v>
          </cell>
          <cell r="AN91" t="str">
            <v>X</v>
          </cell>
          <cell r="AO91">
            <v>5.6</v>
          </cell>
          <cell r="AP91" t="str">
            <v>X</v>
          </cell>
          <cell r="AQ91">
            <v>6.7</v>
          </cell>
          <cell r="AR91">
            <v>0</v>
          </cell>
          <cell r="AS91">
            <v>4.9000000000000004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45</v>
          </cell>
          <cell r="AY91">
            <v>3</v>
          </cell>
          <cell r="AZ91">
            <v>6.9</v>
          </cell>
          <cell r="BA91">
            <v>9.1</v>
          </cell>
          <cell r="BB91">
            <v>7.1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 t="str">
            <v>X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 t="str">
            <v>X</v>
          </cell>
          <cell r="BO91">
            <v>3</v>
          </cell>
          <cell r="BP91">
            <v>2</v>
          </cell>
          <cell r="BQ91">
            <v>7.3</v>
          </cell>
          <cell r="BR91">
            <v>6</v>
          </cell>
          <cell r="BS91">
            <v>6.5</v>
          </cell>
          <cell r="BT91" t="str">
            <v>X</v>
          </cell>
          <cell r="BU91">
            <v>6.6</v>
          </cell>
          <cell r="BV91">
            <v>7.4</v>
          </cell>
          <cell r="BW91">
            <v>7.4</v>
          </cell>
          <cell r="BX91">
            <v>5.5</v>
          </cell>
          <cell r="BY91">
            <v>5.6</v>
          </cell>
          <cell r="BZ91">
            <v>8</v>
          </cell>
          <cell r="CA91">
            <v>7.2</v>
          </cell>
          <cell r="CB91">
            <v>7.9</v>
          </cell>
          <cell r="CC91" t="str">
            <v>X</v>
          </cell>
          <cell r="CD91" t="str">
            <v>X</v>
          </cell>
          <cell r="CE91">
            <v>6.8</v>
          </cell>
          <cell r="CF91">
            <v>0</v>
          </cell>
          <cell r="CG91">
            <v>8.8000000000000007</v>
          </cell>
          <cell r="CH91">
            <v>8.8000000000000007</v>
          </cell>
          <cell r="CI91" t="str">
            <v>X</v>
          </cell>
          <cell r="CJ91" t="str">
            <v>X</v>
          </cell>
          <cell r="CK91">
            <v>0</v>
          </cell>
          <cell r="CL91">
            <v>7.9</v>
          </cell>
          <cell r="CM91">
            <v>35</v>
          </cell>
          <cell r="CN91">
            <v>18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 t="str">
            <v>X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7</v>
          </cell>
          <cell r="DC91">
            <v>0</v>
          </cell>
          <cell r="DD91">
            <v>0</v>
          </cell>
          <cell r="DE91" t="str">
            <v>X</v>
          </cell>
          <cell r="DF91">
            <v>0</v>
          </cell>
          <cell r="DG91">
            <v>2</v>
          </cell>
          <cell r="DH91">
            <v>20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5</v>
          </cell>
          <cell r="DN91">
            <v>85</v>
          </cell>
          <cell r="DO91">
            <v>48</v>
          </cell>
          <cell r="DP91">
            <v>133</v>
          </cell>
          <cell r="DQ91">
            <v>82</v>
          </cell>
          <cell r="DR91">
            <v>41</v>
          </cell>
          <cell r="DS91">
            <v>128</v>
          </cell>
          <cell r="DT91">
            <v>123</v>
          </cell>
          <cell r="DU91">
            <v>4.8899999999999997</v>
          </cell>
          <cell r="DW91">
            <v>0.3203125</v>
          </cell>
          <cell r="DZ91" t="str">
            <v>KO</v>
          </cell>
          <cell r="EB91">
            <v>86</v>
          </cell>
          <cell r="EC91">
            <v>7.24</v>
          </cell>
          <cell r="ED91">
            <v>3.03</v>
          </cell>
          <cell r="EE91" t="str">
            <v/>
          </cell>
          <cell r="EF91">
            <v>82</v>
          </cell>
          <cell r="EG91">
            <v>0</v>
          </cell>
          <cell r="EH91">
            <v>123</v>
          </cell>
          <cell r="EI91">
            <v>7.33</v>
          </cell>
          <cell r="EJ91">
            <v>6.91</v>
          </cell>
          <cell r="EW91" t="e">
            <v>#N/A</v>
          </cell>
        </row>
        <row r="92">
          <cell r="B92">
            <v>2020263853</v>
          </cell>
          <cell r="C92" t="str">
            <v>Đào</v>
          </cell>
          <cell r="D92" t="str">
            <v>Thị Mỹ</v>
          </cell>
          <cell r="E92" t="str">
            <v>Dung</v>
          </cell>
          <cell r="F92">
            <v>35326</v>
          </cell>
          <cell r="G92" t="str">
            <v>Nữ</v>
          </cell>
          <cell r="H92" t="str">
            <v>Đã Đăng Ký (chưa học xong)</v>
          </cell>
          <cell r="I92">
            <v>7.2</v>
          </cell>
          <cell r="J92">
            <v>7.9</v>
          </cell>
          <cell r="K92">
            <v>7.3</v>
          </cell>
          <cell r="L92">
            <v>8.9</v>
          </cell>
          <cell r="M92">
            <v>5.5</v>
          </cell>
          <cell r="N92">
            <v>7.9</v>
          </cell>
          <cell r="O92">
            <v>7.8</v>
          </cell>
          <cell r="P92">
            <v>0</v>
          </cell>
          <cell r="Q92">
            <v>7.5</v>
          </cell>
          <cell r="R92">
            <v>0</v>
          </cell>
          <cell r="S92">
            <v>7.5</v>
          </cell>
          <cell r="T92">
            <v>0</v>
          </cell>
          <cell r="U92">
            <v>0</v>
          </cell>
          <cell r="V92">
            <v>0</v>
          </cell>
          <cell r="W92">
            <v>7</v>
          </cell>
          <cell r="X92">
            <v>7</v>
          </cell>
          <cell r="Y92">
            <v>7</v>
          </cell>
          <cell r="Z92">
            <v>7</v>
          </cell>
          <cell r="AA92">
            <v>7.8</v>
          </cell>
          <cell r="AB92">
            <v>8.1999999999999993</v>
          </cell>
          <cell r="AC92">
            <v>8.4</v>
          </cell>
          <cell r="AD92">
            <v>6.3</v>
          </cell>
          <cell r="AE92">
            <v>6.6</v>
          </cell>
          <cell r="AF92">
            <v>7.2</v>
          </cell>
          <cell r="AG92">
            <v>7.8</v>
          </cell>
          <cell r="AH92">
            <v>5.6</v>
          </cell>
          <cell r="AI92">
            <v>5.7</v>
          </cell>
          <cell r="AJ92">
            <v>5.0999999999999996</v>
          </cell>
          <cell r="AK92">
            <v>5.9</v>
          </cell>
          <cell r="AL92">
            <v>7.3</v>
          </cell>
          <cell r="AM92">
            <v>5.4</v>
          </cell>
          <cell r="AN92">
            <v>5.4</v>
          </cell>
          <cell r="AO92">
            <v>7.3</v>
          </cell>
          <cell r="AP92">
            <v>7</v>
          </cell>
          <cell r="AQ92">
            <v>6</v>
          </cell>
          <cell r="AR92">
            <v>4.3</v>
          </cell>
          <cell r="AS92">
            <v>6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48</v>
          </cell>
          <cell r="AY92">
            <v>0</v>
          </cell>
          <cell r="AZ92">
            <v>4.9000000000000004</v>
          </cell>
          <cell r="BA92">
            <v>6.4</v>
          </cell>
          <cell r="BB92">
            <v>0</v>
          </cell>
          <cell r="BC92">
            <v>0</v>
          </cell>
          <cell r="BD92">
            <v>5.5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 t="str">
            <v>X</v>
          </cell>
          <cell r="BK92">
            <v>0</v>
          </cell>
          <cell r="BL92">
            <v>0</v>
          </cell>
          <cell r="BM92">
            <v>0</v>
          </cell>
          <cell r="BN92" t="str">
            <v>X</v>
          </cell>
          <cell r="BO92">
            <v>3</v>
          </cell>
          <cell r="BP92">
            <v>2</v>
          </cell>
          <cell r="BQ92">
            <v>6.2</v>
          </cell>
          <cell r="BR92">
            <v>5.7</v>
          </cell>
          <cell r="BS92">
            <v>6.3</v>
          </cell>
          <cell r="BT92" t="str">
            <v>X</v>
          </cell>
          <cell r="BU92">
            <v>5.4</v>
          </cell>
          <cell r="BV92">
            <v>6.6</v>
          </cell>
          <cell r="BW92">
            <v>6.9</v>
          </cell>
          <cell r="BX92">
            <v>7.5</v>
          </cell>
          <cell r="BY92">
            <v>6.2</v>
          </cell>
          <cell r="BZ92">
            <v>5.9</v>
          </cell>
          <cell r="CA92">
            <v>7.4</v>
          </cell>
          <cell r="CB92" t="str">
            <v>X</v>
          </cell>
          <cell r="CC92" t="str">
            <v>X</v>
          </cell>
          <cell r="CD92">
            <v>0</v>
          </cell>
          <cell r="CE92">
            <v>7.2</v>
          </cell>
          <cell r="CF92">
            <v>0</v>
          </cell>
          <cell r="CG92">
            <v>8.1999999999999993</v>
          </cell>
          <cell r="CH92">
            <v>8.1999999999999993</v>
          </cell>
          <cell r="CI92" t="str">
            <v>X</v>
          </cell>
          <cell r="CJ92" t="str">
            <v>X</v>
          </cell>
          <cell r="CK92" t="str">
            <v>X</v>
          </cell>
          <cell r="CL92">
            <v>8</v>
          </cell>
          <cell r="CM92">
            <v>33</v>
          </cell>
          <cell r="CN92">
            <v>20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 t="str">
            <v>X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 t="str">
            <v>X</v>
          </cell>
          <cell r="DC92">
            <v>0</v>
          </cell>
          <cell r="DD92">
            <v>0</v>
          </cell>
          <cell r="DE92" t="str">
            <v>X</v>
          </cell>
          <cell r="DF92">
            <v>0</v>
          </cell>
          <cell r="DG92">
            <v>0</v>
          </cell>
          <cell r="DH92">
            <v>22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5</v>
          </cell>
          <cell r="DN92">
            <v>84</v>
          </cell>
          <cell r="DO92">
            <v>49</v>
          </cell>
          <cell r="DP92">
            <v>133</v>
          </cell>
          <cell r="DQ92">
            <v>81</v>
          </cell>
          <cell r="DR92">
            <v>42</v>
          </cell>
          <cell r="DS92">
            <v>128</v>
          </cell>
          <cell r="DT92">
            <v>123</v>
          </cell>
          <cell r="DU92">
            <v>4.51</v>
          </cell>
          <cell r="DW92">
            <v>0.328125</v>
          </cell>
          <cell r="DZ92" t="str">
            <v>KO</v>
          </cell>
          <cell r="EB92">
            <v>87</v>
          </cell>
          <cell r="EC92">
            <v>6.6</v>
          </cell>
          <cell r="ED92">
            <v>2.64</v>
          </cell>
          <cell r="EE92" t="str">
            <v/>
          </cell>
          <cell r="EF92">
            <v>81</v>
          </cell>
          <cell r="EG92">
            <v>0</v>
          </cell>
          <cell r="EH92">
            <v>123</v>
          </cell>
          <cell r="EI92">
            <v>6.84</v>
          </cell>
          <cell r="EJ92">
            <v>6.45</v>
          </cell>
          <cell r="EW92" t="e">
            <v>#N/A</v>
          </cell>
        </row>
        <row r="93">
          <cell r="B93">
            <v>2020265904</v>
          </cell>
          <cell r="C93" t="str">
            <v>Nguyễn</v>
          </cell>
          <cell r="D93" t="str">
            <v>Thị Minh</v>
          </cell>
          <cell r="E93" t="str">
            <v>Dung</v>
          </cell>
          <cell r="F93">
            <v>35346</v>
          </cell>
          <cell r="G93" t="str">
            <v>Nữ</v>
          </cell>
          <cell r="H93" t="str">
            <v>Đã Đăng Ký (chưa học xong)</v>
          </cell>
          <cell r="I93">
            <v>8.5</v>
          </cell>
          <cell r="J93">
            <v>7.9</v>
          </cell>
          <cell r="K93">
            <v>9.3000000000000007</v>
          </cell>
          <cell r="L93">
            <v>7.7</v>
          </cell>
          <cell r="M93">
            <v>7</v>
          </cell>
          <cell r="N93">
            <v>8.3000000000000007</v>
          </cell>
          <cell r="O93">
            <v>7.3</v>
          </cell>
          <cell r="P93">
            <v>0</v>
          </cell>
          <cell r="Q93">
            <v>7.6</v>
          </cell>
          <cell r="R93">
            <v>0</v>
          </cell>
          <cell r="S93">
            <v>7.6</v>
          </cell>
          <cell r="T93">
            <v>0</v>
          </cell>
          <cell r="U93">
            <v>0</v>
          </cell>
          <cell r="V93">
            <v>0</v>
          </cell>
          <cell r="W93">
            <v>6.2</v>
          </cell>
          <cell r="X93">
            <v>7.8</v>
          </cell>
          <cell r="Y93">
            <v>7.8</v>
          </cell>
          <cell r="Z93">
            <v>6.2</v>
          </cell>
          <cell r="AA93">
            <v>7.9</v>
          </cell>
          <cell r="AB93">
            <v>7.8</v>
          </cell>
          <cell r="AC93">
            <v>8.8000000000000007</v>
          </cell>
          <cell r="AD93">
            <v>7.7</v>
          </cell>
          <cell r="AE93">
            <v>5.4</v>
          </cell>
          <cell r="AF93">
            <v>8.5</v>
          </cell>
          <cell r="AG93">
            <v>8.1</v>
          </cell>
          <cell r="AH93">
            <v>6.1</v>
          </cell>
          <cell r="AI93">
            <v>7.6</v>
          </cell>
          <cell r="AJ93">
            <v>6.8</v>
          </cell>
          <cell r="AK93">
            <v>5.6</v>
          </cell>
          <cell r="AL93">
            <v>6.4</v>
          </cell>
          <cell r="AM93">
            <v>8.5</v>
          </cell>
          <cell r="AN93">
            <v>5.7</v>
          </cell>
          <cell r="AO93">
            <v>7.8</v>
          </cell>
          <cell r="AP93">
            <v>7</v>
          </cell>
          <cell r="AQ93" t="str">
            <v>X</v>
          </cell>
          <cell r="AR93" t="str">
            <v>X</v>
          </cell>
          <cell r="AS93" t="str">
            <v>X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45</v>
          </cell>
          <cell r="AY93">
            <v>3</v>
          </cell>
          <cell r="AZ93">
            <v>6.8</v>
          </cell>
          <cell r="BA93">
            <v>6.8</v>
          </cell>
          <cell r="BB93">
            <v>7.3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 t="str">
            <v>X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 t="str">
            <v>X</v>
          </cell>
          <cell r="BO93">
            <v>3</v>
          </cell>
          <cell r="BP93">
            <v>2</v>
          </cell>
          <cell r="BQ93">
            <v>7.1</v>
          </cell>
          <cell r="BR93">
            <v>7.2</v>
          </cell>
          <cell r="BS93">
            <v>7</v>
          </cell>
          <cell r="BT93">
            <v>6.4</v>
          </cell>
          <cell r="BU93">
            <v>9.1</v>
          </cell>
          <cell r="BV93">
            <v>8.4</v>
          </cell>
          <cell r="BW93">
            <v>8.1</v>
          </cell>
          <cell r="BX93" t="str">
            <v>X</v>
          </cell>
          <cell r="BY93">
            <v>5.3</v>
          </cell>
          <cell r="BZ93">
            <v>8.1</v>
          </cell>
          <cell r="CA93" t="str">
            <v>X</v>
          </cell>
          <cell r="CB93">
            <v>8.6999999999999993</v>
          </cell>
          <cell r="CC93">
            <v>0</v>
          </cell>
          <cell r="CD93" t="str">
            <v>X</v>
          </cell>
          <cell r="CE93">
            <v>7.8</v>
          </cell>
          <cell r="CF93">
            <v>0</v>
          </cell>
          <cell r="CG93">
            <v>8.3000000000000007</v>
          </cell>
          <cell r="CH93">
            <v>8.3000000000000007</v>
          </cell>
          <cell r="CI93" t="str">
            <v>X</v>
          </cell>
          <cell r="CJ93" t="str">
            <v>X</v>
          </cell>
          <cell r="CK93">
            <v>0</v>
          </cell>
          <cell r="CL93">
            <v>8.5</v>
          </cell>
          <cell r="CM93">
            <v>33</v>
          </cell>
          <cell r="CN93">
            <v>20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 t="str">
            <v>X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 t="str">
            <v>X</v>
          </cell>
          <cell r="DC93">
            <v>0</v>
          </cell>
          <cell r="DD93">
            <v>0</v>
          </cell>
          <cell r="DE93">
            <v>8.1999999999999993</v>
          </cell>
          <cell r="DF93">
            <v>0</v>
          </cell>
          <cell r="DG93">
            <v>1</v>
          </cell>
          <cell r="DH93">
            <v>21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5</v>
          </cell>
          <cell r="DN93">
            <v>82</v>
          </cell>
          <cell r="DO93">
            <v>51</v>
          </cell>
          <cell r="DP93">
            <v>133</v>
          </cell>
          <cell r="DQ93">
            <v>79</v>
          </cell>
          <cell r="DR93">
            <v>44</v>
          </cell>
          <cell r="DS93">
            <v>128</v>
          </cell>
          <cell r="DT93">
            <v>123</v>
          </cell>
          <cell r="DU93">
            <v>4.87</v>
          </cell>
          <cell r="DW93">
            <v>0.34375</v>
          </cell>
          <cell r="DZ93" t="str">
            <v>KO</v>
          </cell>
          <cell r="EB93">
            <v>82</v>
          </cell>
          <cell r="EC93">
            <v>7.58</v>
          </cell>
          <cell r="ED93">
            <v>3.23</v>
          </cell>
          <cell r="EE93" t="str">
            <v/>
          </cell>
          <cell r="EF93">
            <v>79</v>
          </cell>
          <cell r="EG93">
            <v>0</v>
          </cell>
          <cell r="EH93">
            <v>123</v>
          </cell>
          <cell r="EI93">
            <v>7.58</v>
          </cell>
          <cell r="EJ93">
            <v>7.13</v>
          </cell>
          <cell r="EW93" t="e">
            <v>#N/A</v>
          </cell>
        </row>
        <row r="94">
          <cell r="B94">
            <v>1911229130</v>
          </cell>
          <cell r="C94" t="str">
            <v>Trần</v>
          </cell>
          <cell r="D94" t="str">
            <v>Tuấn</v>
          </cell>
          <cell r="E94" t="str">
            <v>Dũng</v>
          </cell>
          <cell r="F94">
            <v>34254</v>
          </cell>
          <cell r="G94" t="str">
            <v>Nam</v>
          </cell>
          <cell r="H94" t="str">
            <v>Đã Đăng Ký (chưa học xong)</v>
          </cell>
          <cell r="I94">
            <v>7.1</v>
          </cell>
          <cell r="J94">
            <v>6.5</v>
          </cell>
          <cell r="K94">
            <v>8.8000000000000007</v>
          </cell>
          <cell r="L94">
            <v>8.6</v>
          </cell>
          <cell r="M94">
            <v>6.7</v>
          </cell>
          <cell r="N94">
            <v>6.2</v>
          </cell>
          <cell r="O94">
            <v>6</v>
          </cell>
          <cell r="P94">
            <v>0</v>
          </cell>
          <cell r="Q94">
            <v>6.5</v>
          </cell>
          <cell r="R94">
            <v>0</v>
          </cell>
          <cell r="S94">
            <v>6.5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5.7</v>
          </cell>
          <cell r="Y94">
            <v>5.7</v>
          </cell>
          <cell r="Z94">
            <v>0</v>
          </cell>
          <cell r="AA94">
            <v>8.1</v>
          </cell>
          <cell r="AB94">
            <v>7.5</v>
          </cell>
          <cell r="AC94">
            <v>7.9</v>
          </cell>
          <cell r="AD94" t="str">
            <v>X</v>
          </cell>
          <cell r="AE94">
            <v>5.5</v>
          </cell>
          <cell r="AF94">
            <v>7.2</v>
          </cell>
          <cell r="AG94">
            <v>6.3</v>
          </cell>
          <cell r="AH94">
            <v>5.2</v>
          </cell>
          <cell r="AI94">
            <v>5.9</v>
          </cell>
          <cell r="AJ94">
            <v>5.8</v>
          </cell>
          <cell r="AK94">
            <v>6.4</v>
          </cell>
          <cell r="AL94">
            <v>6.3</v>
          </cell>
          <cell r="AM94">
            <v>5.7</v>
          </cell>
          <cell r="AN94">
            <v>5.6</v>
          </cell>
          <cell r="AO94">
            <v>6.9</v>
          </cell>
          <cell r="AP94" t="str">
            <v>X</v>
          </cell>
          <cell r="AQ94" t="str">
            <v>X</v>
          </cell>
          <cell r="AR94" t="str">
            <v>X</v>
          </cell>
          <cell r="AS94" t="str">
            <v>X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39</v>
          </cell>
          <cell r="AY94">
            <v>9</v>
          </cell>
          <cell r="AZ94">
            <v>7.6</v>
          </cell>
          <cell r="BA94" t="str">
            <v>X</v>
          </cell>
          <cell r="BB94">
            <v>8.9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6.9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6.3</v>
          </cell>
          <cell r="BO94">
            <v>4</v>
          </cell>
          <cell r="BP94">
            <v>1</v>
          </cell>
          <cell r="BQ94">
            <v>5.0999999999999996</v>
          </cell>
          <cell r="BR94">
            <v>5.0999999999999996</v>
          </cell>
          <cell r="BS94">
            <v>6.2</v>
          </cell>
          <cell r="BT94" t="str">
            <v>X</v>
          </cell>
          <cell r="BU94">
            <v>8.4</v>
          </cell>
          <cell r="BV94">
            <v>5.9</v>
          </cell>
          <cell r="BW94">
            <v>7.8</v>
          </cell>
          <cell r="BX94" t="str">
            <v>X</v>
          </cell>
          <cell r="BY94">
            <v>6.2</v>
          </cell>
          <cell r="BZ94">
            <v>6.2</v>
          </cell>
          <cell r="CA94">
            <v>7.5</v>
          </cell>
          <cell r="CB94">
            <v>7.2</v>
          </cell>
          <cell r="CC94">
            <v>6.4</v>
          </cell>
          <cell r="CD94">
            <v>5.9</v>
          </cell>
          <cell r="CE94">
            <v>5.2</v>
          </cell>
          <cell r="CF94">
            <v>0</v>
          </cell>
          <cell r="CG94">
            <v>6.1</v>
          </cell>
          <cell r="CH94">
            <v>6.1</v>
          </cell>
          <cell r="CI94">
            <v>5</v>
          </cell>
          <cell r="CJ94" t="str">
            <v>X</v>
          </cell>
          <cell r="CK94" t="str">
            <v>X</v>
          </cell>
          <cell r="CL94">
            <v>8.5</v>
          </cell>
          <cell r="CM94">
            <v>41</v>
          </cell>
          <cell r="CN94">
            <v>12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6.3</v>
          </cell>
          <cell r="CV94">
            <v>6.3</v>
          </cell>
          <cell r="CW94">
            <v>0</v>
          </cell>
          <cell r="CX94" t="str">
            <v>X</v>
          </cell>
          <cell r="CY94">
            <v>0</v>
          </cell>
          <cell r="CZ94">
            <v>0</v>
          </cell>
          <cell r="DA94" t="str">
            <v>X</v>
          </cell>
          <cell r="DB94">
            <v>8.4</v>
          </cell>
          <cell r="DC94">
            <v>0</v>
          </cell>
          <cell r="DD94">
            <v>0</v>
          </cell>
          <cell r="DE94">
            <v>8.1</v>
          </cell>
          <cell r="DF94" t="str">
            <v>X</v>
          </cell>
          <cell r="DG94">
            <v>5</v>
          </cell>
          <cell r="DH94">
            <v>17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5</v>
          </cell>
          <cell r="DN94">
            <v>89</v>
          </cell>
          <cell r="DO94">
            <v>44</v>
          </cell>
          <cell r="DP94">
            <v>133</v>
          </cell>
          <cell r="DQ94">
            <v>85</v>
          </cell>
          <cell r="DR94">
            <v>38</v>
          </cell>
          <cell r="DS94">
            <v>128</v>
          </cell>
          <cell r="DT94">
            <v>123</v>
          </cell>
          <cell r="DU94">
            <v>4.57</v>
          </cell>
          <cell r="DW94">
            <v>0.296875</v>
          </cell>
          <cell r="DZ94" t="str">
            <v>KO</v>
          </cell>
          <cell r="EB94">
            <v>89</v>
          </cell>
          <cell r="EC94">
            <v>6.54</v>
          </cell>
          <cell r="ED94">
            <v>2.56</v>
          </cell>
          <cell r="EE94" t="str">
            <v>MTH 100</v>
          </cell>
          <cell r="EF94">
            <v>86</v>
          </cell>
          <cell r="EG94">
            <v>0</v>
          </cell>
          <cell r="EH94">
            <v>123</v>
          </cell>
          <cell r="EI94">
            <v>6.54</v>
          </cell>
          <cell r="EJ94">
            <v>6.18</v>
          </cell>
          <cell r="EW94" t="e">
            <v>#N/A</v>
          </cell>
        </row>
        <row r="95">
          <cell r="B95">
            <v>2020266764</v>
          </cell>
          <cell r="C95" t="str">
            <v>Lê</v>
          </cell>
          <cell r="D95" t="str">
            <v>Thị Ánh</v>
          </cell>
          <cell r="E95" t="str">
            <v>Dương</v>
          </cell>
          <cell r="F95">
            <v>35289</v>
          </cell>
          <cell r="G95" t="str">
            <v>Nữ</v>
          </cell>
          <cell r="H95" t="str">
            <v>Đã Đăng Ký (chưa học xong)</v>
          </cell>
          <cell r="I95">
            <v>8.5</v>
          </cell>
          <cell r="J95">
            <v>7.4</v>
          </cell>
          <cell r="K95">
            <v>8.9</v>
          </cell>
          <cell r="L95">
            <v>7.1</v>
          </cell>
          <cell r="M95">
            <v>6.7</v>
          </cell>
          <cell r="N95">
            <v>8</v>
          </cell>
          <cell r="O95">
            <v>7</v>
          </cell>
          <cell r="P95">
            <v>7.9</v>
          </cell>
          <cell r="Q95">
            <v>0</v>
          </cell>
          <cell r="R95">
            <v>0</v>
          </cell>
          <cell r="S95">
            <v>7.9</v>
          </cell>
          <cell r="T95">
            <v>0</v>
          </cell>
          <cell r="U95">
            <v>0</v>
          </cell>
          <cell r="V95">
            <v>0</v>
          </cell>
          <cell r="W95">
            <v>7.3</v>
          </cell>
          <cell r="X95">
            <v>7</v>
          </cell>
          <cell r="Y95">
            <v>7.3</v>
          </cell>
          <cell r="Z95">
            <v>7</v>
          </cell>
          <cell r="AA95">
            <v>8.8000000000000007</v>
          </cell>
          <cell r="AB95">
            <v>8.5</v>
          </cell>
          <cell r="AC95">
            <v>8.3000000000000007</v>
          </cell>
          <cell r="AD95">
            <v>8.1</v>
          </cell>
          <cell r="AE95">
            <v>6.8</v>
          </cell>
          <cell r="AF95">
            <v>7.2</v>
          </cell>
          <cell r="AG95">
            <v>8.1999999999999993</v>
          </cell>
          <cell r="AH95" t="str">
            <v>P (P/F)</v>
          </cell>
          <cell r="AI95">
            <v>7</v>
          </cell>
          <cell r="AJ95">
            <v>7.8</v>
          </cell>
          <cell r="AK95">
            <v>6.9</v>
          </cell>
          <cell r="AL95">
            <v>7.6</v>
          </cell>
          <cell r="AM95">
            <v>6.1</v>
          </cell>
          <cell r="AN95" t="str">
            <v>X</v>
          </cell>
          <cell r="AO95">
            <v>8</v>
          </cell>
          <cell r="AP95">
            <v>7.2</v>
          </cell>
          <cell r="AQ95">
            <v>7.8</v>
          </cell>
          <cell r="AR95">
            <v>0</v>
          </cell>
          <cell r="AS95">
            <v>0</v>
          </cell>
          <cell r="AT95" t="str">
            <v>X</v>
          </cell>
          <cell r="AU95">
            <v>0</v>
          </cell>
          <cell r="AV95">
            <v>0</v>
          </cell>
          <cell r="AW95">
            <v>0</v>
          </cell>
          <cell r="AX95">
            <v>45</v>
          </cell>
          <cell r="AY95">
            <v>3</v>
          </cell>
          <cell r="AZ95">
            <v>8.3000000000000007</v>
          </cell>
          <cell r="BA95">
            <v>8.6</v>
          </cell>
          <cell r="BB95">
            <v>8.5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 t="str">
            <v>X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 t="str">
            <v>X</v>
          </cell>
          <cell r="BO95">
            <v>3</v>
          </cell>
          <cell r="BP95">
            <v>2</v>
          </cell>
          <cell r="BQ95">
            <v>7.4</v>
          </cell>
          <cell r="BR95">
            <v>6.9</v>
          </cell>
          <cell r="BS95">
            <v>6.6</v>
          </cell>
          <cell r="BT95" t="str">
            <v>X</v>
          </cell>
          <cell r="BU95">
            <v>7.6</v>
          </cell>
          <cell r="BV95">
            <v>7.7</v>
          </cell>
          <cell r="BW95">
            <v>6.8</v>
          </cell>
          <cell r="BX95">
            <v>0</v>
          </cell>
          <cell r="BY95">
            <v>6</v>
          </cell>
          <cell r="BZ95">
            <v>8.4</v>
          </cell>
          <cell r="CA95">
            <v>7.7</v>
          </cell>
          <cell r="CB95">
            <v>8.5</v>
          </cell>
          <cell r="CC95" t="str">
            <v>X</v>
          </cell>
          <cell r="CD95" t="str">
            <v>X</v>
          </cell>
          <cell r="CE95">
            <v>5.8</v>
          </cell>
          <cell r="CF95">
            <v>0</v>
          </cell>
          <cell r="CG95">
            <v>8.1999999999999993</v>
          </cell>
          <cell r="CH95">
            <v>8.1999999999999993</v>
          </cell>
          <cell r="CI95" t="str">
            <v>X</v>
          </cell>
          <cell r="CJ95" t="str">
            <v>X</v>
          </cell>
          <cell r="CK95">
            <v>0</v>
          </cell>
          <cell r="CL95">
            <v>7.2</v>
          </cell>
          <cell r="CM95">
            <v>32</v>
          </cell>
          <cell r="CN95">
            <v>21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 t="str">
            <v>X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 t="str">
            <v>X</v>
          </cell>
          <cell r="DA95">
            <v>0</v>
          </cell>
          <cell r="DB95" t="str">
            <v>X</v>
          </cell>
          <cell r="DC95">
            <v>0</v>
          </cell>
          <cell r="DD95">
            <v>0</v>
          </cell>
          <cell r="DE95" t="str">
            <v>X</v>
          </cell>
          <cell r="DF95">
            <v>0</v>
          </cell>
          <cell r="DG95">
            <v>0</v>
          </cell>
          <cell r="DH95">
            <v>22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5</v>
          </cell>
          <cell r="DN95">
            <v>80</v>
          </cell>
          <cell r="DO95">
            <v>53</v>
          </cell>
          <cell r="DP95">
            <v>133</v>
          </cell>
          <cell r="DQ95">
            <v>77</v>
          </cell>
          <cell r="DR95">
            <v>46</v>
          </cell>
          <cell r="DS95">
            <v>128</v>
          </cell>
          <cell r="DT95">
            <v>123</v>
          </cell>
          <cell r="DU95">
            <v>4.5999999999999996</v>
          </cell>
          <cell r="DW95">
            <v>0.359375</v>
          </cell>
          <cell r="DZ95" t="str">
            <v>KO</v>
          </cell>
          <cell r="EB95">
            <v>80</v>
          </cell>
          <cell r="EC95">
            <v>7.45</v>
          </cell>
          <cell r="ED95">
            <v>3.16</v>
          </cell>
          <cell r="EE95" t="str">
            <v/>
          </cell>
          <cell r="EF95">
            <v>76</v>
          </cell>
          <cell r="EG95">
            <v>0</v>
          </cell>
          <cell r="EH95">
            <v>123</v>
          </cell>
          <cell r="EI95">
            <v>7.45</v>
          </cell>
          <cell r="EJ95">
            <v>6.99</v>
          </cell>
          <cell r="EW95" t="e">
            <v>#N/A</v>
          </cell>
        </row>
        <row r="96">
          <cell r="B96">
            <v>2020266139</v>
          </cell>
          <cell r="C96" t="str">
            <v>Tôn</v>
          </cell>
          <cell r="D96" t="str">
            <v>Thị Hương</v>
          </cell>
          <cell r="E96" t="str">
            <v>Giang</v>
          </cell>
          <cell r="F96">
            <v>35299</v>
          </cell>
          <cell r="G96" t="str">
            <v>Nữ</v>
          </cell>
          <cell r="H96" t="str">
            <v>Đã Đăng Ký (chưa học xong)</v>
          </cell>
          <cell r="I96">
            <v>7.8</v>
          </cell>
          <cell r="J96">
            <v>8.1999999999999993</v>
          </cell>
          <cell r="K96">
            <v>6.7</v>
          </cell>
          <cell r="L96">
            <v>8.1999999999999993</v>
          </cell>
          <cell r="M96">
            <v>6.5</v>
          </cell>
          <cell r="N96">
            <v>5.4</v>
          </cell>
          <cell r="O96">
            <v>5.8</v>
          </cell>
          <cell r="P96">
            <v>7.1</v>
          </cell>
          <cell r="Q96">
            <v>0</v>
          </cell>
          <cell r="R96">
            <v>0</v>
          </cell>
          <cell r="S96">
            <v>7.1</v>
          </cell>
          <cell r="T96">
            <v>0</v>
          </cell>
          <cell r="U96">
            <v>0</v>
          </cell>
          <cell r="V96">
            <v>0</v>
          </cell>
          <cell r="W96">
            <v>7</v>
          </cell>
          <cell r="X96">
            <v>7.5</v>
          </cell>
          <cell r="Y96">
            <v>7.5</v>
          </cell>
          <cell r="Z96">
            <v>7</v>
          </cell>
          <cell r="AA96">
            <v>7.4</v>
          </cell>
          <cell r="AB96">
            <v>8.8000000000000007</v>
          </cell>
          <cell r="AC96">
            <v>9.1999999999999993</v>
          </cell>
          <cell r="AD96">
            <v>8.1</v>
          </cell>
          <cell r="AE96">
            <v>7.6</v>
          </cell>
          <cell r="AF96">
            <v>7.2</v>
          </cell>
          <cell r="AG96">
            <v>8.1999999999999993</v>
          </cell>
          <cell r="AH96">
            <v>5.7</v>
          </cell>
          <cell r="AI96">
            <v>7.2</v>
          </cell>
          <cell r="AJ96">
            <v>5.7</v>
          </cell>
          <cell r="AK96">
            <v>7</v>
          </cell>
          <cell r="AL96">
            <v>5.4</v>
          </cell>
          <cell r="AM96">
            <v>6.3</v>
          </cell>
          <cell r="AN96">
            <v>5.2</v>
          </cell>
          <cell r="AO96">
            <v>6.4</v>
          </cell>
          <cell r="AP96" t="str">
            <v>X</v>
          </cell>
          <cell r="AQ96" t="str">
            <v>X</v>
          </cell>
          <cell r="AR96" t="str">
            <v>X</v>
          </cell>
          <cell r="AS96" t="str">
            <v>X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44</v>
          </cell>
          <cell r="AY96">
            <v>4</v>
          </cell>
          <cell r="AZ96">
            <v>6.1</v>
          </cell>
          <cell r="BA96">
            <v>7</v>
          </cell>
          <cell r="BB96">
            <v>8.1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7.1</v>
          </cell>
          <cell r="BM96">
            <v>0</v>
          </cell>
          <cell r="BN96" t="str">
            <v>X</v>
          </cell>
          <cell r="BO96">
            <v>4</v>
          </cell>
          <cell r="BP96">
            <v>1</v>
          </cell>
          <cell r="BQ96">
            <v>4.8</v>
          </cell>
          <cell r="BR96">
            <v>5</v>
          </cell>
          <cell r="BS96" t="str">
            <v>X</v>
          </cell>
          <cell r="BT96" t="str">
            <v>X</v>
          </cell>
          <cell r="BU96">
            <v>6.4</v>
          </cell>
          <cell r="BV96">
            <v>6.5</v>
          </cell>
          <cell r="BW96">
            <v>5.8</v>
          </cell>
          <cell r="BX96" t="str">
            <v>X</v>
          </cell>
          <cell r="BY96">
            <v>4.9000000000000004</v>
          </cell>
          <cell r="BZ96">
            <v>5.4</v>
          </cell>
          <cell r="CA96">
            <v>7</v>
          </cell>
          <cell r="CB96">
            <v>5.0999999999999996</v>
          </cell>
          <cell r="CC96" t="str">
            <v>X</v>
          </cell>
          <cell r="CD96" t="str">
            <v>X</v>
          </cell>
          <cell r="CE96">
            <v>6.2</v>
          </cell>
          <cell r="CF96">
            <v>0</v>
          </cell>
          <cell r="CG96">
            <v>6.2</v>
          </cell>
          <cell r="CH96">
            <v>6.2</v>
          </cell>
          <cell r="CI96" t="str">
            <v>X</v>
          </cell>
          <cell r="CJ96" t="str">
            <v>X</v>
          </cell>
          <cell r="CK96">
            <v>0</v>
          </cell>
          <cell r="CL96">
            <v>6.6</v>
          </cell>
          <cell r="CM96">
            <v>30</v>
          </cell>
          <cell r="CN96">
            <v>23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 t="str">
            <v>X</v>
          </cell>
          <cell r="DC96">
            <v>0</v>
          </cell>
          <cell r="DD96">
            <v>0</v>
          </cell>
          <cell r="DE96">
            <v>7.9</v>
          </cell>
          <cell r="DF96">
            <v>0</v>
          </cell>
          <cell r="DG96">
            <v>1</v>
          </cell>
          <cell r="DH96">
            <v>21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5</v>
          </cell>
          <cell r="DN96">
            <v>79</v>
          </cell>
          <cell r="DO96">
            <v>54</v>
          </cell>
          <cell r="DP96">
            <v>133</v>
          </cell>
          <cell r="DQ96">
            <v>75</v>
          </cell>
          <cell r="DR96">
            <v>48</v>
          </cell>
          <cell r="DS96">
            <v>128</v>
          </cell>
          <cell r="DT96">
            <v>123</v>
          </cell>
          <cell r="DU96">
            <v>4</v>
          </cell>
          <cell r="DW96">
            <v>0.375</v>
          </cell>
          <cell r="DZ96" t="str">
            <v>KO</v>
          </cell>
          <cell r="EB96">
            <v>79</v>
          </cell>
          <cell r="EC96">
            <v>6.57</v>
          </cell>
          <cell r="ED96">
            <v>2.59</v>
          </cell>
          <cell r="EE96" t="str">
            <v/>
          </cell>
          <cell r="EF96">
            <v>75</v>
          </cell>
          <cell r="EG96">
            <v>0</v>
          </cell>
          <cell r="EH96">
            <v>123</v>
          </cell>
          <cell r="EI96">
            <v>6.56</v>
          </cell>
          <cell r="EJ96">
            <v>6.15</v>
          </cell>
          <cell r="EW96" t="e">
            <v>#N/A</v>
          </cell>
        </row>
        <row r="97">
          <cell r="B97">
            <v>2020324021</v>
          </cell>
          <cell r="C97" t="str">
            <v>Võ</v>
          </cell>
          <cell r="D97" t="str">
            <v>Thị Phương</v>
          </cell>
          <cell r="E97" t="str">
            <v>Hà</v>
          </cell>
          <cell r="F97">
            <v>34978</v>
          </cell>
          <cell r="G97" t="str">
            <v>Nữ</v>
          </cell>
          <cell r="H97" t="str">
            <v>Đã Đăng Ký (chưa học xong)</v>
          </cell>
          <cell r="I97">
            <v>8.8000000000000007</v>
          </cell>
          <cell r="J97">
            <v>7.7</v>
          </cell>
          <cell r="K97">
            <v>9.4</v>
          </cell>
          <cell r="L97">
            <v>9.1999999999999993</v>
          </cell>
          <cell r="M97">
            <v>6.8</v>
          </cell>
          <cell r="N97">
            <v>6.4</v>
          </cell>
          <cell r="O97">
            <v>6.8</v>
          </cell>
          <cell r="P97">
            <v>0</v>
          </cell>
          <cell r="Q97">
            <v>7.7</v>
          </cell>
          <cell r="R97">
            <v>0</v>
          </cell>
          <cell r="S97">
            <v>7.7</v>
          </cell>
          <cell r="T97">
            <v>0</v>
          </cell>
          <cell r="U97">
            <v>0</v>
          </cell>
          <cell r="V97">
            <v>0</v>
          </cell>
          <cell r="W97">
            <v>7</v>
          </cell>
          <cell r="X97">
            <v>7.7</v>
          </cell>
          <cell r="Y97">
            <v>7.7</v>
          </cell>
          <cell r="Z97">
            <v>7</v>
          </cell>
          <cell r="AA97">
            <v>8.1</v>
          </cell>
          <cell r="AB97">
            <v>8.9</v>
          </cell>
          <cell r="AC97">
            <v>9.1999999999999993</v>
          </cell>
          <cell r="AD97">
            <v>7.8</v>
          </cell>
          <cell r="AE97">
            <v>8</v>
          </cell>
          <cell r="AF97">
            <v>8.1999999999999993</v>
          </cell>
          <cell r="AG97">
            <v>8.1</v>
          </cell>
          <cell r="AH97" t="str">
            <v>P (P/F)</v>
          </cell>
          <cell r="AI97">
            <v>7.5</v>
          </cell>
          <cell r="AJ97">
            <v>6.5</v>
          </cell>
          <cell r="AK97">
            <v>7.9</v>
          </cell>
          <cell r="AL97">
            <v>6.2</v>
          </cell>
          <cell r="AM97" t="str">
            <v>X</v>
          </cell>
          <cell r="AN97">
            <v>6.1</v>
          </cell>
          <cell r="AO97">
            <v>7.1</v>
          </cell>
          <cell r="AP97">
            <v>8</v>
          </cell>
          <cell r="AQ97">
            <v>0</v>
          </cell>
          <cell r="AR97" t="str">
            <v>X</v>
          </cell>
          <cell r="AS97" t="str">
            <v>X</v>
          </cell>
          <cell r="AT97" t="str">
            <v>X</v>
          </cell>
          <cell r="AU97">
            <v>0</v>
          </cell>
          <cell r="AV97">
            <v>0</v>
          </cell>
          <cell r="AW97">
            <v>0</v>
          </cell>
          <cell r="AX97">
            <v>44</v>
          </cell>
          <cell r="AY97">
            <v>4</v>
          </cell>
          <cell r="AZ97">
            <v>5.9</v>
          </cell>
          <cell r="BA97">
            <v>7.9</v>
          </cell>
          <cell r="BB97">
            <v>6.9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7.9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 t="str">
            <v>X</v>
          </cell>
          <cell r="BO97">
            <v>4</v>
          </cell>
          <cell r="BP97">
            <v>1</v>
          </cell>
          <cell r="BQ97">
            <v>6.6</v>
          </cell>
          <cell r="BR97">
            <v>6.3</v>
          </cell>
          <cell r="BS97">
            <v>6.7</v>
          </cell>
          <cell r="BT97">
            <v>8.3000000000000007</v>
          </cell>
          <cell r="BU97">
            <v>7.1</v>
          </cell>
          <cell r="BV97">
            <v>8.1</v>
          </cell>
          <cell r="BW97">
            <v>7.2</v>
          </cell>
          <cell r="BX97" t="str">
            <v>X</v>
          </cell>
          <cell r="BY97">
            <v>6.2</v>
          </cell>
          <cell r="BZ97">
            <v>7.4</v>
          </cell>
          <cell r="CA97">
            <v>8.1</v>
          </cell>
          <cell r="CB97">
            <v>8.9</v>
          </cell>
          <cell r="CC97" t="str">
            <v>X</v>
          </cell>
          <cell r="CD97" t="str">
            <v>X</v>
          </cell>
          <cell r="CE97">
            <v>6.6</v>
          </cell>
          <cell r="CF97">
            <v>0</v>
          </cell>
          <cell r="CG97">
            <v>7.2</v>
          </cell>
          <cell r="CH97">
            <v>7.2</v>
          </cell>
          <cell r="CI97" t="str">
            <v>X</v>
          </cell>
          <cell r="CJ97" t="str">
            <v>X</v>
          </cell>
          <cell r="CK97" t="str">
            <v>X</v>
          </cell>
          <cell r="CL97">
            <v>7.5</v>
          </cell>
          <cell r="CM97">
            <v>35</v>
          </cell>
          <cell r="CN97">
            <v>18</v>
          </cell>
          <cell r="CO97">
            <v>0</v>
          </cell>
          <cell r="CP97">
            <v>8.3000000000000007</v>
          </cell>
          <cell r="CQ97">
            <v>0</v>
          </cell>
          <cell r="CR97">
            <v>0</v>
          </cell>
          <cell r="CS97">
            <v>8.3000000000000007</v>
          </cell>
          <cell r="CT97">
            <v>0</v>
          </cell>
          <cell r="CU97" t="str">
            <v>X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 t="str">
            <v>X</v>
          </cell>
          <cell r="DC97">
            <v>7.4</v>
          </cell>
          <cell r="DD97">
            <v>0</v>
          </cell>
          <cell r="DE97" t="str">
            <v>X</v>
          </cell>
          <cell r="DF97">
            <v>0</v>
          </cell>
          <cell r="DG97">
            <v>5</v>
          </cell>
          <cell r="DH97">
            <v>17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5</v>
          </cell>
          <cell r="DN97">
            <v>88</v>
          </cell>
          <cell r="DO97">
            <v>45</v>
          </cell>
          <cell r="DP97">
            <v>133</v>
          </cell>
          <cell r="DQ97">
            <v>84</v>
          </cell>
          <cell r="DR97">
            <v>39</v>
          </cell>
          <cell r="DS97">
            <v>128</v>
          </cell>
          <cell r="DT97">
            <v>123</v>
          </cell>
          <cell r="DU97">
            <v>5.08</v>
          </cell>
          <cell r="DW97">
            <v>0.3046875</v>
          </cell>
          <cell r="DZ97" t="str">
            <v>KO</v>
          </cell>
          <cell r="EB97">
            <v>89</v>
          </cell>
          <cell r="EC97">
            <v>7.44</v>
          </cell>
          <cell r="ED97">
            <v>3.14</v>
          </cell>
          <cell r="EE97" t="str">
            <v/>
          </cell>
          <cell r="EF97">
            <v>83</v>
          </cell>
          <cell r="EG97">
            <v>0</v>
          </cell>
          <cell r="EH97">
            <v>123</v>
          </cell>
          <cell r="EI97">
            <v>7.52</v>
          </cell>
          <cell r="EJ97">
            <v>7.1</v>
          </cell>
          <cell r="EW97" t="e">
            <v>#N/A</v>
          </cell>
        </row>
        <row r="98">
          <cell r="B98">
            <v>2020263558</v>
          </cell>
          <cell r="C98" t="str">
            <v>Lê</v>
          </cell>
          <cell r="D98" t="str">
            <v>Thị Thanh</v>
          </cell>
          <cell r="E98" t="str">
            <v>Hằng</v>
          </cell>
          <cell r="F98">
            <v>34986</v>
          </cell>
          <cell r="G98" t="str">
            <v>Nữ</v>
          </cell>
          <cell r="H98" t="str">
            <v>Đã Đăng Ký (chưa học xong)</v>
          </cell>
          <cell r="I98">
            <v>7.5</v>
          </cell>
          <cell r="J98">
            <v>6.7</v>
          </cell>
          <cell r="K98">
            <v>6.5</v>
          </cell>
          <cell r="L98">
            <v>9.1</v>
          </cell>
          <cell r="M98">
            <v>6.5</v>
          </cell>
          <cell r="N98">
            <v>7.3</v>
          </cell>
          <cell r="O98">
            <v>5.3</v>
          </cell>
          <cell r="P98">
            <v>0</v>
          </cell>
          <cell r="Q98">
            <v>6.3</v>
          </cell>
          <cell r="R98">
            <v>0</v>
          </cell>
          <cell r="S98">
            <v>6.3</v>
          </cell>
          <cell r="T98">
            <v>0</v>
          </cell>
          <cell r="U98">
            <v>0</v>
          </cell>
          <cell r="V98">
            <v>0</v>
          </cell>
          <cell r="W98">
            <v>6.4</v>
          </cell>
          <cell r="X98">
            <v>7.3</v>
          </cell>
          <cell r="Y98">
            <v>7.3</v>
          </cell>
          <cell r="Z98">
            <v>6.4</v>
          </cell>
          <cell r="AA98">
            <v>8.1999999999999993</v>
          </cell>
          <cell r="AB98">
            <v>8.4</v>
          </cell>
          <cell r="AC98">
            <v>8.5</v>
          </cell>
          <cell r="AD98">
            <v>6</v>
          </cell>
          <cell r="AE98">
            <v>6.2</v>
          </cell>
          <cell r="AF98">
            <v>6.8</v>
          </cell>
          <cell r="AG98">
            <v>8.1999999999999993</v>
          </cell>
          <cell r="AH98">
            <v>6.3</v>
          </cell>
          <cell r="AI98">
            <v>6.9</v>
          </cell>
          <cell r="AJ98">
            <v>6.9</v>
          </cell>
          <cell r="AK98">
            <v>6.3</v>
          </cell>
          <cell r="AL98">
            <v>5.8</v>
          </cell>
          <cell r="AM98">
            <v>6.6</v>
          </cell>
          <cell r="AN98">
            <v>6.2</v>
          </cell>
          <cell r="AO98">
            <v>6.5</v>
          </cell>
          <cell r="AP98" t="str">
            <v>X</v>
          </cell>
          <cell r="AQ98" t="str">
            <v>X</v>
          </cell>
          <cell r="AR98" t="str">
            <v>X</v>
          </cell>
          <cell r="AS98" t="str">
            <v>X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44</v>
          </cell>
          <cell r="AY98">
            <v>4</v>
          </cell>
          <cell r="AZ98">
            <v>6.4</v>
          </cell>
          <cell r="BA98">
            <v>9.1</v>
          </cell>
          <cell r="BB98">
            <v>7.4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6.7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 t="str">
            <v>X</v>
          </cell>
          <cell r="BO98">
            <v>4</v>
          </cell>
          <cell r="BP98">
            <v>1</v>
          </cell>
          <cell r="BQ98">
            <v>6.7</v>
          </cell>
          <cell r="BR98">
            <v>6.5</v>
          </cell>
          <cell r="BS98">
            <v>6.5</v>
          </cell>
          <cell r="BT98" t="str">
            <v>X</v>
          </cell>
          <cell r="BU98">
            <v>7.6</v>
          </cell>
          <cell r="BV98">
            <v>7.8</v>
          </cell>
          <cell r="BW98">
            <v>6.9</v>
          </cell>
          <cell r="BX98">
            <v>0</v>
          </cell>
          <cell r="BY98">
            <v>6.6</v>
          </cell>
          <cell r="BZ98" t="str">
            <v>X</v>
          </cell>
          <cell r="CA98" t="str">
            <v>X</v>
          </cell>
          <cell r="CB98" t="str">
            <v>X</v>
          </cell>
          <cell r="CC98">
            <v>0</v>
          </cell>
          <cell r="CD98">
            <v>0</v>
          </cell>
          <cell r="CE98">
            <v>6.1</v>
          </cell>
          <cell r="CF98">
            <v>0</v>
          </cell>
          <cell r="CG98">
            <v>8.1</v>
          </cell>
          <cell r="CH98">
            <v>8.1</v>
          </cell>
          <cell r="CI98" t="str">
            <v>X</v>
          </cell>
          <cell r="CJ98" t="str">
            <v>X</v>
          </cell>
          <cell r="CK98">
            <v>0</v>
          </cell>
          <cell r="CL98">
            <v>8.1</v>
          </cell>
          <cell r="CM98">
            <v>25</v>
          </cell>
          <cell r="CN98">
            <v>28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 t="str">
            <v>X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 t="str">
            <v>X</v>
          </cell>
          <cell r="DC98">
            <v>0</v>
          </cell>
          <cell r="DD98">
            <v>0</v>
          </cell>
          <cell r="DE98" t="str">
            <v>X</v>
          </cell>
          <cell r="DF98">
            <v>0</v>
          </cell>
          <cell r="DG98">
            <v>0</v>
          </cell>
          <cell r="DH98">
            <v>22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5</v>
          </cell>
          <cell r="DN98">
            <v>73</v>
          </cell>
          <cell r="DO98">
            <v>60</v>
          </cell>
          <cell r="DP98">
            <v>133</v>
          </cell>
          <cell r="DQ98">
            <v>69</v>
          </cell>
          <cell r="DR98">
            <v>54</v>
          </cell>
          <cell r="DS98">
            <v>128</v>
          </cell>
          <cell r="DT98">
            <v>123</v>
          </cell>
          <cell r="DU98">
            <v>3.9</v>
          </cell>
          <cell r="DW98">
            <v>0.421875</v>
          </cell>
          <cell r="DZ98" t="str">
            <v>KO</v>
          </cell>
          <cell r="EB98">
            <v>73</v>
          </cell>
          <cell r="EC98">
            <v>6.95</v>
          </cell>
          <cell r="ED98">
            <v>2.83</v>
          </cell>
          <cell r="EE98" t="str">
            <v/>
          </cell>
          <cell r="EF98">
            <v>69</v>
          </cell>
          <cell r="EG98">
            <v>0</v>
          </cell>
          <cell r="EH98">
            <v>123</v>
          </cell>
          <cell r="EI98">
            <v>6.95</v>
          </cell>
          <cell r="EJ98">
            <v>6.48</v>
          </cell>
          <cell r="EW98" t="e">
            <v>#N/A</v>
          </cell>
        </row>
        <row r="99">
          <cell r="B99">
            <v>2020264838</v>
          </cell>
          <cell r="C99" t="str">
            <v>Nguyễn</v>
          </cell>
          <cell r="D99" t="str">
            <v>Thị Ngọc</v>
          </cell>
          <cell r="E99" t="str">
            <v>Hằng</v>
          </cell>
          <cell r="F99">
            <v>35102</v>
          </cell>
          <cell r="G99" t="str">
            <v>Nữ</v>
          </cell>
          <cell r="H99" t="str">
            <v>Đã Đăng Ký (chưa học xong)</v>
          </cell>
          <cell r="I99">
            <v>7.5</v>
          </cell>
          <cell r="J99">
            <v>8.1</v>
          </cell>
          <cell r="K99">
            <v>9.4</v>
          </cell>
          <cell r="L99">
            <v>9.1</v>
          </cell>
          <cell r="M99">
            <v>7.8</v>
          </cell>
          <cell r="N99">
            <v>7.5</v>
          </cell>
          <cell r="O99">
            <v>7.1</v>
          </cell>
          <cell r="P99">
            <v>8</v>
          </cell>
          <cell r="Q99">
            <v>0</v>
          </cell>
          <cell r="R99">
            <v>0</v>
          </cell>
          <cell r="S99">
            <v>8</v>
          </cell>
          <cell r="T99">
            <v>0</v>
          </cell>
          <cell r="U99">
            <v>0</v>
          </cell>
          <cell r="V99">
            <v>0</v>
          </cell>
          <cell r="W99">
            <v>8.1</v>
          </cell>
          <cell r="X99">
            <v>7.3</v>
          </cell>
          <cell r="Y99">
            <v>8.1</v>
          </cell>
          <cell r="Z99">
            <v>7.3</v>
          </cell>
          <cell r="AA99">
            <v>8.6</v>
          </cell>
          <cell r="AB99">
            <v>8.6999999999999993</v>
          </cell>
          <cell r="AC99">
            <v>8.6999999999999993</v>
          </cell>
          <cell r="AD99">
            <v>8.6</v>
          </cell>
          <cell r="AE99">
            <v>7.6</v>
          </cell>
          <cell r="AF99">
            <v>9.1</v>
          </cell>
          <cell r="AG99">
            <v>8.1</v>
          </cell>
          <cell r="AH99" t="str">
            <v>P (P/F)</v>
          </cell>
          <cell r="AI99">
            <v>7.7</v>
          </cell>
          <cell r="AJ99">
            <v>7.1</v>
          </cell>
          <cell r="AK99">
            <v>7.9</v>
          </cell>
          <cell r="AL99">
            <v>6.5</v>
          </cell>
          <cell r="AM99">
            <v>8.8000000000000007</v>
          </cell>
          <cell r="AN99">
            <v>6.9</v>
          </cell>
          <cell r="AO99">
            <v>7.6</v>
          </cell>
          <cell r="AP99">
            <v>6.8</v>
          </cell>
          <cell r="AQ99">
            <v>7</v>
          </cell>
          <cell r="AR99" t="str">
            <v>X</v>
          </cell>
          <cell r="AS99">
            <v>7</v>
          </cell>
          <cell r="AT99" t="str">
            <v>X</v>
          </cell>
          <cell r="AU99">
            <v>0</v>
          </cell>
          <cell r="AV99">
            <v>0</v>
          </cell>
          <cell r="AW99">
            <v>0</v>
          </cell>
          <cell r="AX99">
            <v>47</v>
          </cell>
          <cell r="AY99">
            <v>1</v>
          </cell>
          <cell r="AZ99">
            <v>5.4</v>
          </cell>
          <cell r="BA99">
            <v>6.8</v>
          </cell>
          <cell r="BB99">
            <v>9.5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7.5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 t="str">
            <v>X</v>
          </cell>
          <cell r="BO99">
            <v>4</v>
          </cell>
          <cell r="BP99">
            <v>1</v>
          </cell>
          <cell r="BQ99">
            <v>7.4</v>
          </cell>
          <cell r="BR99">
            <v>8.8000000000000007</v>
          </cell>
          <cell r="BS99" t="str">
            <v>X</v>
          </cell>
          <cell r="BT99" t="str">
            <v>X</v>
          </cell>
          <cell r="BU99">
            <v>8.5</v>
          </cell>
          <cell r="BV99">
            <v>7.8</v>
          </cell>
          <cell r="BW99">
            <v>8.3000000000000007</v>
          </cell>
          <cell r="BX99">
            <v>0</v>
          </cell>
          <cell r="BY99">
            <v>8.1</v>
          </cell>
          <cell r="BZ99">
            <v>8.8000000000000007</v>
          </cell>
          <cell r="CA99">
            <v>8.3000000000000007</v>
          </cell>
          <cell r="CB99">
            <v>9.3000000000000007</v>
          </cell>
          <cell r="CC99" t="str">
            <v>X</v>
          </cell>
          <cell r="CD99" t="str">
            <v>X</v>
          </cell>
          <cell r="CE99">
            <v>7.3</v>
          </cell>
          <cell r="CF99">
            <v>0</v>
          </cell>
          <cell r="CG99">
            <v>8.5</v>
          </cell>
          <cell r="CH99">
            <v>8.5</v>
          </cell>
          <cell r="CI99" t="str">
            <v>X</v>
          </cell>
          <cell r="CJ99" t="str">
            <v>X</v>
          </cell>
          <cell r="CK99">
            <v>0</v>
          </cell>
          <cell r="CL99">
            <v>8</v>
          </cell>
          <cell r="CM99">
            <v>30</v>
          </cell>
          <cell r="CN99">
            <v>23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 t="str">
            <v>X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 t="str">
            <v>X</v>
          </cell>
          <cell r="DC99">
            <v>0</v>
          </cell>
          <cell r="DD99">
            <v>0</v>
          </cell>
          <cell r="DE99" t="str">
            <v>X</v>
          </cell>
          <cell r="DF99">
            <v>0</v>
          </cell>
          <cell r="DG99">
            <v>0</v>
          </cell>
          <cell r="DH99">
            <v>22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5</v>
          </cell>
          <cell r="DN99">
            <v>81</v>
          </cell>
          <cell r="DO99">
            <v>52</v>
          </cell>
          <cell r="DP99">
            <v>133</v>
          </cell>
          <cell r="DQ99">
            <v>77</v>
          </cell>
          <cell r="DR99">
            <v>46</v>
          </cell>
          <cell r="DS99">
            <v>128</v>
          </cell>
          <cell r="DT99">
            <v>123</v>
          </cell>
          <cell r="DU99">
            <v>5</v>
          </cell>
          <cell r="DW99">
            <v>0.359375</v>
          </cell>
          <cell r="DZ99" t="str">
            <v>KO</v>
          </cell>
          <cell r="EB99">
            <v>81</v>
          </cell>
          <cell r="EC99">
            <v>8.09</v>
          </cell>
          <cell r="ED99">
            <v>3.57</v>
          </cell>
          <cell r="EE99" t="str">
            <v/>
          </cell>
          <cell r="EF99">
            <v>76</v>
          </cell>
          <cell r="EG99">
            <v>0</v>
          </cell>
          <cell r="EH99">
            <v>123</v>
          </cell>
          <cell r="EI99">
            <v>8.1</v>
          </cell>
          <cell r="EJ99">
            <v>7.6</v>
          </cell>
          <cell r="EW99" t="e">
            <v>#N/A</v>
          </cell>
        </row>
        <row r="100">
          <cell r="B100">
            <v>2020268231</v>
          </cell>
          <cell r="C100" t="str">
            <v>Mai</v>
          </cell>
          <cell r="D100" t="str">
            <v>Thị</v>
          </cell>
          <cell r="E100" t="str">
            <v>Hằng</v>
          </cell>
          <cell r="F100">
            <v>35262</v>
          </cell>
          <cell r="G100" t="str">
            <v>Nữ</v>
          </cell>
          <cell r="H100" t="str">
            <v>Đã Đăng Ký (chưa học xong)</v>
          </cell>
          <cell r="I100">
            <v>7.4</v>
          </cell>
          <cell r="J100">
            <v>8.1999999999999993</v>
          </cell>
          <cell r="K100">
            <v>9.3000000000000007</v>
          </cell>
          <cell r="L100">
            <v>7.6</v>
          </cell>
          <cell r="M100">
            <v>7.4</v>
          </cell>
          <cell r="N100">
            <v>6.8</v>
          </cell>
          <cell r="O100">
            <v>5.2</v>
          </cell>
          <cell r="P100">
            <v>7.6</v>
          </cell>
          <cell r="Q100">
            <v>0</v>
          </cell>
          <cell r="R100">
            <v>0</v>
          </cell>
          <cell r="S100">
            <v>7.6</v>
          </cell>
          <cell r="T100">
            <v>0</v>
          </cell>
          <cell r="U100">
            <v>0</v>
          </cell>
          <cell r="V100">
            <v>0</v>
          </cell>
          <cell r="W100">
            <v>7.2</v>
          </cell>
          <cell r="X100">
            <v>7.3</v>
          </cell>
          <cell r="Y100">
            <v>7.3</v>
          </cell>
          <cell r="Z100">
            <v>7.2</v>
          </cell>
          <cell r="AA100">
            <v>8.5</v>
          </cell>
          <cell r="AB100">
            <v>8.6999999999999993</v>
          </cell>
          <cell r="AC100">
            <v>8.6999999999999993</v>
          </cell>
          <cell r="AD100" t="str">
            <v>X</v>
          </cell>
          <cell r="AE100">
            <v>6.8</v>
          </cell>
          <cell r="AF100">
            <v>8.1999999999999993</v>
          </cell>
          <cell r="AG100">
            <v>8.1</v>
          </cell>
          <cell r="AH100">
            <v>5.6</v>
          </cell>
          <cell r="AI100">
            <v>7</v>
          </cell>
          <cell r="AJ100">
            <v>5.3</v>
          </cell>
          <cell r="AK100">
            <v>6</v>
          </cell>
          <cell r="AL100">
            <v>6</v>
          </cell>
          <cell r="AM100" t="str">
            <v>X</v>
          </cell>
          <cell r="AN100">
            <v>8.3000000000000007</v>
          </cell>
          <cell r="AO100" t="str">
            <v>X</v>
          </cell>
          <cell r="AP100" t="str">
            <v>X</v>
          </cell>
          <cell r="AQ100" t="str">
            <v>X</v>
          </cell>
          <cell r="AR100" t="str">
            <v>X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39</v>
          </cell>
          <cell r="AY100">
            <v>9</v>
          </cell>
          <cell r="AZ100">
            <v>7.4</v>
          </cell>
          <cell r="BA100">
            <v>6</v>
          </cell>
          <cell r="BB100">
            <v>0</v>
          </cell>
          <cell r="BC100">
            <v>0</v>
          </cell>
          <cell r="BD100">
            <v>7.9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 t="str">
            <v>X</v>
          </cell>
          <cell r="BK100">
            <v>0</v>
          </cell>
          <cell r="BL100">
            <v>0</v>
          </cell>
          <cell r="BM100">
            <v>0</v>
          </cell>
          <cell r="BN100" t="str">
            <v>X</v>
          </cell>
          <cell r="BO100">
            <v>3</v>
          </cell>
          <cell r="BP100">
            <v>2</v>
          </cell>
          <cell r="BQ100">
            <v>6.6</v>
          </cell>
          <cell r="BR100">
            <v>6.1</v>
          </cell>
          <cell r="BS100">
            <v>6.5</v>
          </cell>
          <cell r="BT100">
            <v>5.9</v>
          </cell>
          <cell r="BU100">
            <v>6.2</v>
          </cell>
          <cell r="BV100">
            <v>7.6</v>
          </cell>
          <cell r="BW100">
            <v>6.4</v>
          </cell>
          <cell r="BX100">
            <v>0</v>
          </cell>
          <cell r="BY100">
            <v>5.7</v>
          </cell>
          <cell r="BZ100">
            <v>8.9</v>
          </cell>
          <cell r="CA100">
            <v>6.5</v>
          </cell>
          <cell r="CB100">
            <v>7.1</v>
          </cell>
          <cell r="CC100" t="str">
            <v>X</v>
          </cell>
          <cell r="CD100" t="str">
            <v>X</v>
          </cell>
          <cell r="CE100">
            <v>5.9</v>
          </cell>
          <cell r="CF100">
            <v>0</v>
          </cell>
          <cell r="CG100">
            <v>6.7</v>
          </cell>
          <cell r="CH100">
            <v>6.7</v>
          </cell>
          <cell r="CI100" t="str">
            <v>X</v>
          </cell>
          <cell r="CJ100" t="str">
            <v>X</v>
          </cell>
          <cell r="CK100">
            <v>0</v>
          </cell>
          <cell r="CL100">
            <v>7.9</v>
          </cell>
          <cell r="CM100">
            <v>35</v>
          </cell>
          <cell r="CN100">
            <v>18</v>
          </cell>
          <cell r="CO100">
            <v>0</v>
          </cell>
          <cell r="CP100">
            <v>8.3000000000000007</v>
          </cell>
          <cell r="CQ100">
            <v>0</v>
          </cell>
          <cell r="CR100">
            <v>0</v>
          </cell>
          <cell r="CS100">
            <v>8.3000000000000007</v>
          </cell>
          <cell r="CT100">
            <v>0</v>
          </cell>
          <cell r="CU100" t="str">
            <v>X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 t="str">
            <v>X</v>
          </cell>
          <cell r="DC100">
            <v>0</v>
          </cell>
          <cell r="DD100">
            <v>0</v>
          </cell>
          <cell r="DE100" t="str">
            <v>X</v>
          </cell>
          <cell r="DF100">
            <v>0</v>
          </cell>
          <cell r="DG100">
            <v>2</v>
          </cell>
          <cell r="DH100">
            <v>20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5</v>
          </cell>
          <cell r="DN100">
            <v>79</v>
          </cell>
          <cell r="DO100">
            <v>54</v>
          </cell>
          <cell r="DP100">
            <v>133</v>
          </cell>
          <cell r="DQ100">
            <v>76</v>
          </cell>
          <cell r="DR100">
            <v>47</v>
          </cell>
          <cell r="DS100">
            <v>128</v>
          </cell>
          <cell r="DT100">
            <v>123</v>
          </cell>
          <cell r="DU100">
            <v>4.37</v>
          </cell>
          <cell r="DW100">
            <v>0.3671875</v>
          </cell>
          <cell r="DZ100" t="str">
            <v>KO</v>
          </cell>
          <cell r="EB100">
            <v>80</v>
          </cell>
          <cell r="EC100">
            <v>6.97</v>
          </cell>
          <cell r="ED100">
            <v>2.85</v>
          </cell>
          <cell r="EE100" t="str">
            <v/>
          </cell>
          <cell r="EF100">
            <v>76</v>
          </cell>
          <cell r="EG100">
            <v>0</v>
          </cell>
          <cell r="EH100">
            <v>123</v>
          </cell>
          <cell r="EI100">
            <v>7.07</v>
          </cell>
          <cell r="EJ100">
            <v>6.63</v>
          </cell>
          <cell r="EW100" t="e">
            <v>#N/A</v>
          </cell>
        </row>
        <row r="101">
          <cell r="B101">
            <v>2020254553</v>
          </cell>
          <cell r="C101" t="str">
            <v>Phạm</v>
          </cell>
          <cell r="D101" t="str">
            <v>Thị Mỹ</v>
          </cell>
          <cell r="E101" t="str">
            <v>Hạnh</v>
          </cell>
          <cell r="F101">
            <v>35308</v>
          </cell>
          <cell r="G101" t="str">
            <v>Nữ</v>
          </cell>
          <cell r="H101" t="str">
            <v>Đã Đăng Ký (chưa học xong)</v>
          </cell>
          <cell r="I101">
            <v>7.5</v>
          </cell>
          <cell r="J101">
            <v>7.3</v>
          </cell>
          <cell r="K101">
            <v>8.8000000000000007</v>
          </cell>
          <cell r="L101">
            <v>8.5</v>
          </cell>
          <cell r="M101">
            <v>8</v>
          </cell>
          <cell r="N101">
            <v>8.6999999999999993</v>
          </cell>
          <cell r="O101">
            <v>8.1</v>
          </cell>
          <cell r="P101">
            <v>7.8</v>
          </cell>
          <cell r="Q101">
            <v>0</v>
          </cell>
          <cell r="R101">
            <v>0</v>
          </cell>
          <cell r="S101">
            <v>7.8</v>
          </cell>
          <cell r="T101">
            <v>0</v>
          </cell>
          <cell r="U101">
            <v>0</v>
          </cell>
          <cell r="V101">
            <v>0</v>
          </cell>
          <cell r="W101">
            <v>7.3</v>
          </cell>
          <cell r="X101">
            <v>7.3</v>
          </cell>
          <cell r="Y101">
            <v>7.3</v>
          </cell>
          <cell r="Z101">
            <v>7.3</v>
          </cell>
          <cell r="AA101">
            <v>8.6</v>
          </cell>
          <cell r="AB101">
            <v>7.8</v>
          </cell>
          <cell r="AC101">
            <v>8.5</v>
          </cell>
          <cell r="AD101">
            <v>7.7</v>
          </cell>
          <cell r="AE101">
            <v>6.8</v>
          </cell>
          <cell r="AF101">
            <v>8.1999999999999993</v>
          </cell>
          <cell r="AG101">
            <v>8.5</v>
          </cell>
          <cell r="AH101" t="str">
            <v>P (P/F)</v>
          </cell>
          <cell r="AI101">
            <v>7.4</v>
          </cell>
          <cell r="AJ101">
            <v>6</v>
          </cell>
          <cell r="AK101">
            <v>8</v>
          </cell>
          <cell r="AL101">
            <v>7.4</v>
          </cell>
          <cell r="AM101">
            <v>8.9</v>
          </cell>
          <cell r="AN101">
            <v>6.6</v>
          </cell>
          <cell r="AO101">
            <v>5.9</v>
          </cell>
          <cell r="AP101">
            <v>7.8</v>
          </cell>
          <cell r="AQ101">
            <v>0</v>
          </cell>
          <cell r="AR101" t="str">
            <v>X</v>
          </cell>
          <cell r="AS101" t="str">
            <v>X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45</v>
          </cell>
          <cell r="AY101">
            <v>3</v>
          </cell>
          <cell r="AZ101">
            <v>6.1</v>
          </cell>
          <cell r="BA101">
            <v>8.6</v>
          </cell>
          <cell r="BB101">
            <v>7.7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 t="str">
            <v>X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 t="str">
            <v>X</v>
          </cell>
          <cell r="BO101">
            <v>3</v>
          </cell>
          <cell r="BP101">
            <v>2</v>
          </cell>
          <cell r="BQ101">
            <v>6.1</v>
          </cell>
          <cell r="BR101">
            <v>8.1</v>
          </cell>
          <cell r="BS101">
            <v>6.3</v>
          </cell>
          <cell r="BT101" t="str">
            <v>X</v>
          </cell>
          <cell r="BU101">
            <v>6</v>
          </cell>
          <cell r="BV101">
            <v>8.6</v>
          </cell>
          <cell r="BW101">
            <v>6.8</v>
          </cell>
          <cell r="BX101">
            <v>0</v>
          </cell>
          <cell r="BY101">
            <v>5.7</v>
          </cell>
          <cell r="BZ101">
            <v>7.2</v>
          </cell>
          <cell r="CA101">
            <v>8</v>
          </cell>
          <cell r="CB101">
            <v>8.9</v>
          </cell>
          <cell r="CC101" t="str">
            <v>X</v>
          </cell>
          <cell r="CD101" t="str">
            <v>X</v>
          </cell>
          <cell r="CE101">
            <v>6.9</v>
          </cell>
          <cell r="CF101">
            <v>0</v>
          </cell>
          <cell r="CG101">
            <v>8.4</v>
          </cell>
          <cell r="CH101">
            <v>8.4</v>
          </cell>
          <cell r="CI101" t="str">
            <v>X</v>
          </cell>
          <cell r="CJ101" t="str">
            <v>X</v>
          </cell>
          <cell r="CK101">
            <v>0</v>
          </cell>
          <cell r="CL101">
            <v>8.3000000000000007</v>
          </cell>
          <cell r="CM101">
            <v>32</v>
          </cell>
          <cell r="CN101">
            <v>21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 t="str">
            <v>X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 t="str">
            <v>X</v>
          </cell>
          <cell r="DA101">
            <v>0</v>
          </cell>
          <cell r="DB101" t="str">
            <v>X</v>
          </cell>
          <cell r="DC101">
            <v>0</v>
          </cell>
          <cell r="DD101">
            <v>0</v>
          </cell>
          <cell r="DE101" t="str">
            <v>X</v>
          </cell>
          <cell r="DF101">
            <v>0</v>
          </cell>
          <cell r="DG101">
            <v>0</v>
          </cell>
          <cell r="DH101">
            <v>22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5</v>
          </cell>
          <cell r="DN101">
            <v>80</v>
          </cell>
          <cell r="DO101">
            <v>53</v>
          </cell>
          <cell r="DP101">
            <v>133</v>
          </cell>
          <cell r="DQ101">
            <v>77</v>
          </cell>
          <cell r="DR101">
            <v>46</v>
          </cell>
          <cell r="DS101">
            <v>128</v>
          </cell>
          <cell r="DT101">
            <v>123</v>
          </cell>
          <cell r="DU101">
            <v>4.68</v>
          </cell>
          <cell r="DW101">
            <v>0.359375</v>
          </cell>
          <cell r="DZ101" t="str">
            <v>KO</v>
          </cell>
          <cell r="EB101">
            <v>80</v>
          </cell>
          <cell r="EC101">
            <v>7.58</v>
          </cell>
          <cell r="ED101">
            <v>3.25</v>
          </cell>
          <cell r="EE101" t="str">
            <v/>
          </cell>
          <cell r="EF101">
            <v>76</v>
          </cell>
          <cell r="EG101">
            <v>0</v>
          </cell>
          <cell r="EH101">
            <v>123</v>
          </cell>
          <cell r="EI101">
            <v>7.58</v>
          </cell>
          <cell r="EJ101">
            <v>7.11</v>
          </cell>
          <cell r="EW101" t="e">
            <v>#N/A</v>
          </cell>
        </row>
        <row r="102">
          <cell r="B102">
            <v>2020263760</v>
          </cell>
          <cell r="C102" t="str">
            <v>Nguyễn</v>
          </cell>
          <cell r="D102" t="str">
            <v>Thị Thanh</v>
          </cell>
          <cell r="E102" t="str">
            <v>Hiền</v>
          </cell>
          <cell r="F102">
            <v>34402</v>
          </cell>
          <cell r="G102" t="str">
            <v>Nữ</v>
          </cell>
          <cell r="H102" t="str">
            <v>Đã Đăng Ký (chưa học xong)</v>
          </cell>
          <cell r="I102">
            <v>7.9</v>
          </cell>
          <cell r="J102">
            <v>7.8</v>
          </cell>
          <cell r="K102">
            <v>8.3000000000000007</v>
          </cell>
          <cell r="L102">
            <v>8.5</v>
          </cell>
          <cell r="M102">
            <v>7.1</v>
          </cell>
          <cell r="N102">
            <v>9</v>
          </cell>
          <cell r="O102">
            <v>7.3</v>
          </cell>
          <cell r="P102">
            <v>8.1999999999999993</v>
          </cell>
          <cell r="Q102">
            <v>0</v>
          </cell>
          <cell r="R102">
            <v>0</v>
          </cell>
          <cell r="S102">
            <v>8.1999999999999993</v>
          </cell>
          <cell r="T102">
            <v>0</v>
          </cell>
          <cell r="U102">
            <v>0</v>
          </cell>
          <cell r="V102">
            <v>0</v>
          </cell>
          <cell r="W102">
            <v>6.6</v>
          </cell>
          <cell r="X102">
            <v>7.5</v>
          </cell>
          <cell r="Y102">
            <v>7.5</v>
          </cell>
          <cell r="Z102">
            <v>6.6</v>
          </cell>
          <cell r="AA102">
            <v>8</v>
          </cell>
          <cell r="AB102">
            <v>8.6999999999999993</v>
          </cell>
          <cell r="AC102">
            <v>8.3000000000000007</v>
          </cell>
          <cell r="AD102">
            <v>8</v>
          </cell>
          <cell r="AE102">
            <v>7</v>
          </cell>
          <cell r="AF102">
            <v>8.1999999999999993</v>
          </cell>
          <cell r="AG102">
            <v>7.8</v>
          </cell>
          <cell r="AH102" t="str">
            <v>P (P/F)</v>
          </cell>
          <cell r="AI102">
            <v>7</v>
          </cell>
          <cell r="AJ102">
            <v>6.4</v>
          </cell>
          <cell r="AK102">
            <v>8.1999999999999993</v>
          </cell>
          <cell r="AL102">
            <v>6.3</v>
          </cell>
          <cell r="AM102">
            <v>7.7</v>
          </cell>
          <cell r="AN102" t="str">
            <v>X</v>
          </cell>
          <cell r="AO102">
            <v>8</v>
          </cell>
          <cell r="AP102">
            <v>7.6</v>
          </cell>
          <cell r="AQ102">
            <v>6.6</v>
          </cell>
          <cell r="AR102">
            <v>0</v>
          </cell>
          <cell r="AS102">
            <v>7.1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46</v>
          </cell>
          <cell r="AY102">
            <v>2</v>
          </cell>
          <cell r="AZ102">
            <v>6.9</v>
          </cell>
          <cell r="BA102">
            <v>8.6999999999999993</v>
          </cell>
          <cell r="BB102">
            <v>7.3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 t="str">
            <v>X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 t="str">
            <v>X</v>
          </cell>
          <cell r="BO102">
            <v>3</v>
          </cell>
          <cell r="BP102">
            <v>2</v>
          </cell>
          <cell r="BQ102">
            <v>6.9</v>
          </cell>
          <cell r="BR102">
            <v>6.7</v>
          </cell>
          <cell r="BS102">
            <v>6.8</v>
          </cell>
          <cell r="BT102" t="str">
            <v>X</v>
          </cell>
          <cell r="BU102">
            <v>7.2</v>
          </cell>
          <cell r="BV102">
            <v>7.2</v>
          </cell>
          <cell r="BW102">
            <v>7.9</v>
          </cell>
          <cell r="BX102">
            <v>0</v>
          </cell>
          <cell r="BY102">
            <v>6.4</v>
          </cell>
          <cell r="BZ102">
            <v>8.1</v>
          </cell>
          <cell r="CA102">
            <v>8.1</v>
          </cell>
          <cell r="CB102">
            <v>8.9</v>
          </cell>
          <cell r="CC102" t="str">
            <v>X</v>
          </cell>
          <cell r="CD102" t="str">
            <v>X</v>
          </cell>
          <cell r="CE102">
            <v>6.5</v>
          </cell>
          <cell r="CF102">
            <v>0</v>
          </cell>
          <cell r="CG102">
            <v>8.3000000000000007</v>
          </cell>
          <cell r="CH102">
            <v>8.3000000000000007</v>
          </cell>
          <cell r="CI102" t="str">
            <v>X</v>
          </cell>
          <cell r="CJ102" t="str">
            <v>X</v>
          </cell>
          <cell r="CK102">
            <v>0</v>
          </cell>
          <cell r="CL102">
            <v>9.1</v>
          </cell>
          <cell r="CM102">
            <v>32</v>
          </cell>
          <cell r="CN102">
            <v>21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 t="str">
            <v>X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 t="str">
            <v>X</v>
          </cell>
          <cell r="DA102">
            <v>0</v>
          </cell>
          <cell r="DB102" t="str">
            <v>X</v>
          </cell>
          <cell r="DC102">
            <v>0</v>
          </cell>
          <cell r="DD102">
            <v>0</v>
          </cell>
          <cell r="DE102" t="str">
            <v>X</v>
          </cell>
          <cell r="DF102">
            <v>0</v>
          </cell>
          <cell r="DG102">
            <v>0</v>
          </cell>
          <cell r="DH102">
            <v>22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5</v>
          </cell>
          <cell r="DN102">
            <v>81</v>
          </cell>
          <cell r="DO102">
            <v>52</v>
          </cell>
          <cell r="DP102">
            <v>133</v>
          </cell>
          <cell r="DQ102">
            <v>78</v>
          </cell>
          <cell r="DR102">
            <v>45</v>
          </cell>
          <cell r="DS102">
            <v>128</v>
          </cell>
          <cell r="DT102">
            <v>123</v>
          </cell>
          <cell r="DU102">
            <v>4.7699999999999996</v>
          </cell>
          <cell r="DW102">
            <v>0.3515625</v>
          </cell>
          <cell r="DZ102" t="str">
            <v>KO</v>
          </cell>
          <cell r="EB102">
            <v>81</v>
          </cell>
          <cell r="EC102">
            <v>7.61</v>
          </cell>
          <cell r="ED102">
            <v>3.26</v>
          </cell>
          <cell r="EE102" t="str">
            <v/>
          </cell>
          <cell r="EF102">
            <v>77</v>
          </cell>
          <cell r="EG102">
            <v>0</v>
          </cell>
          <cell r="EH102">
            <v>123</v>
          </cell>
          <cell r="EI102">
            <v>7.61</v>
          </cell>
          <cell r="EJ102">
            <v>7.15</v>
          </cell>
          <cell r="EW102" t="e">
            <v>#N/A</v>
          </cell>
        </row>
        <row r="103">
          <cell r="B103">
            <v>2020266141</v>
          </cell>
          <cell r="C103" t="str">
            <v>Trần</v>
          </cell>
          <cell r="D103" t="str">
            <v>Thị Thanh</v>
          </cell>
          <cell r="E103" t="str">
            <v>Hiền</v>
          </cell>
          <cell r="F103">
            <v>35315</v>
          </cell>
          <cell r="G103" t="str">
            <v>Nữ</v>
          </cell>
          <cell r="H103" t="str">
            <v>Đã Đăng Ký (chưa học xong)</v>
          </cell>
          <cell r="I103">
            <v>8.5</v>
          </cell>
          <cell r="J103">
            <v>7.9</v>
          </cell>
          <cell r="K103">
            <v>9</v>
          </cell>
          <cell r="L103">
            <v>9</v>
          </cell>
          <cell r="M103">
            <v>7.1</v>
          </cell>
          <cell r="N103">
            <v>8.9</v>
          </cell>
          <cell r="O103">
            <v>9.1</v>
          </cell>
          <cell r="P103">
            <v>0</v>
          </cell>
          <cell r="Q103">
            <v>8.1999999999999993</v>
          </cell>
          <cell r="R103">
            <v>0</v>
          </cell>
          <cell r="S103">
            <v>8.1999999999999993</v>
          </cell>
          <cell r="T103">
            <v>0</v>
          </cell>
          <cell r="U103">
            <v>0</v>
          </cell>
          <cell r="V103">
            <v>0</v>
          </cell>
          <cell r="W103">
            <v>7</v>
          </cell>
          <cell r="X103">
            <v>9.5</v>
          </cell>
          <cell r="Y103">
            <v>9.5</v>
          </cell>
          <cell r="Z103">
            <v>7</v>
          </cell>
          <cell r="AA103">
            <v>7.9</v>
          </cell>
          <cell r="AB103">
            <v>8.9</v>
          </cell>
          <cell r="AC103">
            <v>8.8000000000000007</v>
          </cell>
          <cell r="AD103">
            <v>7.9</v>
          </cell>
          <cell r="AE103">
            <v>7.4</v>
          </cell>
          <cell r="AF103">
            <v>8.1999999999999993</v>
          </cell>
          <cell r="AG103">
            <v>9.1999999999999993</v>
          </cell>
          <cell r="AH103">
            <v>7.3</v>
          </cell>
          <cell r="AI103">
            <v>7.3</v>
          </cell>
          <cell r="AJ103">
            <v>5.8</v>
          </cell>
          <cell r="AK103">
            <v>7.8</v>
          </cell>
          <cell r="AL103">
            <v>5.5</v>
          </cell>
          <cell r="AM103">
            <v>6.6</v>
          </cell>
          <cell r="AN103">
            <v>6.3</v>
          </cell>
          <cell r="AO103">
            <v>6.8</v>
          </cell>
          <cell r="AP103" t="str">
            <v>X</v>
          </cell>
          <cell r="AQ103">
            <v>5.9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45</v>
          </cell>
          <cell r="AY103">
            <v>3</v>
          </cell>
          <cell r="AZ103">
            <v>7.5</v>
          </cell>
          <cell r="BA103">
            <v>9.1</v>
          </cell>
          <cell r="BB103">
            <v>9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 t="str">
            <v>X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 t="str">
            <v>X</v>
          </cell>
          <cell r="BO103">
            <v>3</v>
          </cell>
          <cell r="BP103">
            <v>2</v>
          </cell>
          <cell r="BQ103">
            <v>8</v>
          </cell>
          <cell r="BR103">
            <v>7.4</v>
          </cell>
          <cell r="BS103">
            <v>7.4</v>
          </cell>
          <cell r="BT103" t="str">
            <v>X</v>
          </cell>
          <cell r="BU103">
            <v>8</v>
          </cell>
          <cell r="BV103">
            <v>8.4</v>
          </cell>
          <cell r="BW103">
            <v>8.4</v>
          </cell>
          <cell r="BX103">
            <v>0</v>
          </cell>
          <cell r="BY103">
            <v>8.1</v>
          </cell>
          <cell r="BZ103">
            <v>9.6999999999999993</v>
          </cell>
          <cell r="CA103">
            <v>8.1</v>
          </cell>
          <cell r="CB103">
            <v>7.7</v>
          </cell>
          <cell r="CC103" t="str">
            <v>X</v>
          </cell>
          <cell r="CD103" t="str">
            <v>X</v>
          </cell>
          <cell r="CE103">
            <v>7.2</v>
          </cell>
          <cell r="CF103">
            <v>0</v>
          </cell>
          <cell r="CG103">
            <v>8.5</v>
          </cell>
          <cell r="CH103">
            <v>8.5</v>
          </cell>
          <cell r="CI103" t="str">
            <v>X</v>
          </cell>
          <cell r="CJ103" t="str">
            <v>X</v>
          </cell>
          <cell r="CK103">
            <v>0</v>
          </cell>
          <cell r="CL103">
            <v>8</v>
          </cell>
          <cell r="CM103">
            <v>32</v>
          </cell>
          <cell r="CN103">
            <v>21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 t="str">
            <v>X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7.2</v>
          </cell>
          <cell r="DC103">
            <v>0</v>
          </cell>
          <cell r="DD103">
            <v>0</v>
          </cell>
          <cell r="DE103" t="str">
            <v>X</v>
          </cell>
          <cell r="DF103">
            <v>0</v>
          </cell>
          <cell r="DG103">
            <v>2</v>
          </cell>
          <cell r="DH103">
            <v>20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5</v>
          </cell>
          <cell r="DN103">
            <v>82</v>
          </cell>
          <cell r="DO103">
            <v>51</v>
          </cell>
          <cell r="DP103">
            <v>133</v>
          </cell>
          <cell r="DQ103">
            <v>79</v>
          </cell>
          <cell r="DR103">
            <v>44</v>
          </cell>
          <cell r="DS103">
            <v>128</v>
          </cell>
          <cell r="DT103">
            <v>123</v>
          </cell>
          <cell r="DU103">
            <v>5.15</v>
          </cell>
          <cell r="DW103">
            <v>0.34375</v>
          </cell>
          <cell r="DZ103" t="str">
            <v>KO</v>
          </cell>
          <cell r="EB103">
            <v>82</v>
          </cell>
          <cell r="EC103">
            <v>8.01</v>
          </cell>
          <cell r="ED103">
            <v>3.46</v>
          </cell>
          <cell r="EE103" t="str">
            <v/>
          </cell>
          <cell r="EF103">
            <v>79</v>
          </cell>
          <cell r="EG103">
            <v>0</v>
          </cell>
          <cell r="EH103">
            <v>123</v>
          </cell>
          <cell r="EI103">
            <v>8.01</v>
          </cell>
          <cell r="EJ103">
            <v>7.53</v>
          </cell>
          <cell r="EW103" t="e">
            <v>#N/A</v>
          </cell>
        </row>
        <row r="104">
          <cell r="B104">
            <v>2021263896</v>
          </cell>
          <cell r="C104" t="str">
            <v>Nguyễn</v>
          </cell>
          <cell r="D104" t="str">
            <v/>
          </cell>
          <cell r="E104" t="str">
            <v>Hiếu</v>
          </cell>
          <cell r="F104">
            <v>35383</v>
          </cell>
          <cell r="G104" t="str">
            <v>Nam</v>
          </cell>
          <cell r="H104" t="str">
            <v>Tạm Ngưng Học / Bảo Lưu</v>
          </cell>
          <cell r="I104" t="str">
            <v>X</v>
          </cell>
          <cell r="J104">
            <v>5.5</v>
          </cell>
          <cell r="K104">
            <v>6.7</v>
          </cell>
          <cell r="L104">
            <v>8.1999999999999993</v>
          </cell>
          <cell r="M104" t="str">
            <v>X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8.1999999999999993</v>
          </cell>
          <cell r="AB104" t="str">
            <v>X</v>
          </cell>
          <cell r="AC104">
            <v>0</v>
          </cell>
          <cell r="AD104">
            <v>0</v>
          </cell>
          <cell r="AE104">
            <v>6.3</v>
          </cell>
          <cell r="AF104">
            <v>0</v>
          </cell>
          <cell r="AG104">
            <v>0</v>
          </cell>
          <cell r="AH104" t="str">
            <v>X</v>
          </cell>
          <cell r="AI104" t="str">
            <v>X</v>
          </cell>
          <cell r="AJ104" t="str">
            <v>X</v>
          </cell>
          <cell r="AK104" t="str">
            <v>X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</v>
          </cell>
          <cell r="AY104">
            <v>38</v>
          </cell>
          <cell r="AZ104" t="str">
            <v>X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5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 t="str">
            <v>X</v>
          </cell>
          <cell r="BV104">
            <v>0</v>
          </cell>
          <cell r="BW104">
            <v>0</v>
          </cell>
          <cell r="BX104">
            <v>0</v>
          </cell>
          <cell r="BY104" t="str">
            <v>X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53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22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5</v>
          </cell>
          <cell r="DN104">
            <v>10</v>
          </cell>
          <cell r="DO104">
            <v>123</v>
          </cell>
          <cell r="DP104">
            <v>133</v>
          </cell>
          <cell r="DQ104">
            <v>10</v>
          </cell>
          <cell r="DR104">
            <v>113</v>
          </cell>
          <cell r="DS104">
            <v>128</v>
          </cell>
          <cell r="DT104">
            <v>123</v>
          </cell>
          <cell r="DU104">
            <v>0.56999999999999995</v>
          </cell>
          <cell r="DW104">
            <v>0.8828125</v>
          </cell>
          <cell r="DZ104" t="str">
            <v>KO</v>
          </cell>
          <cell r="EB104">
            <v>13</v>
          </cell>
          <cell r="EC104">
            <v>5.37</v>
          </cell>
          <cell r="ED104">
            <v>2.2000000000000002</v>
          </cell>
          <cell r="EE104" t="str">
            <v/>
          </cell>
          <cell r="EF104">
            <v>10</v>
          </cell>
          <cell r="EG104">
            <v>0</v>
          </cell>
          <cell r="EH104">
            <v>123</v>
          </cell>
          <cell r="EI104">
            <v>6.98</v>
          </cell>
          <cell r="EJ104">
            <v>4.6500000000000004</v>
          </cell>
          <cell r="EW104" t="e">
            <v>#N/A</v>
          </cell>
        </row>
        <row r="105">
          <cell r="B105">
            <v>2021267797</v>
          </cell>
          <cell r="C105" t="str">
            <v>Nguyễn</v>
          </cell>
          <cell r="D105" t="str">
            <v>Ngọc</v>
          </cell>
          <cell r="E105" t="str">
            <v>Hiếu</v>
          </cell>
          <cell r="F105">
            <v>34251</v>
          </cell>
          <cell r="G105" t="str">
            <v>Nam</v>
          </cell>
          <cell r="H105" t="str">
            <v>Đã Đăng Ký (chưa học xong)</v>
          </cell>
          <cell r="I105">
            <v>7.4</v>
          </cell>
          <cell r="J105">
            <v>7.5</v>
          </cell>
          <cell r="K105">
            <v>8.8000000000000007</v>
          </cell>
          <cell r="L105">
            <v>8.1</v>
          </cell>
          <cell r="M105">
            <v>6.7</v>
          </cell>
          <cell r="N105">
            <v>6.7</v>
          </cell>
          <cell r="O105">
            <v>4.7</v>
          </cell>
          <cell r="P105">
            <v>0</v>
          </cell>
          <cell r="Q105">
            <v>8.1999999999999993</v>
          </cell>
          <cell r="R105">
            <v>0</v>
          </cell>
          <cell r="S105">
            <v>8.1999999999999993</v>
          </cell>
          <cell r="T105">
            <v>0</v>
          </cell>
          <cell r="U105">
            <v>0</v>
          </cell>
          <cell r="V105">
            <v>0</v>
          </cell>
          <cell r="W105">
            <v>6.8</v>
          </cell>
          <cell r="X105" t="str">
            <v>X</v>
          </cell>
          <cell r="Y105">
            <v>6.8</v>
          </cell>
          <cell r="Z105">
            <v>0</v>
          </cell>
          <cell r="AA105">
            <v>8.6999999999999993</v>
          </cell>
          <cell r="AB105">
            <v>8.5</v>
          </cell>
          <cell r="AC105">
            <v>8.6</v>
          </cell>
          <cell r="AD105">
            <v>5.8</v>
          </cell>
          <cell r="AE105">
            <v>5.3</v>
          </cell>
          <cell r="AF105">
            <v>6.9</v>
          </cell>
          <cell r="AG105">
            <v>7.1</v>
          </cell>
          <cell r="AH105">
            <v>6.5</v>
          </cell>
          <cell r="AI105">
            <v>7.4</v>
          </cell>
          <cell r="AJ105">
            <v>7</v>
          </cell>
          <cell r="AK105">
            <v>7.6</v>
          </cell>
          <cell r="AL105">
            <v>5.6</v>
          </cell>
          <cell r="AM105">
            <v>8.1999999999999993</v>
          </cell>
          <cell r="AN105">
            <v>5.7</v>
          </cell>
          <cell r="AO105">
            <v>6.5</v>
          </cell>
          <cell r="AP105">
            <v>5.2</v>
          </cell>
          <cell r="AQ105">
            <v>6.7</v>
          </cell>
          <cell r="AR105" t="str">
            <v>X</v>
          </cell>
          <cell r="AS105">
            <v>5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45</v>
          </cell>
          <cell r="AY105">
            <v>3</v>
          </cell>
          <cell r="AZ105">
            <v>4.9000000000000004</v>
          </cell>
          <cell r="BA105">
            <v>6</v>
          </cell>
          <cell r="BB105">
            <v>5.7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 t="str">
            <v>X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 t="str">
            <v>X</v>
          </cell>
          <cell r="BO105">
            <v>3</v>
          </cell>
          <cell r="BP105">
            <v>2</v>
          </cell>
          <cell r="BQ105">
            <v>6.7</v>
          </cell>
          <cell r="BR105">
            <v>4.7</v>
          </cell>
          <cell r="BS105" t="str">
            <v>X</v>
          </cell>
          <cell r="BT105" t="str">
            <v>X</v>
          </cell>
          <cell r="BU105">
            <v>5.7</v>
          </cell>
          <cell r="BV105">
            <v>7.4</v>
          </cell>
          <cell r="BW105">
            <v>6.3</v>
          </cell>
          <cell r="BX105">
            <v>0</v>
          </cell>
          <cell r="BY105">
            <v>6.1</v>
          </cell>
          <cell r="BZ105">
            <v>7.1</v>
          </cell>
          <cell r="CA105">
            <v>7.1</v>
          </cell>
          <cell r="CB105">
            <v>6</v>
          </cell>
          <cell r="CC105" t="str">
            <v>X</v>
          </cell>
          <cell r="CD105" t="str">
            <v>X</v>
          </cell>
          <cell r="CE105">
            <v>5.7</v>
          </cell>
          <cell r="CF105">
            <v>0</v>
          </cell>
          <cell r="CG105">
            <v>7</v>
          </cell>
          <cell r="CH105">
            <v>7</v>
          </cell>
          <cell r="CI105" t="str">
            <v>X</v>
          </cell>
          <cell r="CJ105" t="str">
            <v>X</v>
          </cell>
          <cell r="CK105">
            <v>0</v>
          </cell>
          <cell r="CL105">
            <v>8.8000000000000007</v>
          </cell>
          <cell r="CM105">
            <v>30</v>
          </cell>
          <cell r="CN105">
            <v>23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 t="str">
            <v>X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 t="str">
            <v>X</v>
          </cell>
          <cell r="DC105">
            <v>5.9</v>
          </cell>
          <cell r="DD105">
            <v>0</v>
          </cell>
          <cell r="DE105" t="str">
            <v>X</v>
          </cell>
          <cell r="DF105">
            <v>0</v>
          </cell>
          <cell r="DG105">
            <v>3</v>
          </cell>
          <cell r="DH105">
            <v>19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5</v>
          </cell>
          <cell r="DN105">
            <v>81</v>
          </cell>
          <cell r="DO105">
            <v>52</v>
          </cell>
          <cell r="DP105">
            <v>133</v>
          </cell>
          <cell r="DQ105">
            <v>78</v>
          </cell>
          <cell r="DR105">
            <v>45</v>
          </cell>
          <cell r="DS105">
            <v>128</v>
          </cell>
          <cell r="DT105">
            <v>123</v>
          </cell>
          <cell r="DU105">
            <v>4.2300000000000004</v>
          </cell>
          <cell r="DW105">
            <v>0.3515625</v>
          </cell>
          <cell r="DZ105" t="str">
            <v>KO</v>
          </cell>
          <cell r="EB105">
            <v>81</v>
          </cell>
          <cell r="EC105">
            <v>6.67</v>
          </cell>
          <cell r="ED105">
            <v>2.67</v>
          </cell>
          <cell r="EE105" t="str">
            <v/>
          </cell>
          <cell r="EF105">
            <v>78</v>
          </cell>
          <cell r="EG105">
            <v>0</v>
          </cell>
          <cell r="EH105">
            <v>123</v>
          </cell>
          <cell r="EI105">
            <v>6.67</v>
          </cell>
          <cell r="EJ105">
            <v>6.27</v>
          </cell>
          <cell r="EW105" t="e">
            <v>#N/A</v>
          </cell>
        </row>
        <row r="106">
          <cell r="B106">
            <v>2020260737</v>
          </cell>
          <cell r="C106" t="str">
            <v>Phạm</v>
          </cell>
          <cell r="D106" t="str">
            <v>Thị</v>
          </cell>
          <cell r="E106" t="str">
            <v>Hoa</v>
          </cell>
          <cell r="F106">
            <v>35321</v>
          </cell>
          <cell r="G106" t="str">
            <v>Nữ</v>
          </cell>
          <cell r="H106" t="str">
            <v>Đã Đăng Ký (chưa học xong)</v>
          </cell>
          <cell r="I106">
            <v>7.7</v>
          </cell>
          <cell r="J106">
            <v>8.4</v>
          </cell>
          <cell r="K106">
            <v>9.1</v>
          </cell>
          <cell r="L106">
            <v>6.8</v>
          </cell>
          <cell r="M106">
            <v>6.7</v>
          </cell>
          <cell r="N106">
            <v>7.1</v>
          </cell>
          <cell r="O106">
            <v>4.2</v>
          </cell>
          <cell r="P106">
            <v>8.1999999999999993</v>
          </cell>
          <cell r="Q106">
            <v>0</v>
          </cell>
          <cell r="R106">
            <v>0</v>
          </cell>
          <cell r="S106">
            <v>8.1999999999999993</v>
          </cell>
          <cell r="T106">
            <v>0</v>
          </cell>
          <cell r="U106">
            <v>0</v>
          </cell>
          <cell r="V106">
            <v>0</v>
          </cell>
          <cell r="W106">
            <v>9.4</v>
          </cell>
          <cell r="X106" t="str">
            <v>X</v>
          </cell>
          <cell r="Y106">
            <v>9.4</v>
          </cell>
          <cell r="Z106">
            <v>0</v>
          </cell>
          <cell r="AA106">
            <v>7.4</v>
          </cell>
          <cell r="AB106">
            <v>8.8000000000000007</v>
          </cell>
          <cell r="AC106">
            <v>8.9</v>
          </cell>
          <cell r="AD106" t="str">
            <v>X</v>
          </cell>
          <cell r="AE106">
            <v>5.7</v>
          </cell>
          <cell r="AF106">
            <v>8.4</v>
          </cell>
          <cell r="AG106">
            <v>8.9</v>
          </cell>
          <cell r="AH106">
            <v>5.9</v>
          </cell>
          <cell r="AI106">
            <v>8.1</v>
          </cell>
          <cell r="AJ106">
            <v>6</v>
          </cell>
          <cell r="AK106">
            <v>6.2</v>
          </cell>
          <cell r="AL106">
            <v>6.8</v>
          </cell>
          <cell r="AM106">
            <v>6.3</v>
          </cell>
          <cell r="AN106">
            <v>5.9</v>
          </cell>
          <cell r="AO106">
            <v>6.3</v>
          </cell>
          <cell r="AP106">
            <v>6.7</v>
          </cell>
          <cell r="AQ106">
            <v>7.3</v>
          </cell>
          <cell r="AR106" t="str">
            <v>X</v>
          </cell>
          <cell r="AS106" t="str">
            <v>X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41</v>
          </cell>
          <cell r="AY106">
            <v>7</v>
          </cell>
          <cell r="AZ106">
            <v>6.1</v>
          </cell>
          <cell r="BA106">
            <v>8.8000000000000007</v>
          </cell>
          <cell r="BB106">
            <v>9.1999999999999993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4.7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 t="str">
            <v>X</v>
          </cell>
          <cell r="BO106">
            <v>4</v>
          </cell>
          <cell r="BP106">
            <v>1</v>
          </cell>
          <cell r="BQ106">
            <v>6.2</v>
          </cell>
          <cell r="BR106">
            <v>6.6</v>
          </cell>
          <cell r="BS106">
            <v>5.2</v>
          </cell>
          <cell r="BT106" t="str">
            <v>X</v>
          </cell>
          <cell r="BU106">
            <v>6.2</v>
          </cell>
          <cell r="BV106">
            <v>7.9</v>
          </cell>
          <cell r="BW106">
            <v>7.1</v>
          </cell>
          <cell r="BX106">
            <v>0</v>
          </cell>
          <cell r="BY106">
            <v>4.5999999999999996</v>
          </cell>
          <cell r="BZ106">
            <v>7.2</v>
          </cell>
          <cell r="CA106">
            <v>7.3</v>
          </cell>
          <cell r="CB106">
            <v>8.1</v>
          </cell>
          <cell r="CC106" t="str">
            <v>X</v>
          </cell>
          <cell r="CD106" t="str">
            <v>X</v>
          </cell>
          <cell r="CE106">
            <v>7.2</v>
          </cell>
          <cell r="CF106">
            <v>0</v>
          </cell>
          <cell r="CG106">
            <v>7.2</v>
          </cell>
          <cell r="CH106">
            <v>7.2</v>
          </cell>
          <cell r="CI106" t="str">
            <v>X</v>
          </cell>
          <cell r="CJ106" t="str">
            <v>X</v>
          </cell>
          <cell r="CK106">
            <v>0</v>
          </cell>
          <cell r="CL106">
            <v>8.3000000000000007</v>
          </cell>
          <cell r="CM106">
            <v>32</v>
          </cell>
          <cell r="CN106">
            <v>21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 t="str">
            <v>X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 t="str">
            <v>X</v>
          </cell>
          <cell r="DC106">
            <v>0</v>
          </cell>
          <cell r="DD106">
            <v>0</v>
          </cell>
          <cell r="DE106" t="str">
            <v>X</v>
          </cell>
          <cell r="DF106">
            <v>0</v>
          </cell>
          <cell r="DG106">
            <v>0</v>
          </cell>
          <cell r="DH106">
            <v>22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5</v>
          </cell>
          <cell r="DN106">
            <v>77</v>
          </cell>
          <cell r="DO106">
            <v>56</v>
          </cell>
          <cell r="DP106">
            <v>133</v>
          </cell>
          <cell r="DQ106">
            <v>73</v>
          </cell>
          <cell r="DR106">
            <v>50</v>
          </cell>
          <cell r="DS106">
            <v>128</v>
          </cell>
          <cell r="DT106">
            <v>123</v>
          </cell>
          <cell r="DU106">
            <v>4.1900000000000004</v>
          </cell>
          <cell r="DW106">
            <v>0.390625</v>
          </cell>
          <cell r="DZ106" t="str">
            <v>KO</v>
          </cell>
          <cell r="EB106">
            <v>78</v>
          </cell>
          <cell r="EC106">
            <v>6.94</v>
          </cell>
          <cell r="ED106">
            <v>2.82</v>
          </cell>
          <cell r="EE106" t="str">
            <v/>
          </cell>
          <cell r="EF106">
            <v>73</v>
          </cell>
          <cell r="EG106">
            <v>0</v>
          </cell>
          <cell r="EH106">
            <v>123</v>
          </cell>
          <cell r="EI106">
            <v>7.07</v>
          </cell>
          <cell r="EJ106">
            <v>6.61</v>
          </cell>
          <cell r="EW106" t="e">
            <v>#N/A</v>
          </cell>
        </row>
        <row r="107">
          <cell r="B107">
            <v>1920715792</v>
          </cell>
          <cell r="C107" t="str">
            <v>Nguyễn</v>
          </cell>
          <cell r="D107" t="str">
            <v>Thị Lệ</v>
          </cell>
          <cell r="E107" t="str">
            <v>Hoài</v>
          </cell>
          <cell r="F107">
            <v>34997</v>
          </cell>
          <cell r="G107" t="str">
            <v>Nữ</v>
          </cell>
          <cell r="H107" t="str">
            <v>Đang Học Lại</v>
          </cell>
          <cell r="I107">
            <v>7.7</v>
          </cell>
          <cell r="J107">
            <v>7.2</v>
          </cell>
          <cell r="K107">
            <v>5.9</v>
          </cell>
          <cell r="L107">
            <v>7</v>
          </cell>
          <cell r="M107">
            <v>7.1</v>
          </cell>
          <cell r="N107">
            <v>8.4</v>
          </cell>
          <cell r="O107">
            <v>7.7</v>
          </cell>
          <cell r="P107">
            <v>0</v>
          </cell>
          <cell r="Q107">
            <v>7.3</v>
          </cell>
          <cell r="R107">
            <v>0</v>
          </cell>
          <cell r="S107">
            <v>7.3</v>
          </cell>
          <cell r="T107">
            <v>0</v>
          </cell>
          <cell r="U107">
            <v>0</v>
          </cell>
          <cell r="V107">
            <v>0</v>
          </cell>
          <cell r="W107">
            <v>6.8</v>
          </cell>
          <cell r="X107">
            <v>7.1</v>
          </cell>
          <cell r="Y107">
            <v>7.1</v>
          </cell>
          <cell r="Z107">
            <v>6.8</v>
          </cell>
          <cell r="AA107" t="str">
            <v>X</v>
          </cell>
          <cell r="AB107">
            <v>8.6</v>
          </cell>
          <cell r="AC107" t="str">
            <v>X</v>
          </cell>
          <cell r="AD107">
            <v>7.2</v>
          </cell>
          <cell r="AE107">
            <v>6.5</v>
          </cell>
          <cell r="AF107">
            <v>7.6</v>
          </cell>
          <cell r="AG107">
            <v>8.3000000000000007</v>
          </cell>
          <cell r="AH107">
            <v>6</v>
          </cell>
          <cell r="AI107">
            <v>8.9</v>
          </cell>
          <cell r="AJ107">
            <v>6.1</v>
          </cell>
          <cell r="AK107">
            <v>5.4</v>
          </cell>
          <cell r="AL107">
            <v>7.1</v>
          </cell>
          <cell r="AM107">
            <v>7.8</v>
          </cell>
          <cell r="AN107">
            <v>5.9</v>
          </cell>
          <cell r="AO107">
            <v>6.3</v>
          </cell>
          <cell r="AP107">
            <v>6.1</v>
          </cell>
          <cell r="AQ107">
            <v>7.3</v>
          </cell>
          <cell r="AR107" t="str">
            <v>X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44</v>
          </cell>
          <cell r="AY107">
            <v>4</v>
          </cell>
          <cell r="AZ107">
            <v>6</v>
          </cell>
          <cell r="BA107">
            <v>7.9</v>
          </cell>
          <cell r="BB107">
            <v>7.3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 t="str">
            <v>X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 t="str">
            <v>X</v>
          </cell>
          <cell r="BO107">
            <v>3</v>
          </cell>
          <cell r="BP107">
            <v>2</v>
          </cell>
          <cell r="BQ107">
            <v>7.3</v>
          </cell>
          <cell r="BR107">
            <v>7.5</v>
          </cell>
          <cell r="BS107">
            <v>7.7</v>
          </cell>
          <cell r="BT107" t="str">
            <v>X</v>
          </cell>
          <cell r="BU107">
            <v>6.8</v>
          </cell>
          <cell r="BV107">
            <v>7.5</v>
          </cell>
          <cell r="BW107">
            <v>6.6</v>
          </cell>
          <cell r="BX107" t="str">
            <v>X</v>
          </cell>
          <cell r="BY107">
            <v>6.8</v>
          </cell>
          <cell r="BZ107">
            <v>8.6</v>
          </cell>
          <cell r="CA107">
            <v>7.9</v>
          </cell>
          <cell r="CB107">
            <v>6.4</v>
          </cell>
          <cell r="CC107" t="str">
            <v>X</v>
          </cell>
          <cell r="CD107" t="str">
            <v>X</v>
          </cell>
          <cell r="CE107">
            <v>6.2</v>
          </cell>
          <cell r="CF107">
            <v>0</v>
          </cell>
          <cell r="CG107">
            <v>7.5</v>
          </cell>
          <cell r="CH107">
            <v>7.5</v>
          </cell>
          <cell r="CI107" t="str">
            <v>X</v>
          </cell>
          <cell r="CJ107">
            <v>7.6</v>
          </cell>
          <cell r="CK107" t="str">
            <v>X</v>
          </cell>
          <cell r="CL107">
            <v>8.8000000000000007</v>
          </cell>
          <cell r="CM107">
            <v>35</v>
          </cell>
          <cell r="CN107">
            <v>18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6.3</v>
          </cell>
          <cell r="CV107">
            <v>6.3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 t="str">
            <v>X</v>
          </cell>
          <cell r="DC107" t="str">
            <v>X</v>
          </cell>
          <cell r="DD107">
            <v>0</v>
          </cell>
          <cell r="DE107" t="str">
            <v>X</v>
          </cell>
          <cell r="DF107">
            <v>0</v>
          </cell>
          <cell r="DG107">
            <v>2</v>
          </cell>
          <cell r="DH107">
            <v>20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5</v>
          </cell>
          <cell r="DN107">
            <v>84</v>
          </cell>
          <cell r="DO107">
            <v>49</v>
          </cell>
          <cell r="DP107">
            <v>133</v>
          </cell>
          <cell r="DQ107">
            <v>81</v>
          </cell>
          <cell r="DR107">
            <v>42</v>
          </cell>
          <cell r="DS107">
            <v>128</v>
          </cell>
          <cell r="DT107">
            <v>123</v>
          </cell>
          <cell r="DU107">
            <v>4.8099999999999996</v>
          </cell>
          <cell r="DW107">
            <v>0.328125</v>
          </cell>
          <cell r="DZ107" t="str">
            <v>KO</v>
          </cell>
          <cell r="EB107">
            <v>84</v>
          </cell>
          <cell r="EC107">
            <v>7.22</v>
          </cell>
          <cell r="ED107">
            <v>3.01</v>
          </cell>
          <cell r="EE107" t="str">
            <v>TOU 151</v>
          </cell>
          <cell r="EF107">
            <v>82</v>
          </cell>
          <cell r="EG107">
            <v>0</v>
          </cell>
          <cell r="EH107">
            <v>123</v>
          </cell>
          <cell r="EI107">
            <v>7.21</v>
          </cell>
          <cell r="EJ107">
            <v>6.8</v>
          </cell>
          <cell r="EW107" t="e">
            <v>#N/A</v>
          </cell>
        </row>
        <row r="108">
          <cell r="B108">
            <v>2020255826</v>
          </cell>
          <cell r="C108" t="str">
            <v>Nguyễn</v>
          </cell>
          <cell r="D108" t="str">
            <v>Hà Minh</v>
          </cell>
          <cell r="E108" t="str">
            <v>Hoàng</v>
          </cell>
          <cell r="F108">
            <v>35107</v>
          </cell>
          <cell r="G108" t="str">
            <v>Nữ</v>
          </cell>
          <cell r="H108" t="str">
            <v>Đã Đăng Ký (chưa học xong)</v>
          </cell>
          <cell r="I108">
            <v>8</v>
          </cell>
          <cell r="J108">
            <v>7.6</v>
          </cell>
          <cell r="K108">
            <v>9</v>
          </cell>
          <cell r="L108">
            <v>7.4</v>
          </cell>
          <cell r="M108">
            <v>8.8000000000000007</v>
          </cell>
          <cell r="N108">
            <v>8.1</v>
          </cell>
          <cell r="O108">
            <v>6.9</v>
          </cell>
          <cell r="P108">
            <v>0</v>
          </cell>
          <cell r="Q108">
            <v>6.9</v>
          </cell>
          <cell r="R108">
            <v>0</v>
          </cell>
          <cell r="S108">
            <v>6.9</v>
          </cell>
          <cell r="T108">
            <v>0</v>
          </cell>
          <cell r="U108">
            <v>0</v>
          </cell>
          <cell r="V108">
            <v>0</v>
          </cell>
          <cell r="W108">
            <v>6.9</v>
          </cell>
          <cell r="X108">
            <v>6.7</v>
          </cell>
          <cell r="Y108">
            <v>6.9</v>
          </cell>
          <cell r="Z108">
            <v>6.7</v>
          </cell>
          <cell r="AA108">
            <v>7.7</v>
          </cell>
          <cell r="AB108">
            <v>8.6999999999999993</v>
          </cell>
          <cell r="AC108">
            <v>8.6999999999999993</v>
          </cell>
          <cell r="AD108" t="str">
            <v>X</v>
          </cell>
          <cell r="AE108">
            <v>7.1</v>
          </cell>
          <cell r="AF108">
            <v>7.5</v>
          </cell>
          <cell r="AG108">
            <v>9</v>
          </cell>
          <cell r="AH108">
            <v>6.3</v>
          </cell>
          <cell r="AI108">
            <v>6.2</v>
          </cell>
          <cell r="AJ108">
            <v>7</v>
          </cell>
          <cell r="AK108">
            <v>5.6</v>
          </cell>
          <cell r="AL108">
            <v>6.6</v>
          </cell>
          <cell r="AM108">
            <v>6</v>
          </cell>
          <cell r="AN108">
            <v>5.3</v>
          </cell>
          <cell r="AO108">
            <v>6.1</v>
          </cell>
          <cell r="AP108" t="str">
            <v>X</v>
          </cell>
          <cell r="AQ108" t="str">
            <v>X</v>
          </cell>
          <cell r="AR108" t="str">
            <v>X</v>
          </cell>
          <cell r="AS108" t="str">
            <v>X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41</v>
          </cell>
          <cell r="AY108">
            <v>7</v>
          </cell>
          <cell r="AZ108">
            <v>8</v>
          </cell>
          <cell r="BA108">
            <v>7.3</v>
          </cell>
          <cell r="BB108">
            <v>8.3000000000000007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 t="str">
            <v>X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 t="str">
            <v>X</v>
          </cell>
          <cell r="BO108">
            <v>3</v>
          </cell>
          <cell r="BP108">
            <v>2</v>
          </cell>
          <cell r="BQ108">
            <v>6.9</v>
          </cell>
          <cell r="BR108">
            <v>6.1</v>
          </cell>
          <cell r="BS108" t="str">
            <v>X</v>
          </cell>
          <cell r="BT108">
            <v>6.4</v>
          </cell>
          <cell r="BU108">
            <v>7.7</v>
          </cell>
          <cell r="BV108">
            <v>7.8</v>
          </cell>
          <cell r="BW108">
            <v>6.9</v>
          </cell>
          <cell r="BX108" t="str">
            <v>X</v>
          </cell>
          <cell r="BY108">
            <v>6.4</v>
          </cell>
          <cell r="BZ108">
            <v>8.1</v>
          </cell>
          <cell r="CA108">
            <v>6.9</v>
          </cell>
          <cell r="CB108">
            <v>7.3</v>
          </cell>
          <cell r="CC108" t="str">
            <v>X</v>
          </cell>
          <cell r="CD108" t="str">
            <v>X</v>
          </cell>
          <cell r="CE108">
            <v>7.4</v>
          </cell>
          <cell r="CF108">
            <v>0</v>
          </cell>
          <cell r="CG108">
            <v>8.3000000000000007</v>
          </cell>
          <cell r="CH108">
            <v>8.3000000000000007</v>
          </cell>
          <cell r="CI108">
            <v>8.6</v>
          </cell>
          <cell r="CJ108" t="str">
            <v>X</v>
          </cell>
          <cell r="CK108">
            <v>0</v>
          </cell>
          <cell r="CL108">
            <v>8.4</v>
          </cell>
          <cell r="CM108">
            <v>36</v>
          </cell>
          <cell r="CN108">
            <v>17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5.9</v>
          </cell>
          <cell r="CV108">
            <v>5.9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 t="str">
            <v>X</v>
          </cell>
          <cell r="DC108" t="str">
            <v>X</v>
          </cell>
          <cell r="DD108">
            <v>0</v>
          </cell>
          <cell r="DE108">
            <v>9</v>
          </cell>
          <cell r="DF108">
            <v>0</v>
          </cell>
          <cell r="DG108">
            <v>3</v>
          </cell>
          <cell r="DH108">
            <v>19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5</v>
          </cell>
          <cell r="DN108">
            <v>83</v>
          </cell>
          <cell r="DO108">
            <v>50</v>
          </cell>
          <cell r="DP108">
            <v>133</v>
          </cell>
          <cell r="DQ108">
            <v>80</v>
          </cell>
          <cell r="DR108">
            <v>43</v>
          </cell>
          <cell r="DS108">
            <v>128</v>
          </cell>
          <cell r="DT108">
            <v>123</v>
          </cell>
          <cell r="DU108">
            <v>4.8499999999999996</v>
          </cell>
          <cell r="DW108">
            <v>0.3359375</v>
          </cell>
          <cell r="DZ108" t="str">
            <v>KO</v>
          </cell>
          <cell r="EB108">
            <v>83</v>
          </cell>
          <cell r="EC108">
            <v>7.38</v>
          </cell>
          <cell r="ED108">
            <v>3.07</v>
          </cell>
          <cell r="EE108" t="str">
            <v/>
          </cell>
          <cell r="EF108">
            <v>81</v>
          </cell>
          <cell r="EG108">
            <v>0</v>
          </cell>
          <cell r="EH108">
            <v>123</v>
          </cell>
          <cell r="EI108">
            <v>7.36</v>
          </cell>
          <cell r="EJ108">
            <v>6.93</v>
          </cell>
          <cell r="EW108" t="e">
            <v>#N/A</v>
          </cell>
        </row>
        <row r="109">
          <cell r="B109">
            <v>2021261001</v>
          </cell>
          <cell r="C109" t="str">
            <v>Trương</v>
          </cell>
          <cell r="D109" t="str">
            <v>Công</v>
          </cell>
          <cell r="E109" t="str">
            <v>Hợp</v>
          </cell>
          <cell r="F109">
            <v>34386</v>
          </cell>
          <cell r="G109" t="str">
            <v>Nam</v>
          </cell>
          <cell r="H109" t="str">
            <v>Đã Đăng Ký (chưa học xong)</v>
          </cell>
          <cell r="I109">
            <v>8</v>
          </cell>
          <cell r="J109">
            <v>7.5</v>
          </cell>
          <cell r="K109">
            <v>6.1</v>
          </cell>
          <cell r="L109">
            <v>9.6999999999999993</v>
          </cell>
          <cell r="M109">
            <v>8.8000000000000007</v>
          </cell>
          <cell r="N109">
            <v>9.6999999999999993</v>
          </cell>
          <cell r="O109">
            <v>8.1999999999999993</v>
          </cell>
          <cell r="P109">
            <v>7.5</v>
          </cell>
          <cell r="Q109">
            <v>0</v>
          </cell>
          <cell r="R109">
            <v>0</v>
          </cell>
          <cell r="S109">
            <v>7.5</v>
          </cell>
          <cell r="T109">
            <v>0</v>
          </cell>
          <cell r="U109">
            <v>0</v>
          </cell>
          <cell r="V109">
            <v>0</v>
          </cell>
          <cell r="W109">
            <v>7.7</v>
          </cell>
          <cell r="X109">
            <v>8.1999999999999993</v>
          </cell>
          <cell r="Y109">
            <v>8.1999999999999993</v>
          </cell>
          <cell r="Z109">
            <v>7.7</v>
          </cell>
          <cell r="AA109">
            <v>7.7</v>
          </cell>
          <cell r="AB109">
            <v>8</v>
          </cell>
          <cell r="AC109">
            <v>7.8</v>
          </cell>
          <cell r="AD109">
            <v>8.5</v>
          </cell>
          <cell r="AE109">
            <v>5.6</v>
          </cell>
          <cell r="AF109">
            <v>7.8</v>
          </cell>
          <cell r="AG109" t="str">
            <v>X</v>
          </cell>
          <cell r="AH109">
            <v>5.8</v>
          </cell>
          <cell r="AI109">
            <v>7.3</v>
          </cell>
          <cell r="AJ109">
            <v>6.2</v>
          </cell>
          <cell r="AK109">
            <v>7.3</v>
          </cell>
          <cell r="AL109">
            <v>5.4</v>
          </cell>
          <cell r="AM109">
            <v>8.1999999999999993</v>
          </cell>
          <cell r="AN109">
            <v>4.9000000000000004</v>
          </cell>
          <cell r="AO109">
            <v>6.7</v>
          </cell>
          <cell r="AP109">
            <v>6</v>
          </cell>
          <cell r="AQ109" t="str">
            <v>X</v>
          </cell>
          <cell r="AR109">
            <v>6.1</v>
          </cell>
          <cell r="AS109" t="str">
            <v>X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44</v>
          </cell>
          <cell r="AY109">
            <v>4</v>
          </cell>
          <cell r="AZ109">
            <v>7.9</v>
          </cell>
          <cell r="BA109">
            <v>7.7</v>
          </cell>
          <cell r="BB109">
            <v>0</v>
          </cell>
          <cell r="BC109">
            <v>0</v>
          </cell>
          <cell r="BD109">
            <v>8.4</v>
          </cell>
          <cell r="BE109">
            <v>0</v>
          </cell>
          <cell r="BF109">
            <v>0</v>
          </cell>
          <cell r="BG109">
            <v>0</v>
          </cell>
          <cell r="BH109" t="str">
            <v>X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 t="str">
            <v>X</v>
          </cell>
          <cell r="BO109">
            <v>3</v>
          </cell>
          <cell r="BP109">
            <v>2</v>
          </cell>
          <cell r="BQ109">
            <v>7.4</v>
          </cell>
          <cell r="BR109">
            <v>6.6</v>
          </cell>
          <cell r="BS109">
            <v>7.5</v>
          </cell>
          <cell r="BT109" t="str">
            <v>X</v>
          </cell>
          <cell r="BU109">
            <v>8.5</v>
          </cell>
          <cell r="BV109">
            <v>9.3000000000000007</v>
          </cell>
          <cell r="BW109">
            <v>7.3</v>
          </cell>
          <cell r="BX109">
            <v>0</v>
          </cell>
          <cell r="BY109">
            <v>5.6</v>
          </cell>
          <cell r="BZ109">
            <v>8.4</v>
          </cell>
          <cell r="CA109">
            <v>8.6999999999999993</v>
          </cell>
          <cell r="CB109">
            <v>7.8</v>
          </cell>
          <cell r="CC109" t="str">
            <v>X</v>
          </cell>
          <cell r="CD109" t="str">
            <v>X</v>
          </cell>
          <cell r="CE109">
            <v>8.3000000000000007</v>
          </cell>
          <cell r="CF109">
            <v>0</v>
          </cell>
          <cell r="CG109">
            <v>7.8</v>
          </cell>
          <cell r="CH109">
            <v>7.8</v>
          </cell>
          <cell r="CI109">
            <v>8.1</v>
          </cell>
          <cell r="CJ109" t="str">
            <v>X</v>
          </cell>
          <cell r="CK109" t="str">
            <v>X</v>
          </cell>
          <cell r="CL109">
            <v>8.8000000000000007</v>
          </cell>
          <cell r="CM109">
            <v>35</v>
          </cell>
          <cell r="CN109">
            <v>18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 t="str">
            <v>X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 t="str">
            <v>X</v>
          </cell>
          <cell r="DC109">
            <v>0</v>
          </cell>
          <cell r="DD109">
            <v>0</v>
          </cell>
          <cell r="DE109" t="str">
            <v>X</v>
          </cell>
          <cell r="DF109">
            <v>9.9</v>
          </cell>
          <cell r="DG109">
            <v>1</v>
          </cell>
          <cell r="DH109">
            <v>21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5</v>
          </cell>
          <cell r="DN109">
            <v>83</v>
          </cell>
          <cell r="DO109">
            <v>50</v>
          </cell>
          <cell r="DP109">
            <v>133</v>
          </cell>
          <cell r="DQ109">
            <v>80</v>
          </cell>
          <cell r="DR109">
            <v>43</v>
          </cell>
          <cell r="DS109">
            <v>128</v>
          </cell>
          <cell r="DT109">
            <v>123</v>
          </cell>
          <cell r="DU109">
            <v>5.04</v>
          </cell>
          <cell r="DW109">
            <v>0.3359375</v>
          </cell>
          <cell r="DZ109" t="str">
            <v>KO</v>
          </cell>
          <cell r="EB109">
            <v>83</v>
          </cell>
          <cell r="EC109">
            <v>7.76</v>
          </cell>
          <cell r="ED109">
            <v>3.31</v>
          </cell>
          <cell r="EE109" t="str">
            <v/>
          </cell>
          <cell r="EF109">
            <v>80</v>
          </cell>
          <cell r="EG109">
            <v>0</v>
          </cell>
          <cell r="EH109">
            <v>123</v>
          </cell>
          <cell r="EI109">
            <v>7.76</v>
          </cell>
          <cell r="EJ109">
            <v>7.3</v>
          </cell>
          <cell r="EW109" t="e">
            <v>#N/A</v>
          </cell>
        </row>
        <row r="110">
          <cell r="B110">
            <v>2020258455</v>
          </cell>
          <cell r="C110" t="str">
            <v>Nguyễn</v>
          </cell>
          <cell r="D110" t="str">
            <v>Thị</v>
          </cell>
          <cell r="E110" t="str">
            <v>Huệ</v>
          </cell>
          <cell r="F110">
            <v>35390</v>
          </cell>
          <cell r="G110" t="str">
            <v>Nữ</v>
          </cell>
          <cell r="H110" t="str">
            <v>Đã Đăng Ký (chưa học xong)</v>
          </cell>
          <cell r="I110">
            <v>0</v>
          </cell>
          <cell r="J110">
            <v>7.5</v>
          </cell>
          <cell r="K110">
            <v>6.9</v>
          </cell>
          <cell r="L110">
            <v>0</v>
          </cell>
          <cell r="M110">
            <v>0</v>
          </cell>
          <cell r="N110">
            <v>4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6.3</v>
          </cell>
          <cell r="AB110">
            <v>0</v>
          </cell>
          <cell r="AC110">
            <v>0</v>
          </cell>
          <cell r="AD110">
            <v>0</v>
          </cell>
          <cell r="AE110">
            <v>7</v>
          </cell>
          <cell r="AF110">
            <v>0</v>
          </cell>
          <cell r="AG110">
            <v>0</v>
          </cell>
          <cell r="AH110" t="str">
            <v>P (P/F)</v>
          </cell>
          <cell r="AI110" t="str">
            <v>P (P/F)</v>
          </cell>
          <cell r="AJ110">
            <v>0</v>
          </cell>
          <cell r="AK110" t="str">
            <v>P (P/F)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13</v>
          </cell>
          <cell r="AY110">
            <v>35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5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53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22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5</v>
          </cell>
          <cell r="DN110">
            <v>13</v>
          </cell>
          <cell r="DO110">
            <v>120</v>
          </cell>
          <cell r="DP110">
            <v>133</v>
          </cell>
          <cell r="DQ110">
            <v>13</v>
          </cell>
          <cell r="DR110">
            <v>110</v>
          </cell>
          <cell r="DS110">
            <v>128</v>
          </cell>
          <cell r="DT110">
            <v>123</v>
          </cell>
          <cell r="DU110">
            <v>0.5</v>
          </cell>
          <cell r="DW110">
            <v>0.859375</v>
          </cell>
          <cell r="DZ110" t="str">
            <v>KO</v>
          </cell>
          <cell r="EB110">
            <v>29</v>
          </cell>
          <cell r="EC110">
            <v>2.35</v>
          </cell>
          <cell r="ED110">
            <v>0.9</v>
          </cell>
          <cell r="EE110" t="str">
            <v/>
          </cell>
          <cell r="EF110">
            <v>10</v>
          </cell>
          <cell r="EG110">
            <v>0</v>
          </cell>
          <cell r="EH110">
            <v>123</v>
          </cell>
          <cell r="EI110">
            <v>6.11</v>
          </cell>
          <cell r="EJ110">
            <v>4.07</v>
          </cell>
          <cell r="EW110" t="e">
            <v>#N/A</v>
          </cell>
        </row>
        <row r="111">
          <cell r="B111">
            <v>2021265943</v>
          </cell>
          <cell r="C111" t="str">
            <v>Nguyễn</v>
          </cell>
          <cell r="D111" t="str">
            <v>Minh</v>
          </cell>
          <cell r="E111" t="str">
            <v>Hùng</v>
          </cell>
          <cell r="F111">
            <v>34839</v>
          </cell>
          <cell r="G111" t="str">
            <v>Nam</v>
          </cell>
          <cell r="H111" t="str">
            <v>Đã Đăng Ký (chưa học xong)</v>
          </cell>
          <cell r="I111">
            <v>8.8000000000000007</v>
          </cell>
          <cell r="J111">
            <v>7.5</v>
          </cell>
          <cell r="K111">
            <v>8.6</v>
          </cell>
          <cell r="L111">
            <v>9.1999999999999993</v>
          </cell>
          <cell r="M111">
            <v>9.1999999999999993</v>
          </cell>
          <cell r="N111">
            <v>7.8</v>
          </cell>
          <cell r="O111">
            <v>7.8</v>
          </cell>
          <cell r="P111">
            <v>8.1</v>
          </cell>
          <cell r="Q111">
            <v>0</v>
          </cell>
          <cell r="R111">
            <v>0</v>
          </cell>
          <cell r="S111">
            <v>8.1</v>
          </cell>
          <cell r="T111">
            <v>0</v>
          </cell>
          <cell r="U111">
            <v>0</v>
          </cell>
          <cell r="V111">
            <v>0</v>
          </cell>
          <cell r="W111">
            <v>6.2</v>
          </cell>
          <cell r="X111">
            <v>7.9</v>
          </cell>
          <cell r="Y111">
            <v>7.9</v>
          </cell>
          <cell r="Z111">
            <v>6.2</v>
          </cell>
          <cell r="AA111">
            <v>8.8000000000000007</v>
          </cell>
          <cell r="AB111">
            <v>8.6999999999999993</v>
          </cell>
          <cell r="AC111">
            <v>8.6</v>
          </cell>
          <cell r="AD111">
            <v>7.5</v>
          </cell>
          <cell r="AE111">
            <v>8.3000000000000007</v>
          </cell>
          <cell r="AF111">
            <v>7.5</v>
          </cell>
          <cell r="AG111" t="str">
            <v>X</v>
          </cell>
          <cell r="AH111">
            <v>6.3</v>
          </cell>
          <cell r="AI111">
            <v>7.3</v>
          </cell>
          <cell r="AJ111">
            <v>5.4</v>
          </cell>
          <cell r="AK111">
            <v>6.6</v>
          </cell>
          <cell r="AL111">
            <v>5.5</v>
          </cell>
          <cell r="AM111">
            <v>6.9</v>
          </cell>
          <cell r="AN111">
            <v>5.0999999999999996</v>
          </cell>
          <cell r="AO111">
            <v>6.4</v>
          </cell>
          <cell r="AP111">
            <v>7.1</v>
          </cell>
          <cell r="AQ111" t="str">
            <v>X</v>
          </cell>
          <cell r="AR111">
            <v>5.9</v>
          </cell>
          <cell r="AS111" t="str">
            <v>X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44</v>
          </cell>
          <cell r="AY111">
            <v>4</v>
          </cell>
          <cell r="AZ111">
            <v>8</v>
          </cell>
          <cell r="BA111">
            <v>8.1999999999999993</v>
          </cell>
          <cell r="BB111">
            <v>0</v>
          </cell>
          <cell r="BC111">
            <v>0</v>
          </cell>
          <cell r="BD111">
            <v>7.3</v>
          </cell>
          <cell r="BE111">
            <v>0</v>
          </cell>
          <cell r="BF111">
            <v>0</v>
          </cell>
          <cell r="BG111">
            <v>0</v>
          </cell>
          <cell r="BH111" t="str">
            <v>X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 t="str">
            <v>X</v>
          </cell>
          <cell r="BO111">
            <v>3</v>
          </cell>
          <cell r="BP111">
            <v>2</v>
          </cell>
          <cell r="BQ111">
            <v>8.1</v>
          </cell>
          <cell r="BR111">
            <v>6.2</v>
          </cell>
          <cell r="BS111">
            <v>7.5</v>
          </cell>
          <cell r="BT111">
            <v>6.8</v>
          </cell>
          <cell r="BU111">
            <v>7.6</v>
          </cell>
          <cell r="BV111">
            <v>8.6999999999999993</v>
          </cell>
          <cell r="BW111">
            <v>7.3</v>
          </cell>
          <cell r="BX111">
            <v>0</v>
          </cell>
          <cell r="BY111">
            <v>6.7</v>
          </cell>
          <cell r="BZ111">
            <v>8.6</v>
          </cell>
          <cell r="CA111">
            <v>8.5</v>
          </cell>
          <cell r="CB111">
            <v>8.3000000000000007</v>
          </cell>
          <cell r="CC111" t="str">
            <v>X</v>
          </cell>
          <cell r="CD111" t="str">
            <v>X</v>
          </cell>
          <cell r="CE111">
            <v>8.5</v>
          </cell>
          <cell r="CF111">
            <v>0</v>
          </cell>
          <cell r="CG111">
            <v>7.6</v>
          </cell>
          <cell r="CH111">
            <v>7.6</v>
          </cell>
          <cell r="CI111" t="str">
            <v>X</v>
          </cell>
          <cell r="CJ111" t="str">
            <v>X</v>
          </cell>
          <cell r="CK111" t="str">
            <v>X</v>
          </cell>
          <cell r="CL111">
            <v>8.9</v>
          </cell>
          <cell r="CM111">
            <v>35</v>
          </cell>
          <cell r="CN111">
            <v>18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 t="str">
            <v>X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 t="str">
            <v>X</v>
          </cell>
          <cell r="DC111">
            <v>0</v>
          </cell>
          <cell r="DD111">
            <v>0</v>
          </cell>
          <cell r="DE111" t="str">
            <v>X</v>
          </cell>
          <cell r="DF111">
            <v>9.9</v>
          </cell>
          <cell r="DG111">
            <v>1</v>
          </cell>
          <cell r="DH111">
            <v>21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5</v>
          </cell>
          <cell r="DN111">
            <v>83</v>
          </cell>
          <cell r="DO111">
            <v>50</v>
          </cell>
          <cell r="DP111">
            <v>133</v>
          </cell>
          <cell r="DQ111">
            <v>80</v>
          </cell>
          <cell r="DR111">
            <v>43</v>
          </cell>
          <cell r="DS111">
            <v>128</v>
          </cell>
          <cell r="DT111">
            <v>123</v>
          </cell>
          <cell r="DU111">
            <v>5.03</v>
          </cell>
          <cell r="DW111">
            <v>0.3359375</v>
          </cell>
          <cell r="DZ111" t="str">
            <v>KO</v>
          </cell>
          <cell r="EB111">
            <v>83</v>
          </cell>
          <cell r="EC111">
            <v>7.73</v>
          </cell>
          <cell r="ED111">
            <v>3.33</v>
          </cell>
          <cell r="EE111" t="str">
            <v/>
          </cell>
          <cell r="EF111">
            <v>80</v>
          </cell>
          <cell r="EG111">
            <v>0</v>
          </cell>
          <cell r="EH111">
            <v>123</v>
          </cell>
          <cell r="EI111">
            <v>7.73</v>
          </cell>
          <cell r="EJ111">
            <v>7.27</v>
          </cell>
          <cell r="EW111" t="e">
            <v>#N/A</v>
          </cell>
        </row>
        <row r="112">
          <cell r="B112">
            <v>2020258249</v>
          </cell>
          <cell r="C112" t="str">
            <v>Hồ</v>
          </cell>
          <cell r="D112" t="str">
            <v>Thị</v>
          </cell>
          <cell r="E112" t="str">
            <v>Hương</v>
          </cell>
          <cell r="F112">
            <v>35262</v>
          </cell>
          <cell r="G112" t="str">
            <v>Nữ</v>
          </cell>
          <cell r="H112" t="str">
            <v>Đã Đăng Ký (chưa học xong)</v>
          </cell>
          <cell r="I112">
            <v>7.5</v>
          </cell>
          <cell r="J112">
            <v>8.1</v>
          </cell>
          <cell r="K112">
            <v>9</v>
          </cell>
          <cell r="L112">
            <v>6.1</v>
          </cell>
          <cell r="M112">
            <v>8.6999999999999993</v>
          </cell>
          <cell r="N112">
            <v>6.9</v>
          </cell>
          <cell r="O112">
            <v>8.1999999999999993</v>
          </cell>
          <cell r="P112">
            <v>0</v>
          </cell>
          <cell r="Q112">
            <v>6.6</v>
          </cell>
          <cell r="R112">
            <v>0</v>
          </cell>
          <cell r="S112">
            <v>6.6</v>
          </cell>
          <cell r="T112">
            <v>0</v>
          </cell>
          <cell r="U112">
            <v>0</v>
          </cell>
          <cell r="V112">
            <v>0</v>
          </cell>
          <cell r="W112">
            <v>7.5</v>
          </cell>
          <cell r="X112">
            <v>5.8</v>
          </cell>
          <cell r="Y112">
            <v>7.5</v>
          </cell>
          <cell r="Z112">
            <v>5.8</v>
          </cell>
          <cell r="AA112">
            <v>7.6</v>
          </cell>
          <cell r="AB112">
            <v>7.9</v>
          </cell>
          <cell r="AC112">
            <v>8</v>
          </cell>
          <cell r="AD112" t="str">
            <v>X</v>
          </cell>
          <cell r="AE112">
            <v>6.6</v>
          </cell>
          <cell r="AF112">
            <v>7.5</v>
          </cell>
          <cell r="AG112">
            <v>6.8</v>
          </cell>
          <cell r="AH112">
            <v>5.7</v>
          </cell>
          <cell r="AI112">
            <v>7.1</v>
          </cell>
          <cell r="AJ112">
            <v>6.4</v>
          </cell>
          <cell r="AK112">
            <v>5.9</v>
          </cell>
          <cell r="AL112">
            <v>4.5</v>
          </cell>
          <cell r="AM112">
            <v>6.5</v>
          </cell>
          <cell r="AN112">
            <v>5.7</v>
          </cell>
          <cell r="AO112">
            <v>5.9</v>
          </cell>
          <cell r="AP112">
            <v>6.1</v>
          </cell>
          <cell r="AQ112" t="str">
            <v>X</v>
          </cell>
          <cell r="AR112">
            <v>0</v>
          </cell>
          <cell r="AS112" t="str">
            <v>X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42</v>
          </cell>
          <cell r="AY112">
            <v>6</v>
          </cell>
          <cell r="AZ112">
            <v>7.6</v>
          </cell>
          <cell r="BA112">
            <v>7.1</v>
          </cell>
          <cell r="BB112">
            <v>8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 t="str">
            <v>X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 t="str">
            <v>X</v>
          </cell>
          <cell r="BO112">
            <v>3</v>
          </cell>
          <cell r="BP112">
            <v>2</v>
          </cell>
          <cell r="BQ112">
            <v>6</v>
          </cell>
          <cell r="BR112">
            <v>6.3</v>
          </cell>
          <cell r="BS112">
            <v>7.2</v>
          </cell>
          <cell r="BT112" t="str">
            <v>X</v>
          </cell>
          <cell r="BU112">
            <v>6.5</v>
          </cell>
          <cell r="BV112">
            <v>7.7</v>
          </cell>
          <cell r="BW112">
            <v>6.3</v>
          </cell>
          <cell r="BX112">
            <v>5.7</v>
          </cell>
          <cell r="BY112">
            <v>6.5</v>
          </cell>
          <cell r="BZ112">
            <v>7.6</v>
          </cell>
          <cell r="CA112">
            <v>7.5</v>
          </cell>
          <cell r="CB112">
            <v>6.3</v>
          </cell>
          <cell r="CC112" t="str">
            <v>X</v>
          </cell>
          <cell r="CD112" t="str">
            <v>X</v>
          </cell>
          <cell r="CE112">
            <v>6.2</v>
          </cell>
          <cell r="CF112">
            <v>0</v>
          </cell>
          <cell r="CG112" t="str">
            <v>X</v>
          </cell>
          <cell r="CH112">
            <v>0</v>
          </cell>
          <cell r="CI112" t="str">
            <v>X</v>
          </cell>
          <cell r="CJ112" t="str">
            <v>X</v>
          </cell>
          <cell r="CK112">
            <v>7.9</v>
          </cell>
          <cell r="CL112">
            <v>8.1</v>
          </cell>
          <cell r="CM112">
            <v>35</v>
          </cell>
          <cell r="CN112">
            <v>18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 t="str">
            <v>X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 t="str">
            <v>X</v>
          </cell>
          <cell r="DC112">
            <v>0</v>
          </cell>
          <cell r="DD112">
            <v>0</v>
          </cell>
          <cell r="DE112" t="str">
            <v>X</v>
          </cell>
          <cell r="DF112">
            <v>0</v>
          </cell>
          <cell r="DG112">
            <v>0</v>
          </cell>
          <cell r="DH112">
            <v>22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5</v>
          </cell>
          <cell r="DN112">
            <v>80</v>
          </cell>
          <cell r="DO112">
            <v>53</v>
          </cell>
          <cell r="DP112">
            <v>133</v>
          </cell>
          <cell r="DQ112">
            <v>77</v>
          </cell>
          <cell r="DR112">
            <v>46</v>
          </cell>
          <cell r="DS112">
            <v>128</v>
          </cell>
          <cell r="DT112">
            <v>123</v>
          </cell>
          <cell r="DU112">
            <v>4.34</v>
          </cell>
          <cell r="DW112">
            <v>0.359375</v>
          </cell>
          <cell r="DZ112" t="str">
            <v>KO</v>
          </cell>
          <cell r="EB112">
            <v>80</v>
          </cell>
          <cell r="EC112">
            <v>6.93</v>
          </cell>
          <cell r="ED112">
            <v>2.83</v>
          </cell>
          <cell r="EE112" t="str">
            <v/>
          </cell>
          <cell r="EF112">
            <v>77</v>
          </cell>
          <cell r="EG112">
            <v>0</v>
          </cell>
          <cell r="EH112">
            <v>123</v>
          </cell>
          <cell r="EI112">
            <v>6.93</v>
          </cell>
          <cell r="EJ112">
            <v>6.5</v>
          </cell>
          <cell r="EW112" t="e">
            <v>#N/A</v>
          </cell>
        </row>
        <row r="113">
          <cell r="B113">
            <v>2020266224</v>
          </cell>
          <cell r="C113" t="str">
            <v>Hoàng</v>
          </cell>
          <cell r="D113" t="str">
            <v>Thị</v>
          </cell>
          <cell r="E113" t="str">
            <v>Hương</v>
          </cell>
          <cell r="F113">
            <v>35307</v>
          </cell>
          <cell r="G113" t="str">
            <v>Nữ</v>
          </cell>
          <cell r="H113" t="str">
            <v>Đã Đăng Ký (chưa học xong)</v>
          </cell>
          <cell r="I113">
            <v>7.7</v>
          </cell>
          <cell r="J113">
            <v>7.8</v>
          </cell>
          <cell r="K113">
            <v>8.4</v>
          </cell>
          <cell r="L113">
            <v>8.1</v>
          </cell>
          <cell r="M113">
            <v>8.6999999999999993</v>
          </cell>
          <cell r="N113">
            <v>8.1</v>
          </cell>
          <cell r="O113">
            <v>7.6</v>
          </cell>
          <cell r="P113">
            <v>7.6</v>
          </cell>
          <cell r="Q113">
            <v>0</v>
          </cell>
          <cell r="R113">
            <v>0</v>
          </cell>
          <cell r="S113">
            <v>7.6</v>
          </cell>
          <cell r="T113">
            <v>0</v>
          </cell>
          <cell r="U113">
            <v>0</v>
          </cell>
          <cell r="V113">
            <v>0</v>
          </cell>
          <cell r="W113">
            <v>9.1</v>
          </cell>
          <cell r="X113">
            <v>6.9</v>
          </cell>
          <cell r="Y113">
            <v>9.1</v>
          </cell>
          <cell r="Z113">
            <v>6.9</v>
          </cell>
          <cell r="AA113">
            <v>7.7</v>
          </cell>
          <cell r="AB113">
            <v>8.6999999999999993</v>
          </cell>
          <cell r="AC113">
            <v>7.9</v>
          </cell>
          <cell r="AD113">
            <v>6.3</v>
          </cell>
          <cell r="AE113">
            <v>7.3</v>
          </cell>
          <cell r="AF113">
            <v>7.1</v>
          </cell>
          <cell r="AG113">
            <v>8.3000000000000007</v>
          </cell>
          <cell r="AH113" t="str">
            <v>P (P/F)</v>
          </cell>
          <cell r="AI113">
            <v>8.1</v>
          </cell>
          <cell r="AJ113">
            <v>7.8</v>
          </cell>
          <cell r="AK113">
            <v>7.3</v>
          </cell>
          <cell r="AL113">
            <v>8.6999999999999993</v>
          </cell>
          <cell r="AM113">
            <v>7.6</v>
          </cell>
          <cell r="AN113">
            <v>6</v>
          </cell>
          <cell r="AO113">
            <v>7.8</v>
          </cell>
          <cell r="AP113">
            <v>7.9</v>
          </cell>
          <cell r="AQ113">
            <v>7.8</v>
          </cell>
          <cell r="AR113" t="str">
            <v>X</v>
          </cell>
          <cell r="AS113" t="str">
            <v>X</v>
          </cell>
          <cell r="AT113" t="str">
            <v>X</v>
          </cell>
          <cell r="AU113">
            <v>0</v>
          </cell>
          <cell r="AV113">
            <v>0</v>
          </cell>
          <cell r="AW113">
            <v>0</v>
          </cell>
          <cell r="AX113">
            <v>46</v>
          </cell>
          <cell r="AY113">
            <v>2</v>
          </cell>
          <cell r="AZ113">
            <v>7.6</v>
          </cell>
          <cell r="BA113">
            <v>0</v>
          </cell>
          <cell r="BB113">
            <v>5.8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 t="str">
            <v>X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 t="str">
            <v>X</v>
          </cell>
          <cell r="BO113">
            <v>2</v>
          </cell>
          <cell r="BP113">
            <v>3</v>
          </cell>
          <cell r="BQ113">
            <v>6.6</v>
          </cell>
          <cell r="BR113">
            <v>6.2</v>
          </cell>
          <cell r="BS113">
            <v>4.2</v>
          </cell>
          <cell r="BT113">
            <v>7.1</v>
          </cell>
          <cell r="BU113">
            <v>5.5</v>
          </cell>
          <cell r="BV113">
            <v>6.7</v>
          </cell>
          <cell r="BW113">
            <v>6.6</v>
          </cell>
          <cell r="BX113" t="str">
            <v>X</v>
          </cell>
          <cell r="BY113">
            <v>6.7</v>
          </cell>
          <cell r="BZ113">
            <v>7.7</v>
          </cell>
          <cell r="CA113">
            <v>7.1</v>
          </cell>
          <cell r="CB113">
            <v>6.1</v>
          </cell>
          <cell r="CC113" t="str">
            <v>X</v>
          </cell>
          <cell r="CD113" t="str">
            <v>X</v>
          </cell>
          <cell r="CE113">
            <v>6</v>
          </cell>
          <cell r="CF113">
            <v>0</v>
          </cell>
          <cell r="CG113">
            <v>7.2</v>
          </cell>
          <cell r="CH113">
            <v>7.2</v>
          </cell>
          <cell r="CI113">
            <v>8.1</v>
          </cell>
          <cell r="CJ113" t="str">
            <v>X</v>
          </cell>
          <cell r="CK113" t="str">
            <v>X</v>
          </cell>
          <cell r="CL113">
            <v>7.7</v>
          </cell>
          <cell r="CM113">
            <v>38</v>
          </cell>
          <cell r="CN113">
            <v>15</v>
          </cell>
          <cell r="CO113">
            <v>0</v>
          </cell>
          <cell r="CP113">
            <v>7.7</v>
          </cell>
          <cell r="CQ113">
            <v>0</v>
          </cell>
          <cell r="CR113">
            <v>0</v>
          </cell>
          <cell r="CS113">
            <v>7.7</v>
          </cell>
          <cell r="CT113">
            <v>0</v>
          </cell>
          <cell r="CU113" t="str">
            <v>X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 t="str">
            <v>X</v>
          </cell>
          <cell r="DC113">
            <v>0</v>
          </cell>
          <cell r="DD113">
            <v>0</v>
          </cell>
          <cell r="DE113" t="str">
            <v>X</v>
          </cell>
          <cell r="DF113">
            <v>9.1</v>
          </cell>
          <cell r="DG113">
            <v>3</v>
          </cell>
          <cell r="DH113">
            <v>19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5</v>
          </cell>
          <cell r="DN113">
            <v>89</v>
          </cell>
          <cell r="DO113">
            <v>44</v>
          </cell>
          <cell r="DP113">
            <v>133</v>
          </cell>
          <cell r="DQ113">
            <v>87</v>
          </cell>
          <cell r="DR113">
            <v>36</v>
          </cell>
          <cell r="DS113">
            <v>128</v>
          </cell>
          <cell r="DT113">
            <v>123</v>
          </cell>
          <cell r="DU113">
            <v>5.09</v>
          </cell>
          <cell r="DW113">
            <v>0.28125</v>
          </cell>
          <cell r="DZ113" t="str">
            <v>KO</v>
          </cell>
          <cell r="EB113">
            <v>90</v>
          </cell>
          <cell r="EC113">
            <v>7.28</v>
          </cell>
          <cell r="ED113">
            <v>3.06</v>
          </cell>
          <cell r="EE113" t="str">
            <v/>
          </cell>
          <cell r="EF113">
            <v>86</v>
          </cell>
          <cell r="EG113">
            <v>0</v>
          </cell>
          <cell r="EH113">
            <v>123</v>
          </cell>
          <cell r="EI113">
            <v>7.28</v>
          </cell>
          <cell r="EJ113">
            <v>6.88</v>
          </cell>
          <cell r="EW113" t="e">
            <v>#N/A</v>
          </cell>
        </row>
        <row r="114">
          <cell r="B114">
            <v>2020256893</v>
          </cell>
          <cell r="C114" t="str">
            <v>Nguyễn</v>
          </cell>
          <cell r="D114" t="str">
            <v>Thị Thu</v>
          </cell>
          <cell r="E114" t="str">
            <v>Hường</v>
          </cell>
          <cell r="F114">
            <v>35220</v>
          </cell>
          <cell r="G114" t="str">
            <v>Nữ</v>
          </cell>
          <cell r="H114" t="str">
            <v>Đã Đăng Ký (chưa học xong)</v>
          </cell>
          <cell r="I114">
            <v>8</v>
          </cell>
          <cell r="J114">
            <v>7.5</v>
          </cell>
          <cell r="K114">
            <v>9.1999999999999993</v>
          </cell>
          <cell r="L114">
            <v>7.5</v>
          </cell>
          <cell r="M114">
            <v>8.1</v>
          </cell>
          <cell r="N114">
            <v>7.9</v>
          </cell>
          <cell r="O114">
            <v>8.5</v>
          </cell>
          <cell r="P114">
            <v>9.1</v>
          </cell>
          <cell r="Q114">
            <v>0</v>
          </cell>
          <cell r="R114">
            <v>0</v>
          </cell>
          <cell r="S114">
            <v>9.1</v>
          </cell>
          <cell r="T114">
            <v>0</v>
          </cell>
          <cell r="U114">
            <v>0</v>
          </cell>
          <cell r="V114">
            <v>0</v>
          </cell>
          <cell r="W114">
            <v>8.9</v>
          </cell>
          <cell r="X114">
            <v>7.8</v>
          </cell>
          <cell r="Y114">
            <v>8.9</v>
          </cell>
          <cell r="Z114">
            <v>7.8</v>
          </cell>
          <cell r="AA114">
            <v>8.8000000000000007</v>
          </cell>
          <cell r="AB114">
            <v>9</v>
          </cell>
          <cell r="AC114">
            <v>8.8000000000000007</v>
          </cell>
          <cell r="AD114">
            <v>7.6</v>
          </cell>
          <cell r="AE114">
            <v>8.4</v>
          </cell>
          <cell r="AF114">
            <v>6.6</v>
          </cell>
          <cell r="AG114">
            <v>7.8</v>
          </cell>
          <cell r="AH114">
            <v>6.8</v>
          </cell>
          <cell r="AI114">
            <v>7.5</v>
          </cell>
          <cell r="AJ114">
            <v>6.1</v>
          </cell>
          <cell r="AK114">
            <v>6.2</v>
          </cell>
          <cell r="AL114">
            <v>6.4</v>
          </cell>
          <cell r="AM114">
            <v>8.1</v>
          </cell>
          <cell r="AN114">
            <v>6.7</v>
          </cell>
          <cell r="AO114">
            <v>5.7</v>
          </cell>
          <cell r="AP114">
            <v>6.2</v>
          </cell>
          <cell r="AQ114">
            <v>6.7</v>
          </cell>
          <cell r="AR114" t="str">
            <v>X</v>
          </cell>
          <cell r="AS114" t="str">
            <v>X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46</v>
          </cell>
          <cell r="AY114">
            <v>2</v>
          </cell>
          <cell r="AZ114">
            <v>7.5</v>
          </cell>
          <cell r="BA114">
            <v>6.4</v>
          </cell>
          <cell r="BB114">
            <v>6.4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 t="str">
            <v>X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 t="str">
            <v>X</v>
          </cell>
          <cell r="BO114">
            <v>3</v>
          </cell>
          <cell r="BP114">
            <v>2</v>
          </cell>
          <cell r="BQ114">
            <v>6.2</v>
          </cell>
          <cell r="BR114">
            <v>7.1</v>
          </cell>
          <cell r="BS114">
            <v>7</v>
          </cell>
          <cell r="BT114" t="str">
            <v>X</v>
          </cell>
          <cell r="BU114">
            <v>6.9</v>
          </cell>
          <cell r="BV114">
            <v>6.4</v>
          </cell>
          <cell r="BW114">
            <v>6.5</v>
          </cell>
          <cell r="BX114">
            <v>0</v>
          </cell>
          <cell r="BY114">
            <v>7</v>
          </cell>
          <cell r="BZ114">
            <v>8.8000000000000007</v>
          </cell>
          <cell r="CA114">
            <v>8.1999999999999993</v>
          </cell>
          <cell r="CB114">
            <v>8.6999999999999993</v>
          </cell>
          <cell r="CC114" t="str">
            <v>X</v>
          </cell>
          <cell r="CD114" t="str">
            <v>X</v>
          </cell>
          <cell r="CE114">
            <v>6</v>
          </cell>
          <cell r="CF114">
            <v>0</v>
          </cell>
          <cell r="CG114">
            <v>7.2</v>
          </cell>
          <cell r="CH114">
            <v>7.2</v>
          </cell>
          <cell r="CI114" t="str">
            <v>X</v>
          </cell>
          <cell r="CJ114" t="str">
            <v>X</v>
          </cell>
          <cell r="CK114" t="str">
            <v>X</v>
          </cell>
          <cell r="CL114">
            <v>8.8000000000000007</v>
          </cell>
          <cell r="CM114">
            <v>32</v>
          </cell>
          <cell r="CN114">
            <v>21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6.5</v>
          </cell>
          <cell r="CV114">
            <v>6.5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 t="str">
            <v>X</v>
          </cell>
          <cell r="DC114">
            <v>0</v>
          </cell>
          <cell r="DD114">
            <v>0</v>
          </cell>
          <cell r="DE114">
            <v>9</v>
          </cell>
          <cell r="DF114">
            <v>0</v>
          </cell>
          <cell r="DG114">
            <v>3</v>
          </cell>
          <cell r="DH114">
            <v>19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5</v>
          </cell>
          <cell r="DN114">
            <v>84</v>
          </cell>
          <cell r="DO114">
            <v>49</v>
          </cell>
          <cell r="DP114">
            <v>133</v>
          </cell>
          <cell r="DQ114">
            <v>81</v>
          </cell>
          <cell r="DR114">
            <v>42</v>
          </cell>
          <cell r="DS114">
            <v>128</v>
          </cell>
          <cell r="DT114">
            <v>123</v>
          </cell>
          <cell r="DU114">
            <v>5</v>
          </cell>
          <cell r="DW114">
            <v>0.328125</v>
          </cell>
          <cell r="DZ114" t="str">
            <v>KO</v>
          </cell>
          <cell r="EB114">
            <v>84</v>
          </cell>
          <cell r="EC114">
            <v>7.51</v>
          </cell>
          <cell r="ED114">
            <v>3.2</v>
          </cell>
          <cell r="EE114" t="str">
            <v/>
          </cell>
          <cell r="EF114">
            <v>82</v>
          </cell>
          <cell r="EG114">
            <v>0</v>
          </cell>
          <cell r="EH114">
            <v>123</v>
          </cell>
          <cell r="EI114">
            <v>7.5</v>
          </cell>
          <cell r="EJ114">
            <v>7.07</v>
          </cell>
          <cell r="EW114" t="e">
            <v>#N/A</v>
          </cell>
        </row>
        <row r="115">
          <cell r="B115">
            <v>2020264791</v>
          </cell>
          <cell r="C115" t="str">
            <v>Trần</v>
          </cell>
          <cell r="D115" t="str">
            <v>Thị Ngọc</v>
          </cell>
          <cell r="E115" t="str">
            <v>Huyền</v>
          </cell>
          <cell r="F115">
            <v>34716</v>
          </cell>
          <cell r="G115" t="str">
            <v>Nữ</v>
          </cell>
          <cell r="H115" t="str">
            <v>Đã Đăng Ký (chưa học xong)</v>
          </cell>
          <cell r="I115">
            <v>7.8</v>
          </cell>
          <cell r="J115">
            <v>7.8</v>
          </cell>
          <cell r="K115">
            <v>9.1</v>
          </cell>
          <cell r="L115">
            <v>7.7</v>
          </cell>
          <cell r="M115">
            <v>7.9</v>
          </cell>
          <cell r="N115">
            <v>6.4</v>
          </cell>
          <cell r="O115">
            <v>6.6</v>
          </cell>
          <cell r="P115">
            <v>0</v>
          </cell>
          <cell r="Q115">
            <v>7.1</v>
          </cell>
          <cell r="R115">
            <v>0</v>
          </cell>
          <cell r="S115">
            <v>7.1</v>
          </cell>
          <cell r="T115">
            <v>0</v>
          </cell>
          <cell r="U115">
            <v>0</v>
          </cell>
          <cell r="V115">
            <v>0</v>
          </cell>
          <cell r="W115">
            <v>7.1</v>
          </cell>
          <cell r="X115">
            <v>5.8</v>
          </cell>
          <cell r="Y115">
            <v>7.1</v>
          </cell>
          <cell r="Z115">
            <v>5.8</v>
          </cell>
          <cell r="AA115">
            <v>8.3000000000000007</v>
          </cell>
          <cell r="AB115">
            <v>8</v>
          </cell>
          <cell r="AC115">
            <v>8.1999999999999993</v>
          </cell>
          <cell r="AD115">
            <v>8.3000000000000007</v>
          </cell>
          <cell r="AE115">
            <v>7.5</v>
          </cell>
          <cell r="AF115">
            <v>6.3</v>
          </cell>
          <cell r="AG115">
            <v>6.2</v>
          </cell>
          <cell r="AH115">
            <v>6.3</v>
          </cell>
          <cell r="AI115">
            <v>9</v>
          </cell>
          <cell r="AJ115">
            <v>6.1</v>
          </cell>
          <cell r="AK115">
            <v>6.7</v>
          </cell>
          <cell r="AL115">
            <v>6.3</v>
          </cell>
          <cell r="AM115">
            <v>7.4</v>
          </cell>
          <cell r="AN115">
            <v>5.5</v>
          </cell>
          <cell r="AO115">
            <v>5.8</v>
          </cell>
          <cell r="AP115">
            <v>6.3</v>
          </cell>
          <cell r="AQ115" t="str">
            <v>X</v>
          </cell>
          <cell r="AR115" t="str">
            <v>X</v>
          </cell>
          <cell r="AS115" t="str">
            <v>X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45</v>
          </cell>
          <cell r="AY115">
            <v>3</v>
          </cell>
          <cell r="AZ115">
            <v>7.6</v>
          </cell>
          <cell r="BA115">
            <v>6.8</v>
          </cell>
          <cell r="BB115">
            <v>9.6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 t="str">
            <v>X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 t="str">
            <v>X</v>
          </cell>
          <cell r="BO115">
            <v>3</v>
          </cell>
          <cell r="BP115">
            <v>2</v>
          </cell>
          <cell r="BQ115">
            <v>7</v>
          </cell>
          <cell r="BR115">
            <v>6.9</v>
          </cell>
          <cell r="BS115">
            <v>6.4</v>
          </cell>
          <cell r="BT115" t="str">
            <v>X</v>
          </cell>
          <cell r="BU115">
            <v>5.2</v>
          </cell>
          <cell r="BV115">
            <v>8.3000000000000007</v>
          </cell>
          <cell r="BW115">
            <v>6.4</v>
          </cell>
          <cell r="BX115">
            <v>5.4</v>
          </cell>
          <cell r="BY115">
            <v>7.4</v>
          </cell>
          <cell r="BZ115">
            <v>6.4</v>
          </cell>
          <cell r="CA115">
            <v>7.3</v>
          </cell>
          <cell r="CB115">
            <v>7.7</v>
          </cell>
          <cell r="CC115" t="str">
            <v>X</v>
          </cell>
          <cell r="CD115" t="str">
            <v>X</v>
          </cell>
          <cell r="CE115">
            <v>6.2</v>
          </cell>
          <cell r="CF115">
            <v>0</v>
          </cell>
          <cell r="CG115" t="str">
            <v>X</v>
          </cell>
          <cell r="CH115">
            <v>0</v>
          </cell>
          <cell r="CI115" t="str">
            <v>X</v>
          </cell>
          <cell r="CJ115" t="str">
            <v>X</v>
          </cell>
          <cell r="CK115">
            <v>8.1</v>
          </cell>
          <cell r="CL115">
            <v>8.6999999999999993</v>
          </cell>
          <cell r="CM115">
            <v>35</v>
          </cell>
          <cell r="CN115">
            <v>18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6.4</v>
          </cell>
          <cell r="CV115">
            <v>6.4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 t="str">
            <v>X</v>
          </cell>
          <cell r="DC115">
            <v>0</v>
          </cell>
          <cell r="DD115">
            <v>0</v>
          </cell>
          <cell r="DE115" t="str">
            <v>X</v>
          </cell>
          <cell r="DF115">
            <v>0</v>
          </cell>
          <cell r="DG115">
            <v>2</v>
          </cell>
          <cell r="DH115">
            <v>20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5</v>
          </cell>
          <cell r="DN115">
            <v>85</v>
          </cell>
          <cell r="DO115">
            <v>48</v>
          </cell>
          <cell r="DP115">
            <v>133</v>
          </cell>
          <cell r="DQ115">
            <v>82</v>
          </cell>
          <cell r="DR115">
            <v>41</v>
          </cell>
          <cell r="DS115">
            <v>128</v>
          </cell>
          <cell r="DT115">
            <v>123</v>
          </cell>
          <cell r="DU115">
            <v>4.7300000000000004</v>
          </cell>
          <cell r="DW115">
            <v>0.3203125</v>
          </cell>
          <cell r="DZ115" t="str">
            <v>KO</v>
          </cell>
          <cell r="EB115">
            <v>85</v>
          </cell>
          <cell r="EC115">
            <v>7.01</v>
          </cell>
          <cell r="ED115">
            <v>2.82</v>
          </cell>
          <cell r="EE115" t="str">
            <v/>
          </cell>
          <cell r="EF115">
            <v>83</v>
          </cell>
          <cell r="EG115">
            <v>0</v>
          </cell>
          <cell r="EH115">
            <v>123</v>
          </cell>
          <cell r="EI115">
            <v>7.01</v>
          </cell>
          <cell r="EJ115">
            <v>6.61</v>
          </cell>
          <cell r="EW115" t="e">
            <v>#N/A</v>
          </cell>
        </row>
        <row r="116">
          <cell r="B116">
            <v>2020265068</v>
          </cell>
          <cell r="C116" t="str">
            <v>Võ</v>
          </cell>
          <cell r="D116" t="str">
            <v>Hoàng</v>
          </cell>
          <cell r="E116" t="str">
            <v>Kim</v>
          </cell>
          <cell r="F116">
            <v>35377</v>
          </cell>
          <cell r="G116" t="str">
            <v>Nữ</v>
          </cell>
          <cell r="H116" t="str">
            <v>Đã Đăng Ký (chưa học xong)</v>
          </cell>
          <cell r="I116">
            <v>8.8000000000000007</v>
          </cell>
          <cell r="J116">
            <v>8.1</v>
          </cell>
          <cell r="K116">
            <v>9.1999999999999993</v>
          </cell>
          <cell r="L116">
            <v>9.1</v>
          </cell>
          <cell r="M116">
            <v>7.9</v>
          </cell>
          <cell r="N116">
            <v>9.1999999999999993</v>
          </cell>
          <cell r="O116">
            <v>9.3000000000000007</v>
          </cell>
          <cell r="P116">
            <v>0</v>
          </cell>
          <cell r="Q116">
            <v>7.2</v>
          </cell>
          <cell r="R116">
            <v>0</v>
          </cell>
          <cell r="S116">
            <v>7.2</v>
          </cell>
          <cell r="T116">
            <v>0</v>
          </cell>
          <cell r="U116">
            <v>0</v>
          </cell>
          <cell r="V116">
            <v>0</v>
          </cell>
          <cell r="W116">
            <v>6.6</v>
          </cell>
          <cell r="X116">
            <v>7.2</v>
          </cell>
          <cell r="Y116">
            <v>7.2</v>
          </cell>
          <cell r="Z116">
            <v>6.6</v>
          </cell>
          <cell r="AA116">
            <v>8.1999999999999993</v>
          </cell>
          <cell r="AB116">
            <v>9.1</v>
          </cell>
          <cell r="AC116">
            <v>8.4</v>
          </cell>
          <cell r="AD116">
            <v>7.7</v>
          </cell>
          <cell r="AE116">
            <v>8.1</v>
          </cell>
          <cell r="AF116">
            <v>6.9</v>
          </cell>
          <cell r="AG116">
            <v>7.3</v>
          </cell>
          <cell r="AH116" t="str">
            <v>P (P/F)</v>
          </cell>
          <cell r="AI116">
            <v>8.1</v>
          </cell>
          <cell r="AJ116">
            <v>7.1</v>
          </cell>
          <cell r="AK116">
            <v>6.8</v>
          </cell>
          <cell r="AL116">
            <v>7.2</v>
          </cell>
          <cell r="AM116">
            <v>8.5</v>
          </cell>
          <cell r="AN116">
            <v>6.5</v>
          </cell>
          <cell r="AO116">
            <v>7.8</v>
          </cell>
          <cell r="AP116">
            <v>7.8</v>
          </cell>
          <cell r="AQ116" t="str">
            <v>X</v>
          </cell>
          <cell r="AR116" t="str">
            <v>X</v>
          </cell>
          <cell r="AS116" t="str">
            <v>X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45</v>
          </cell>
          <cell r="AY116">
            <v>3</v>
          </cell>
          <cell r="AZ116">
            <v>7.1</v>
          </cell>
          <cell r="BA116">
            <v>5.9</v>
          </cell>
          <cell r="BB116">
            <v>7.3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 t="str">
            <v>X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 t="str">
            <v>X</v>
          </cell>
          <cell r="BO116">
            <v>3</v>
          </cell>
          <cell r="BP116">
            <v>2</v>
          </cell>
          <cell r="BQ116">
            <v>6.3</v>
          </cell>
          <cell r="BR116">
            <v>7.4</v>
          </cell>
          <cell r="BS116">
            <v>7.6</v>
          </cell>
          <cell r="BT116" t="str">
            <v>X</v>
          </cell>
          <cell r="BU116">
            <v>8.3000000000000007</v>
          </cell>
          <cell r="BV116">
            <v>8.1999999999999993</v>
          </cell>
          <cell r="BW116">
            <v>7</v>
          </cell>
          <cell r="BX116">
            <v>0</v>
          </cell>
          <cell r="BY116">
            <v>8.1999999999999993</v>
          </cell>
          <cell r="BZ116">
            <v>8.3000000000000007</v>
          </cell>
          <cell r="CA116">
            <v>8.5</v>
          </cell>
          <cell r="CB116">
            <v>9.1</v>
          </cell>
          <cell r="CC116" t="str">
            <v>X</v>
          </cell>
          <cell r="CD116" t="str">
            <v>X</v>
          </cell>
          <cell r="CE116">
            <v>6.2</v>
          </cell>
          <cell r="CF116">
            <v>0</v>
          </cell>
          <cell r="CG116">
            <v>7.6</v>
          </cell>
          <cell r="CH116">
            <v>7.6</v>
          </cell>
          <cell r="CI116" t="str">
            <v>X</v>
          </cell>
          <cell r="CJ116" t="str">
            <v>X</v>
          </cell>
          <cell r="CK116">
            <v>0</v>
          </cell>
          <cell r="CL116">
            <v>8.6999999999999993</v>
          </cell>
          <cell r="CM116">
            <v>32</v>
          </cell>
          <cell r="CN116">
            <v>21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 t="str">
            <v>X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 t="str">
            <v>X</v>
          </cell>
          <cell r="DC116">
            <v>0</v>
          </cell>
          <cell r="DD116">
            <v>0</v>
          </cell>
          <cell r="DE116" t="str">
            <v>X</v>
          </cell>
          <cell r="DF116">
            <v>0</v>
          </cell>
          <cell r="DG116">
            <v>0</v>
          </cell>
          <cell r="DH116">
            <v>22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5</v>
          </cell>
          <cell r="DN116">
            <v>80</v>
          </cell>
          <cell r="DO116">
            <v>53</v>
          </cell>
          <cell r="DP116">
            <v>133</v>
          </cell>
          <cell r="DQ116">
            <v>77</v>
          </cell>
          <cell r="DR116">
            <v>46</v>
          </cell>
          <cell r="DS116">
            <v>128</v>
          </cell>
          <cell r="DT116">
            <v>123</v>
          </cell>
          <cell r="DU116">
            <v>4.8600000000000003</v>
          </cell>
          <cell r="DW116">
            <v>0.359375</v>
          </cell>
          <cell r="DZ116" t="str">
            <v>KO</v>
          </cell>
          <cell r="EB116">
            <v>80</v>
          </cell>
          <cell r="EC116">
            <v>7.87</v>
          </cell>
          <cell r="ED116">
            <v>3.38</v>
          </cell>
          <cell r="EE116" t="str">
            <v/>
          </cell>
          <cell r="EF116">
            <v>76</v>
          </cell>
          <cell r="EG116">
            <v>0</v>
          </cell>
          <cell r="EH116">
            <v>123</v>
          </cell>
          <cell r="EI116">
            <v>7.87</v>
          </cell>
          <cell r="EJ116">
            <v>7.38</v>
          </cell>
          <cell r="EW116" t="e">
            <v>#N/A</v>
          </cell>
        </row>
        <row r="117">
          <cell r="B117">
            <v>2020268160</v>
          </cell>
          <cell r="C117" t="str">
            <v>Trương</v>
          </cell>
          <cell r="D117" t="str">
            <v>Thị Diệu</v>
          </cell>
          <cell r="E117" t="str">
            <v>Lan</v>
          </cell>
          <cell r="F117">
            <v>35283</v>
          </cell>
          <cell r="G117" t="str">
            <v>Nữ</v>
          </cell>
          <cell r="H117" t="str">
            <v>Đã Đăng Ký (chưa học xong)</v>
          </cell>
          <cell r="I117">
            <v>8.6</v>
          </cell>
          <cell r="J117">
            <v>7.7</v>
          </cell>
          <cell r="K117">
            <v>8.6999999999999993</v>
          </cell>
          <cell r="L117">
            <v>8.5</v>
          </cell>
          <cell r="M117">
            <v>8.8000000000000007</v>
          </cell>
          <cell r="N117">
            <v>7.2</v>
          </cell>
          <cell r="O117">
            <v>6.1</v>
          </cell>
          <cell r="P117">
            <v>7.6</v>
          </cell>
          <cell r="Q117">
            <v>0</v>
          </cell>
          <cell r="R117">
            <v>0</v>
          </cell>
          <cell r="S117">
            <v>7.6</v>
          </cell>
          <cell r="T117">
            <v>6.2</v>
          </cell>
          <cell r="U117">
            <v>0</v>
          </cell>
          <cell r="V117">
            <v>0</v>
          </cell>
          <cell r="W117">
            <v>8.3000000000000007</v>
          </cell>
          <cell r="X117">
            <v>0</v>
          </cell>
          <cell r="Y117">
            <v>8.3000000000000007</v>
          </cell>
          <cell r="Z117">
            <v>6.2</v>
          </cell>
          <cell r="AA117">
            <v>7.6</v>
          </cell>
          <cell r="AB117">
            <v>8.5</v>
          </cell>
          <cell r="AC117">
            <v>8</v>
          </cell>
          <cell r="AD117">
            <v>7.2</v>
          </cell>
          <cell r="AE117">
            <v>5.7</v>
          </cell>
          <cell r="AF117">
            <v>7.4</v>
          </cell>
          <cell r="AG117">
            <v>8.1</v>
          </cell>
          <cell r="AH117">
            <v>6.6</v>
          </cell>
          <cell r="AI117">
            <v>6.1</v>
          </cell>
          <cell r="AJ117">
            <v>7.2</v>
          </cell>
          <cell r="AK117">
            <v>6.3</v>
          </cell>
          <cell r="AL117">
            <v>6.1</v>
          </cell>
          <cell r="AM117">
            <v>4.7</v>
          </cell>
          <cell r="AN117" t="str">
            <v>X</v>
          </cell>
          <cell r="AO117" t="str">
            <v>X</v>
          </cell>
          <cell r="AP117" t="str">
            <v>X</v>
          </cell>
          <cell r="AQ117" t="str">
            <v>X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42</v>
          </cell>
          <cell r="AY117">
            <v>6</v>
          </cell>
          <cell r="AZ117">
            <v>7.9</v>
          </cell>
          <cell r="BA117">
            <v>7.6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6.9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 t="str">
            <v>X</v>
          </cell>
          <cell r="BN117" t="str">
            <v>X</v>
          </cell>
          <cell r="BO117">
            <v>3</v>
          </cell>
          <cell r="BP117">
            <v>2</v>
          </cell>
          <cell r="BQ117">
            <v>7</v>
          </cell>
          <cell r="BR117">
            <v>6.9</v>
          </cell>
          <cell r="BS117">
            <v>6</v>
          </cell>
          <cell r="BT117">
            <v>6.8</v>
          </cell>
          <cell r="BU117">
            <v>6.1</v>
          </cell>
          <cell r="BV117">
            <v>8.3000000000000007</v>
          </cell>
          <cell r="BW117">
            <v>7.5</v>
          </cell>
          <cell r="BX117" t="str">
            <v>X</v>
          </cell>
          <cell r="BY117">
            <v>6.5</v>
          </cell>
          <cell r="BZ117">
            <v>5.9</v>
          </cell>
          <cell r="CA117">
            <v>6.9</v>
          </cell>
          <cell r="CB117">
            <v>6.3</v>
          </cell>
          <cell r="CC117">
            <v>5.9</v>
          </cell>
          <cell r="CD117" t="str">
            <v>X</v>
          </cell>
          <cell r="CE117">
            <v>6.7</v>
          </cell>
          <cell r="CF117">
            <v>0</v>
          </cell>
          <cell r="CG117">
            <v>7.4</v>
          </cell>
          <cell r="CH117">
            <v>7.4</v>
          </cell>
          <cell r="CI117" t="str">
            <v>X</v>
          </cell>
          <cell r="CJ117" t="str">
            <v>X</v>
          </cell>
          <cell r="CK117" t="str">
            <v>X</v>
          </cell>
          <cell r="CL117">
            <v>8.1</v>
          </cell>
          <cell r="CM117">
            <v>38</v>
          </cell>
          <cell r="CN117">
            <v>15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6.5</v>
          </cell>
          <cell r="CV117">
            <v>6.5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7</v>
          </cell>
          <cell r="DC117" t="str">
            <v>X</v>
          </cell>
          <cell r="DD117">
            <v>0</v>
          </cell>
          <cell r="DE117" t="str">
            <v>X</v>
          </cell>
          <cell r="DF117">
            <v>0</v>
          </cell>
          <cell r="DG117">
            <v>4</v>
          </cell>
          <cell r="DH117">
            <v>18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5</v>
          </cell>
          <cell r="DN117">
            <v>87</v>
          </cell>
          <cell r="DO117">
            <v>46</v>
          </cell>
          <cell r="DP117">
            <v>133</v>
          </cell>
          <cell r="DQ117">
            <v>84</v>
          </cell>
          <cell r="DR117">
            <v>39</v>
          </cell>
          <cell r="DS117">
            <v>128</v>
          </cell>
          <cell r="DT117">
            <v>123</v>
          </cell>
          <cell r="DU117">
            <v>4.8899999999999997</v>
          </cell>
          <cell r="DW117">
            <v>0.3046875</v>
          </cell>
          <cell r="DZ117" t="str">
            <v>KO</v>
          </cell>
          <cell r="EB117">
            <v>88</v>
          </cell>
          <cell r="EC117">
            <v>7</v>
          </cell>
          <cell r="ED117">
            <v>2.89</v>
          </cell>
          <cell r="EE117" t="str">
            <v/>
          </cell>
          <cell r="EF117">
            <v>85</v>
          </cell>
          <cell r="EG117">
            <v>0</v>
          </cell>
          <cell r="EH117">
            <v>123</v>
          </cell>
          <cell r="EI117">
            <v>7.08</v>
          </cell>
          <cell r="EJ117">
            <v>6.68</v>
          </cell>
          <cell r="EW117" t="e">
            <v>#N/A</v>
          </cell>
        </row>
        <row r="118">
          <cell r="B118">
            <v>2020215741</v>
          </cell>
          <cell r="C118" t="str">
            <v>Trần</v>
          </cell>
          <cell r="D118" t="str">
            <v>Thị Hồng</v>
          </cell>
          <cell r="E118" t="str">
            <v>Lê</v>
          </cell>
          <cell r="F118">
            <v>35351</v>
          </cell>
          <cell r="G118" t="str">
            <v>Nữ</v>
          </cell>
          <cell r="H118" t="str">
            <v>Đã Đăng Ký (chưa học xong)</v>
          </cell>
          <cell r="I118">
            <v>7.1</v>
          </cell>
          <cell r="J118">
            <v>7.5</v>
          </cell>
          <cell r="K118">
            <v>8.6999999999999993</v>
          </cell>
          <cell r="L118">
            <v>8.3000000000000007</v>
          </cell>
          <cell r="M118">
            <v>7.9</v>
          </cell>
          <cell r="N118">
            <v>9.5</v>
          </cell>
          <cell r="O118">
            <v>5.6</v>
          </cell>
          <cell r="P118">
            <v>7.1</v>
          </cell>
          <cell r="Q118">
            <v>0</v>
          </cell>
          <cell r="R118">
            <v>0</v>
          </cell>
          <cell r="S118">
            <v>7.1</v>
          </cell>
          <cell r="T118">
            <v>0</v>
          </cell>
          <cell r="U118">
            <v>0</v>
          </cell>
          <cell r="V118">
            <v>0</v>
          </cell>
          <cell r="W118">
            <v>8</v>
          </cell>
          <cell r="X118">
            <v>8.6999999999999993</v>
          </cell>
          <cell r="Y118">
            <v>8.6999999999999993</v>
          </cell>
          <cell r="Z118">
            <v>8</v>
          </cell>
          <cell r="AA118">
            <v>8.5</v>
          </cell>
          <cell r="AB118">
            <v>8.6999999999999993</v>
          </cell>
          <cell r="AC118">
            <v>8.6</v>
          </cell>
          <cell r="AD118">
            <v>5.8</v>
          </cell>
          <cell r="AE118">
            <v>9</v>
          </cell>
          <cell r="AF118">
            <v>7.1</v>
          </cell>
          <cell r="AG118">
            <v>7.9</v>
          </cell>
          <cell r="AH118">
            <v>6.4</v>
          </cell>
          <cell r="AI118">
            <v>6.3</v>
          </cell>
          <cell r="AJ118">
            <v>6.2</v>
          </cell>
          <cell r="AK118">
            <v>5.4</v>
          </cell>
          <cell r="AL118">
            <v>7</v>
          </cell>
          <cell r="AM118">
            <v>6.8</v>
          </cell>
          <cell r="AN118">
            <v>5.9</v>
          </cell>
          <cell r="AO118">
            <v>7.3</v>
          </cell>
          <cell r="AP118">
            <v>7.5</v>
          </cell>
          <cell r="AQ118">
            <v>0</v>
          </cell>
          <cell r="AR118">
            <v>5.7</v>
          </cell>
          <cell r="AS118">
            <v>6</v>
          </cell>
          <cell r="AT118" t="str">
            <v>X</v>
          </cell>
          <cell r="AU118">
            <v>0</v>
          </cell>
          <cell r="AV118">
            <v>0</v>
          </cell>
          <cell r="AW118">
            <v>0</v>
          </cell>
          <cell r="AX118">
            <v>47</v>
          </cell>
          <cell r="AY118">
            <v>1</v>
          </cell>
          <cell r="AZ118">
            <v>8.4</v>
          </cell>
          <cell r="BA118">
            <v>9.6</v>
          </cell>
          <cell r="BB118">
            <v>6.1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 t="str">
            <v>X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 t="str">
            <v>X</v>
          </cell>
          <cell r="BO118">
            <v>3</v>
          </cell>
          <cell r="BP118">
            <v>2</v>
          </cell>
          <cell r="BQ118">
            <v>6.2</v>
          </cell>
          <cell r="BR118">
            <v>7.9</v>
          </cell>
          <cell r="BS118">
            <v>5.9</v>
          </cell>
          <cell r="BT118" t="str">
            <v>X</v>
          </cell>
          <cell r="BU118">
            <v>8.5</v>
          </cell>
          <cell r="BV118">
            <v>7.5</v>
          </cell>
          <cell r="BW118">
            <v>6.6</v>
          </cell>
          <cell r="BX118">
            <v>6</v>
          </cell>
          <cell r="BY118">
            <v>5.3</v>
          </cell>
          <cell r="BZ118">
            <v>8.5</v>
          </cell>
          <cell r="CA118">
            <v>8.3000000000000007</v>
          </cell>
          <cell r="CB118">
            <v>8.6999999999999993</v>
          </cell>
          <cell r="CC118" t="str">
            <v>X</v>
          </cell>
          <cell r="CD118" t="str">
            <v>X</v>
          </cell>
          <cell r="CE118">
            <v>6.9</v>
          </cell>
          <cell r="CF118">
            <v>0</v>
          </cell>
          <cell r="CG118">
            <v>7.1</v>
          </cell>
          <cell r="CH118">
            <v>7.1</v>
          </cell>
          <cell r="CI118" t="str">
            <v>X</v>
          </cell>
          <cell r="CJ118" t="str">
            <v>X</v>
          </cell>
          <cell r="CK118">
            <v>0</v>
          </cell>
          <cell r="CL118">
            <v>8.5</v>
          </cell>
          <cell r="CM118">
            <v>35</v>
          </cell>
          <cell r="CN118">
            <v>18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 t="str">
            <v>X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 t="str">
            <v>X</v>
          </cell>
          <cell r="DC118">
            <v>0</v>
          </cell>
          <cell r="DD118">
            <v>0</v>
          </cell>
          <cell r="DE118" t="str">
            <v>X</v>
          </cell>
          <cell r="DF118">
            <v>0</v>
          </cell>
          <cell r="DG118">
            <v>0</v>
          </cell>
          <cell r="DH118">
            <v>22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5</v>
          </cell>
          <cell r="DN118">
            <v>85</v>
          </cell>
          <cell r="DO118">
            <v>48</v>
          </cell>
          <cell r="DP118">
            <v>133</v>
          </cell>
          <cell r="DQ118">
            <v>82</v>
          </cell>
          <cell r="DR118">
            <v>41</v>
          </cell>
          <cell r="DS118">
            <v>128</v>
          </cell>
          <cell r="DT118">
            <v>123</v>
          </cell>
          <cell r="DU118">
            <v>4.9000000000000004</v>
          </cell>
          <cell r="DW118">
            <v>0.3203125</v>
          </cell>
          <cell r="DZ118" t="str">
            <v>KO</v>
          </cell>
          <cell r="EB118">
            <v>86</v>
          </cell>
          <cell r="EC118">
            <v>7.27</v>
          </cell>
          <cell r="ED118">
            <v>3.04</v>
          </cell>
          <cell r="EE118" t="str">
            <v/>
          </cell>
          <cell r="EF118">
            <v>82</v>
          </cell>
          <cell r="EG118">
            <v>0</v>
          </cell>
          <cell r="EH118">
            <v>123</v>
          </cell>
          <cell r="EI118">
            <v>7.35</v>
          </cell>
          <cell r="EJ118">
            <v>6.93</v>
          </cell>
          <cell r="EW118" t="e">
            <v>#N/A</v>
          </cell>
        </row>
        <row r="119">
          <cell r="B119">
            <v>2020266129</v>
          </cell>
          <cell r="C119" t="str">
            <v>Nguyễn</v>
          </cell>
          <cell r="D119" t="str">
            <v>Thị</v>
          </cell>
          <cell r="E119" t="str">
            <v>Liền</v>
          </cell>
          <cell r="F119">
            <v>35222</v>
          </cell>
          <cell r="G119" t="str">
            <v>Nữ</v>
          </cell>
          <cell r="H119" t="str">
            <v>Đã Đăng Ký (chưa học xong)</v>
          </cell>
          <cell r="I119">
            <v>8</v>
          </cell>
          <cell r="J119">
            <v>8.6999999999999993</v>
          </cell>
          <cell r="K119">
            <v>8.4</v>
          </cell>
          <cell r="L119">
            <v>7.4</v>
          </cell>
          <cell r="M119">
            <v>8.6</v>
          </cell>
          <cell r="N119">
            <v>8.9</v>
          </cell>
          <cell r="O119">
            <v>7.9</v>
          </cell>
          <cell r="P119">
            <v>7.7</v>
          </cell>
          <cell r="Q119">
            <v>0</v>
          </cell>
          <cell r="R119">
            <v>0</v>
          </cell>
          <cell r="S119">
            <v>7.7</v>
          </cell>
          <cell r="T119">
            <v>6.7</v>
          </cell>
          <cell r="U119">
            <v>0</v>
          </cell>
          <cell r="V119">
            <v>0</v>
          </cell>
          <cell r="W119">
            <v>7.8</v>
          </cell>
          <cell r="X119">
            <v>0</v>
          </cell>
          <cell r="Y119">
            <v>7.8</v>
          </cell>
          <cell r="Z119">
            <v>6.7</v>
          </cell>
          <cell r="AA119">
            <v>8.5</v>
          </cell>
          <cell r="AB119">
            <v>8.9</v>
          </cell>
          <cell r="AC119">
            <v>8</v>
          </cell>
          <cell r="AD119">
            <v>8.3000000000000007</v>
          </cell>
          <cell r="AE119">
            <v>7.3</v>
          </cell>
          <cell r="AF119">
            <v>8</v>
          </cell>
          <cell r="AG119">
            <v>9.3000000000000007</v>
          </cell>
          <cell r="AH119">
            <v>6.7</v>
          </cell>
          <cell r="AI119">
            <v>5.6</v>
          </cell>
          <cell r="AJ119">
            <v>6</v>
          </cell>
          <cell r="AK119">
            <v>5.6</v>
          </cell>
          <cell r="AL119">
            <v>6</v>
          </cell>
          <cell r="AM119">
            <v>5.7</v>
          </cell>
          <cell r="AN119" t="str">
            <v>X</v>
          </cell>
          <cell r="AO119" t="str">
            <v>X</v>
          </cell>
          <cell r="AP119">
            <v>6.4</v>
          </cell>
          <cell r="AQ119" t="str">
            <v>X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43</v>
          </cell>
          <cell r="AY119">
            <v>5</v>
          </cell>
          <cell r="AZ119">
            <v>8.1</v>
          </cell>
          <cell r="BA119">
            <v>10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9.1999999999999993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 t="str">
            <v>X</v>
          </cell>
          <cell r="BN119" t="str">
            <v>X</v>
          </cell>
          <cell r="BO119">
            <v>3</v>
          </cell>
          <cell r="BP119">
            <v>2</v>
          </cell>
          <cell r="BQ119">
            <v>7.3</v>
          </cell>
          <cell r="BR119">
            <v>7.9</v>
          </cell>
          <cell r="BS119">
            <v>8.1</v>
          </cell>
          <cell r="BT119">
            <v>7.4</v>
          </cell>
          <cell r="BU119">
            <v>8.6</v>
          </cell>
          <cell r="BV119">
            <v>9.1999999999999993</v>
          </cell>
          <cell r="BW119">
            <v>7.3</v>
          </cell>
          <cell r="BX119" t="str">
            <v>X</v>
          </cell>
          <cell r="BY119">
            <v>8.6</v>
          </cell>
          <cell r="BZ119">
            <v>9.6999999999999993</v>
          </cell>
          <cell r="CA119">
            <v>7.2</v>
          </cell>
          <cell r="CB119">
            <v>9.4</v>
          </cell>
          <cell r="CC119">
            <v>8.5</v>
          </cell>
          <cell r="CD119">
            <v>7.9</v>
          </cell>
          <cell r="CE119">
            <v>7.8</v>
          </cell>
          <cell r="CF119">
            <v>0</v>
          </cell>
          <cell r="CG119">
            <v>8</v>
          </cell>
          <cell r="CH119">
            <v>8</v>
          </cell>
          <cell r="CI119" t="str">
            <v>X</v>
          </cell>
          <cell r="CJ119" t="str">
            <v>X</v>
          </cell>
          <cell r="CK119" t="str">
            <v>X</v>
          </cell>
          <cell r="CL119">
            <v>8.3000000000000007</v>
          </cell>
          <cell r="CM119">
            <v>41</v>
          </cell>
          <cell r="CN119">
            <v>12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8.9</v>
          </cell>
          <cell r="CV119">
            <v>8.9</v>
          </cell>
          <cell r="CW119">
            <v>0</v>
          </cell>
          <cell r="CX119" t="str">
            <v>X</v>
          </cell>
          <cell r="CY119">
            <v>0</v>
          </cell>
          <cell r="CZ119">
            <v>0</v>
          </cell>
          <cell r="DA119" t="str">
            <v>X</v>
          </cell>
          <cell r="DB119" t="str">
            <v>X</v>
          </cell>
          <cell r="DC119">
            <v>0</v>
          </cell>
          <cell r="DD119">
            <v>0</v>
          </cell>
          <cell r="DE119" t="str">
            <v>X</v>
          </cell>
          <cell r="DF119">
            <v>0</v>
          </cell>
          <cell r="DG119">
            <v>2</v>
          </cell>
          <cell r="DH119">
            <v>20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5</v>
          </cell>
          <cell r="DN119">
            <v>89</v>
          </cell>
          <cell r="DO119">
            <v>44</v>
          </cell>
          <cell r="DP119">
            <v>133</v>
          </cell>
          <cell r="DQ119">
            <v>86</v>
          </cell>
          <cell r="DR119">
            <v>37</v>
          </cell>
          <cell r="DS119">
            <v>128</v>
          </cell>
          <cell r="DT119">
            <v>123</v>
          </cell>
          <cell r="DU119">
            <v>5.67</v>
          </cell>
          <cell r="DW119">
            <v>0.2890625</v>
          </cell>
          <cell r="DZ119" t="str">
            <v>KO</v>
          </cell>
          <cell r="EB119">
            <v>89</v>
          </cell>
          <cell r="EC119">
            <v>8</v>
          </cell>
          <cell r="ED119">
            <v>3.46</v>
          </cell>
          <cell r="EE119" t="str">
            <v/>
          </cell>
          <cell r="EF119">
            <v>87</v>
          </cell>
          <cell r="EG119">
            <v>0</v>
          </cell>
          <cell r="EH119">
            <v>123</v>
          </cell>
          <cell r="EI119">
            <v>8.01</v>
          </cell>
          <cell r="EJ119">
            <v>7.58</v>
          </cell>
          <cell r="EW119" t="e">
            <v>#N/A</v>
          </cell>
        </row>
        <row r="120">
          <cell r="B120">
            <v>2020263813</v>
          </cell>
          <cell r="C120" t="str">
            <v>Trần</v>
          </cell>
          <cell r="D120" t="str">
            <v>Thị Ánh</v>
          </cell>
          <cell r="E120" t="str">
            <v>Linh</v>
          </cell>
          <cell r="F120">
            <v>35376</v>
          </cell>
          <cell r="G120" t="str">
            <v>Nữ</v>
          </cell>
          <cell r="H120" t="str">
            <v>Đã Đăng Ký (chưa học xong)</v>
          </cell>
          <cell r="I120">
            <v>7.8</v>
          </cell>
          <cell r="J120">
            <v>7.8</v>
          </cell>
          <cell r="K120">
            <v>8.6999999999999993</v>
          </cell>
          <cell r="L120">
            <v>8</v>
          </cell>
          <cell r="M120">
            <v>8.5</v>
          </cell>
          <cell r="N120">
            <v>7.5</v>
          </cell>
          <cell r="O120">
            <v>9.1999999999999993</v>
          </cell>
          <cell r="P120">
            <v>0</v>
          </cell>
          <cell r="Q120">
            <v>7.1</v>
          </cell>
          <cell r="R120">
            <v>0</v>
          </cell>
          <cell r="S120">
            <v>7.1</v>
          </cell>
          <cell r="T120">
            <v>0</v>
          </cell>
          <cell r="U120">
            <v>0</v>
          </cell>
          <cell r="V120">
            <v>0</v>
          </cell>
          <cell r="W120">
            <v>6.6</v>
          </cell>
          <cell r="X120">
            <v>0</v>
          </cell>
          <cell r="Y120">
            <v>6.6</v>
          </cell>
          <cell r="Z120">
            <v>0</v>
          </cell>
          <cell r="AA120">
            <v>8</v>
          </cell>
          <cell r="AB120">
            <v>8</v>
          </cell>
          <cell r="AC120">
            <v>8.4</v>
          </cell>
          <cell r="AD120">
            <v>7.6</v>
          </cell>
          <cell r="AE120">
            <v>7.1</v>
          </cell>
          <cell r="AF120">
            <v>6.6</v>
          </cell>
          <cell r="AG120">
            <v>6.6</v>
          </cell>
          <cell r="AH120">
            <v>6.3</v>
          </cell>
          <cell r="AI120">
            <v>7.2</v>
          </cell>
          <cell r="AJ120">
            <v>6.1</v>
          </cell>
          <cell r="AK120">
            <v>7</v>
          </cell>
          <cell r="AL120">
            <v>7.4</v>
          </cell>
          <cell r="AM120">
            <v>6.2</v>
          </cell>
          <cell r="AN120">
            <v>6.6</v>
          </cell>
          <cell r="AO120">
            <v>6</v>
          </cell>
          <cell r="AP120">
            <v>7.1</v>
          </cell>
          <cell r="AQ120">
            <v>5.8</v>
          </cell>
          <cell r="AR120" t="str">
            <v>X</v>
          </cell>
          <cell r="AS120" t="str">
            <v>X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44</v>
          </cell>
          <cell r="AY120">
            <v>4</v>
          </cell>
          <cell r="AZ120">
            <v>7.9</v>
          </cell>
          <cell r="BA120">
            <v>6.5</v>
          </cell>
          <cell r="BB120">
            <v>9.4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 t="str">
            <v>X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 t="str">
            <v>X</v>
          </cell>
          <cell r="BO120">
            <v>3</v>
          </cell>
          <cell r="BP120">
            <v>2</v>
          </cell>
          <cell r="BQ120">
            <v>5.7</v>
          </cell>
          <cell r="BR120">
            <v>6.2</v>
          </cell>
          <cell r="BS120">
            <v>6.3</v>
          </cell>
          <cell r="BT120" t="str">
            <v>X</v>
          </cell>
          <cell r="BU120">
            <v>5.2</v>
          </cell>
          <cell r="BV120">
            <v>5.9</v>
          </cell>
          <cell r="BW120">
            <v>6.6</v>
          </cell>
          <cell r="BX120">
            <v>5.3</v>
          </cell>
          <cell r="BY120">
            <v>5.3</v>
          </cell>
          <cell r="BZ120">
            <v>6.9</v>
          </cell>
          <cell r="CA120">
            <v>5.6</v>
          </cell>
          <cell r="CB120">
            <v>6.7</v>
          </cell>
          <cell r="CC120">
            <v>7</v>
          </cell>
          <cell r="CD120">
            <v>6.5</v>
          </cell>
          <cell r="CE120">
            <v>6.7</v>
          </cell>
          <cell r="CF120">
            <v>0</v>
          </cell>
          <cell r="CG120">
            <v>6.9</v>
          </cell>
          <cell r="CH120">
            <v>6.9</v>
          </cell>
          <cell r="CI120">
            <v>7.4</v>
          </cell>
          <cell r="CJ120" t="str">
            <v>X</v>
          </cell>
          <cell r="CK120">
            <v>8.1</v>
          </cell>
          <cell r="CL120">
            <v>8.6</v>
          </cell>
          <cell r="CM120">
            <v>47</v>
          </cell>
          <cell r="CN120">
            <v>6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 t="str">
            <v>X</v>
          </cell>
          <cell r="CV120">
            <v>0</v>
          </cell>
          <cell r="CW120">
            <v>0</v>
          </cell>
          <cell r="CX120" t="str">
            <v>X</v>
          </cell>
          <cell r="CY120">
            <v>0</v>
          </cell>
          <cell r="CZ120">
            <v>0</v>
          </cell>
          <cell r="DA120" t="str">
            <v>X</v>
          </cell>
          <cell r="DB120" t="str">
            <v>X</v>
          </cell>
          <cell r="DC120" t="str">
            <v>X</v>
          </cell>
          <cell r="DD120">
            <v>0</v>
          </cell>
          <cell r="DE120">
            <v>9</v>
          </cell>
          <cell r="DF120">
            <v>0</v>
          </cell>
          <cell r="DG120">
            <v>1</v>
          </cell>
          <cell r="DH120">
            <v>21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5</v>
          </cell>
          <cell r="DN120">
            <v>95</v>
          </cell>
          <cell r="DO120">
            <v>38</v>
          </cell>
          <cell r="DP120">
            <v>133</v>
          </cell>
          <cell r="DQ120">
            <v>92</v>
          </cell>
          <cell r="DR120">
            <v>31</v>
          </cell>
          <cell r="DS120">
            <v>128</v>
          </cell>
          <cell r="DT120">
            <v>123</v>
          </cell>
          <cell r="DU120">
            <v>5.19</v>
          </cell>
          <cell r="DW120">
            <v>0.2421875</v>
          </cell>
          <cell r="DZ120" t="str">
            <v>KO</v>
          </cell>
          <cell r="EB120">
            <v>95</v>
          </cell>
          <cell r="EC120">
            <v>6.93</v>
          </cell>
          <cell r="ED120">
            <v>2.82</v>
          </cell>
          <cell r="EE120" t="str">
            <v/>
          </cell>
          <cell r="EF120">
            <v>92</v>
          </cell>
          <cell r="EG120">
            <v>0</v>
          </cell>
          <cell r="EH120">
            <v>123</v>
          </cell>
          <cell r="EI120">
            <v>6.93</v>
          </cell>
          <cell r="EJ120">
            <v>6.58</v>
          </cell>
          <cell r="EW120" t="e">
            <v>#N/A</v>
          </cell>
        </row>
        <row r="121">
          <cell r="B121">
            <v>2020264701</v>
          </cell>
          <cell r="C121" t="str">
            <v>Phan</v>
          </cell>
          <cell r="D121" t="str">
            <v>Thị Thùy</v>
          </cell>
          <cell r="E121" t="str">
            <v>Linh</v>
          </cell>
          <cell r="F121">
            <v>35399</v>
          </cell>
          <cell r="G121" t="str">
            <v>Nữ</v>
          </cell>
          <cell r="H121" t="str">
            <v>Đã Đăng Ký (chưa học xong)</v>
          </cell>
          <cell r="I121">
            <v>7.8</v>
          </cell>
          <cell r="J121">
            <v>8</v>
          </cell>
          <cell r="K121">
            <v>8.8000000000000007</v>
          </cell>
          <cell r="L121">
            <v>9.1</v>
          </cell>
          <cell r="M121">
            <v>9.1</v>
          </cell>
          <cell r="N121">
            <v>8.1</v>
          </cell>
          <cell r="O121">
            <v>8.3000000000000007</v>
          </cell>
          <cell r="P121">
            <v>7.8</v>
          </cell>
          <cell r="Q121">
            <v>0</v>
          </cell>
          <cell r="R121">
            <v>0</v>
          </cell>
          <cell r="S121">
            <v>7.8</v>
          </cell>
          <cell r="T121">
            <v>0</v>
          </cell>
          <cell r="U121">
            <v>5.5</v>
          </cell>
          <cell r="V121">
            <v>0</v>
          </cell>
          <cell r="W121" t="str">
            <v>X</v>
          </cell>
          <cell r="X121">
            <v>0</v>
          </cell>
          <cell r="Y121">
            <v>5.5</v>
          </cell>
          <cell r="Z121">
            <v>0</v>
          </cell>
          <cell r="AA121">
            <v>7.8</v>
          </cell>
          <cell r="AB121">
            <v>8.1</v>
          </cell>
          <cell r="AC121">
            <v>7.4</v>
          </cell>
          <cell r="AD121">
            <v>7.1</v>
          </cell>
          <cell r="AE121">
            <v>6.6</v>
          </cell>
          <cell r="AF121">
            <v>6</v>
          </cell>
          <cell r="AG121" t="str">
            <v>X</v>
          </cell>
          <cell r="AH121">
            <v>5.6</v>
          </cell>
          <cell r="AI121">
            <v>6.9</v>
          </cell>
          <cell r="AJ121">
            <v>5.6</v>
          </cell>
          <cell r="AK121">
            <v>8.1999999999999993</v>
          </cell>
          <cell r="AL121">
            <v>5.5</v>
          </cell>
          <cell r="AM121">
            <v>6.3</v>
          </cell>
          <cell r="AN121">
            <v>5.9</v>
          </cell>
          <cell r="AO121">
            <v>5.9</v>
          </cell>
          <cell r="AP121">
            <v>6.8</v>
          </cell>
          <cell r="AQ121" t="str">
            <v>X</v>
          </cell>
          <cell r="AR121" t="str">
            <v>X</v>
          </cell>
          <cell r="AS121" t="str">
            <v>X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41</v>
          </cell>
          <cell r="AY121">
            <v>7</v>
          </cell>
          <cell r="AZ121">
            <v>6.1</v>
          </cell>
          <cell r="BA121">
            <v>5.2</v>
          </cell>
          <cell r="BB121">
            <v>6.7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 t="str">
            <v>X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 t="str">
            <v>X</v>
          </cell>
          <cell r="BO121">
            <v>3</v>
          </cell>
          <cell r="BP121">
            <v>2</v>
          </cell>
          <cell r="BQ121">
            <v>5.7</v>
          </cell>
          <cell r="BR121">
            <v>4.7</v>
          </cell>
          <cell r="BS121">
            <v>6.1</v>
          </cell>
          <cell r="BT121">
            <v>6.6</v>
          </cell>
          <cell r="BU121">
            <v>5</v>
          </cell>
          <cell r="BV121">
            <v>7.5</v>
          </cell>
          <cell r="BW121">
            <v>6.8</v>
          </cell>
          <cell r="BX121">
            <v>0</v>
          </cell>
          <cell r="BY121">
            <v>6.4</v>
          </cell>
          <cell r="BZ121">
            <v>7.4</v>
          </cell>
          <cell r="CA121" t="str">
            <v>X</v>
          </cell>
          <cell r="CB121">
            <v>5.9</v>
          </cell>
          <cell r="CC121">
            <v>0</v>
          </cell>
          <cell r="CD121" t="str">
            <v>X</v>
          </cell>
          <cell r="CE121">
            <v>5</v>
          </cell>
          <cell r="CF121">
            <v>0</v>
          </cell>
          <cell r="CG121">
            <v>7.5</v>
          </cell>
          <cell r="CH121">
            <v>7.5</v>
          </cell>
          <cell r="CI121" t="str">
            <v>X</v>
          </cell>
          <cell r="CJ121" t="str">
            <v>X</v>
          </cell>
          <cell r="CK121" t="str">
            <v>X</v>
          </cell>
          <cell r="CL121">
            <v>6.9</v>
          </cell>
          <cell r="CM121">
            <v>33</v>
          </cell>
          <cell r="CN121">
            <v>20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 t="str">
            <v>X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 t="str">
            <v>X</v>
          </cell>
          <cell r="DC121">
            <v>0</v>
          </cell>
          <cell r="DD121">
            <v>0</v>
          </cell>
          <cell r="DE121" t="str">
            <v>X</v>
          </cell>
          <cell r="DF121">
            <v>9</v>
          </cell>
          <cell r="DG121">
            <v>1</v>
          </cell>
          <cell r="DH121">
            <v>21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5</v>
          </cell>
          <cell r="DN121">
            <v>78</v>
          </cell>
          <cell r="DO121">
            <v>55</v>
          </cell>
          <cell r="DP121">
            <v>133</v>
          </cell>
          <cell r="DQ121">
            <v>75</v>
          </cell>
          <cell r="DR121">
            <v>48</v>
          </cell>
          <cell r="DS121">
            <v>128</v>
          </cell>
          <cell r="DT121">
            <v>123</v>
          </cell>
          <cell r="DU121">
            <v>4.2</v>
          </cell>
          <cell r="DW121">
            <v>0.375</v>
          </cell>
          <cell r="DZ121" t="str">
            <v>KO</v>
          </cell>
          <cell r="EB121">
            <v>78</v>
          </cell>
          <cell r="EC121">
            <v>6.9</v>
          </cell>
          <cell r="ED121">
            <v>2.79</v>
          </cell>
          <cell r="EE121" t="str">
            <v/>
          </cell>
          <cell r="EF121">
            <v>75</v>
          </cell>
          <cell r="EG121">
            <v>0</v>
          </cell>
          <cell r="EH121">
            <v>123</v>
          </cell>
          <cell r="EI121">
            <v>6.9</v>
          </cell>
          <cell r="EJ121">
            <v>6.47</v>
          </cell>
          <cell r="EW121" t="e">
            <v>#N/A</v>
          </cell>
        </row>
        <row r="122">
          <cell r="B122">
            <v>2020345465</v>
          </cell>
          <cell r="C122" t="str">
            <v>Lê</v>
          </cell>
          <cell r="D122" t="str">
            <v>Thị Diệu</v>
          </cell>
          <cell r="E122" t="str">
            <v>Linh</v>
          </cell>
          <cell r="F122">
            <v>35239</v>
          </cell>
          <cell r="G122" t="str">
            <v>Nữ</v>
          </cell>
          <cell r="H122" t="str">
            <v>Đã Đăng Ký (chưa học xong)</v>
          </cell>
          <cell r="I122">
            <v>7.9</v>
          </cell>
          <cell r="J122">
            <v>7.7</v>
          </cell>
          <cell r="K122">
            <v>0</v>
          </cell>
          <cell r="L122">
            <v>6.3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7.9</v>
          </cell>
          <cell r="AB122">
            <v>0</v>
          </cell>
          <cell r="AC122">
            <v>0</v>
          </cell>
          <cell r="AD122">
            <v>7.2</v>
          </cell>
          <cell r="AE122">
            <v>5.3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13</v>
          </cell>
          <cell r="AY122">
            <v>35</v>
          </cell>
          <cell r="AZ122">
            <v>6.5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</v>
          </cell>
          <cell r="BP122">
            <v>4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53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22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5</v>
          </cell>
          <cell r="DN122">
            <v>14</v>
          </cell>
          <cell r="DO122">
            <v>119</v>
          </cell>
          <cell r="DP122">
            <v>133</v>
          </cell>
          <cell r="DQ122">
            <v>13</v>
          </cell>
          <cell r="DR122">
            <v>110</v>
          </cell>
          <cell r="DS122">
            <v>128</v>
          </cell>
          <cell r="DT122">
            <v>123</v>
          </cell>
          <cell r="DU122">
            <v>0.73</v>
          </cell>
          <cell r="DW122">
            <v>0.859375</v>
          </cell>
          <cell r="DZ122" t="str">
            <v>KO</v>
          </cell>
          <cell r="EB122">
            <v>28</v>
          </cell>
          <cell r="EC122">
            <v>3.34</v>
          </cell>
          <cell r="ED122">
            <v>1.33</v>
          </cell>
          <cell r="EE122" t="str">
            <v>CUL 203; HIS 161; TOU 151</v>
          </cell>
          <cell r="EF122">
            <v>13</v>
          </cell>
          <cell r="EG122">
            <v>0</v>
          </cell>
          <cell r="EH122">
            <v>123</v>
          </cell>
          <cell r="EI122">
            <v>6.94</v>
          </cell>
          <cell r="EJ122">
            <v>5.01</v>
          </cell>
          <cell r="EW122" t="e">
            <v>#N/A</v>
          </cell>
        </row>
        <row r="123">
          <cell r="B123">
            <v>2020267497</v>
          </cell>
          <cell r="C123" t="str">
            <v>Võ</v>
          </cell>
          <cell r="D123" t="str">
            <v>Thị Bích</v>
          </cell>
          <cell r="E123" t="str">
            <v>Loan</v>
          </cell>
          <cell r="F123">
            <v>34725</v>
          </cell>
          <cell r="G123" t="str">
            <v>Nữ</v>
          </cell>
          <cell r="H123" t="str">
            <v>Đã Đăng Ký (chưa học xong)</v>
          </cell>
          <cell r="I123">
            <v>8</v>
          </cell>
          <cell r="J123">
            <v>8.5</v>
          </cell>
          <cell r="K123">
            <v>8.8000000000000007</v>
          </cell>
          <cell r="L123">
            <v>9.3000000000000007</v>
          </cell>
          <cell r="M123">
            <v>9.6</v>
          </cell>
          <cell r="N123">
            <v>10</v>
          </cell>
          <cell r="O123">
            <v>9.6999999999999993</v>
          </cell>
          <cell r="P123">
            <v>8.1999999999999993</v>
          </cell>
          <cell r="Q123">
            <v>0</v>
          </cell>
          <cell r="R123">
            <v>0</v>
          </cell>
          <cell r="S123">
            <v>8.1999999999999993</v>
          </cell>
          <cell r="T123">
            <v>0</v>
          </cell>
          <cell r="U123">
            <v>0</v>
          </cell>
          <cell r="V123">
            <v>0</v>
          </cell>
          <cell r="W123">
            <v>7.9</v>
          </cell>
          <cell r="X123">
            <v>7.4</v>
          </cell>
          <cell r="Y123">
            <v>7.9</v>
          </cell>
          <cell r="Z123">
            <v>7.4</v>
          </cell>
          <cell r="AA123">
            <v>8.4</v>
          </cell>
          <cell r="AB123">
            <v>9.1</v>
          </cell>
          <cell r="AC123">
            <v>8.4</v>
          </cell>
          <cell r="AD123" t="str">
            <v>X</v>
          </cell>
          <cell r="AE123">
            <v>7.4</v>
          </cell>
          <cell r="AF123">
            <v>8.1999999999999993</v>
          </cell>
          <cell r="AG123" t="str">
            <v>X</v>
          </cell>
          <cell r="AH123">
            <v>6.1</v>
          </cell>
          <cell r="AI123">
            <v>7.6</v>
          </cell>
          <cell r="AJ123">
            <v>6.2</v>
          </cell>
          <cell r="AK123">
            <v>6.4</v>
          </cell>
          <cell r="AL123">
            <v>6.5</v>
          </cell>
          <cell r="AM123" t="str">
            <v>X</v>
          </cell>
          <cell r="AN123">
            <v>5.8</v>
          </cell>
          <cell r="AO123">
            <v>5.6</v>
          </cell>
          <cell r="AP123" t="str">
            <v>X</v>
          </cell>
          <cell r="AQ123">
            <v>0</v>
          </cell>
          <cell r="AR123" t="str">
            <v>X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38</v>
          </cell>
          <cell r="AY123">
            <v>10</v>
          </cell>
          <cell r="AZ123">
            <v>7.3</v>
          </cell>
          <cell r="BA123">
            <v>7.3</v>
          </cell>
          <cell r="BB123">
            <v>8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 t="str">
            <v>X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 t="str">
            <v>X</v>
          </cell>
          <cell r="BO123">
            <v>3</v>
          </cell>
          <cell r="BP123">
            <v>2</v>
          </cell>
          <cell r="BQ123">
            <v>8.8000000000000007</v>
          </cell>
          <cell r="BR123">
            <v>7.4</v>
          </cell>
          <cell r="BS123">
            <v>8.6999999999999993</v>
          </cell>
          <cell r="BT123" t="str">
            <v>X</v>
          </cell>
          <cell r="BU123">
            <v>10</v>
          </cell>
          <cell r="BV123">
            <v>9.5</v>
          </cell>
          <cell r="BW123">
            <v>8</v>
          </cell>
          <cell r="BX123" t="str">
            <v>X</v>
          </cell>
          <cell r="BY123">
            <v>7</v>
          </cell>
          <cell r="BZ123">
            <v>8.9</v>
          </cell>
          <cell r="CA123">
            <v>8.1</v>
          </cell>
          <cell r="CB123">
            <v>8.4</v>
          </cell>
          <cell r="CC123" t="str">
            <v>X</v>
          </cell>
          <cell r="CD123" t="str">
            <v>X</v>
          </cell>
          <cell r="CE123">
            <v>7.3</v>
          </cell>
          <cell r="CF123">
            <v>0</v>
          </cell>
          <cell r="CG123">
            <v>8.5</v>
          </cell>
          <cell r="CH123">
            <v>8.5</v>
          </cell>
          <cell r="CI123">
            <v>7.7</v>
          </cell>
          <cell r="CJ123" t="str">
            <v>X</v>
          </cell>
          <cell r="CK123">
            <v>0</v>
          </cell>
          <cell r="CL123">
            <v>9.1</v>
          </cell>
          <cell r="CM123">
            <v>35</v>
          </cell>
          <cell r="CN123">
            <v>18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 t="str">
            <v>X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 t="str">
            <v>X</v>
          </cell>
          <cell r="DC123">
            <v>0</v>
          </cell>
          <cell r="DD123">
            <v>0</v>
          </cell>
          <cell r="DE123" t="str">
            <v>X</v>
          </cell>
          <cell r="DF123">
            <v>9.1</v>
          </cell>
          <cell r="DG123">
            <v>1</v>
          </cell>
          <cell r="DH123">
            <v>21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5</v>
          </cell>
          <cell r="DN123">
            <v>77</v>
          </cell>
          <cell r="DO123">
            <v>56</v>
          </cell>
          <cell r="DP123">
            <v>133</v>
          </cell>
          <cell r="DQ123">
            <v>74</v>
          </cell>
          <cell r="DR123">
            <v>49</v>
          </cell>
          <cell r="DS123">
            <v>128</v>
          </cell>
          <cell r="DT123">
            <v>123</v>
          </cell>
          <cell r="DU123">
            <v>4.99</v>
          </cell>
          <cell r="DW123">
            <v>0.3828125</v>
          </cell>
          <cell r="DZ123" t="str">
            <v>KO</v>
          </cell>
          <cell r="EB123">
            <v>78</v>
          </cell>
          <cell r="EC123">
            <v>8.18</v>
          </cell>
          <cell r="ED123">
            <v>3.51</v>
          </cell>
          <cell r="EE123" t="str">
            <v/>
          </cell>
          <cell r="EF123">
            <v>74</v>
          </cell>
          <cell r="EG123">
            <v>0</v>
          </cell>
          <cell r="EH123">
            <v>123</v>
          </cell>
          <cell r="EI123">
            <v>8.2899999999999991</v>
          </cell>
          <cell r="EJ123">
            <v>7.77</v>
          </cell>
          <cell r="EW123" t="e">
            <v>#N/A</v>
          </cell>
        </row>
        <row r="124">
          <cell r="B124">
            <v>2021263515</v>
          </cell>
          <cell r="C124" t="str">
            <v>Phạm</v>
          </cell>
          <cell r="D124" t="str">
            <v>Thanh</v>
          </cell>
          <cell r="E124" t="str">
            <v>Lộc</v>
          </cell>
          <cell r="F124">
            <v>35357</v>
          </cell>
          <cell r="G124" t="str">
            <v>Nam</v>
          </cell>
          <cell r="H124" t="str">
            <v>Đã Đăng Ký (chưa học xong)</v>
          </cell>
          <cell r="I124">
            <v>7.5</v>
          </cell>
          <cell r="J124">
            <v>6.6</v>
          </cell>
          <cell r="K124">
            <v>8.1999999999999993</v>
          </cell>
          <cell r="L124">
            <v>8.8000000000000007</v>
          </cell>
          <cell r="M124">
            <v>8.9</v>
          </cell>
          <cell r="N124">
            <v>5.6</v>
          </cell>
          <cell r="O124">
            <v>7.8</v>
          </cell>
          <cell r="P124">
            <v>7.5</v>
          </cell>
          <cell r="Q124">
            <v>0</v>
          </cell>
          <cell r="R124">
            <v>0</v>
          </cell>
          <cell r="S124">
            <v>7.5</v>
          </cell>
          <cell r="T124">
            <v>0</v>
          </cell>
          <cell r="U124">
            <v>0</v>
          </cell>
          <cell r="V124">
            <v>0</v>
          </cell>
          <cell r="W124">
            <v>8.4</v>
          </cell>
          <cell r="X124">
            <v>7.3</v>
          </cell>
          <cell r="Y124">
            <v>8.4</v>
          </cell>
          <cell r="Z124">
            <v>7.3</v>
          </cell>
          <cell r="AA124">
            <v>8.5</v>
          </cell>
          <cell r="AB124">
            <v>8.1999999999999993</v>
          </cell>
          <cell r="AC124">
            <v>7.6</v>
          </cell>
          <cell r="AD124">
            <v>7.4</v>
          </cell>
          <cell r="AE124">
            <v>5.6</v>
          </cell>
          <cell r="AF124">
            <v>6.7</v>
          </cell>
          <cell r="AG124">
            <v>0</v>
          </cell>
          <cell r="AH124">
            <v>5.8</v>
          </cell>
          <cell r="AI124">
            <v>5.3</v>
          </cell>
          <cell r="AJ124">
            <v>4.9000000000000004</v>
          </cell>
          <cell r="AK124">
            <v>5.3</v>
          </cell>
          <cell r="AL124">
            <v>5.6</v>
          </cell>
          <cell r="AM124" t="str">
            <v>X</v>
          </cell>
          <cell r="AN124">
            <v>6</v>
          </cell>
          <cell r="AO124">
            <v>6.3</v>
          </cell>
          <cell r="AP124" t="str">
            <v>X</v>
          </cell>
          <cell r="AQ124">
            <v>0</v>
          </cell>
          <cell r="AR124">
            <v>6.3</v>
          </cell>
          <cell r="AS124" t="str">
            <v>X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42</v>
          </cell>
          <cell r="AY124">
            <v>6</v>
          </cell>
          <cell r="AZ124">
            <v>7</v>
          </cell>
          <cell r="BA124">
            <v>7.1</v>
          </cell>
          <cell r="BB124">
            <v>6.9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 t="str">
            <v>X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 t="str">
            <v>X</v>
          </cell>
          <cell r="BO124">
            <v>3</v>
          </cell>
          <cell r="BP124">
            <v>2</v>
          </cell>
          <cell r="BQ124">
            <v>5</v>
          </cell>
          <cell r="BR124">
            <v>6.4</v>
          </cell>
          <cell r="BS124">
            <v>6.6</v>
          </cell>
          <cell r="BT124" t="str">
            <v>X</v>
          </cell>
          <cell r="BU124">
            <v>7.7</v>
          </cell>
          <cell r="BV124">
            <v>6.2</v>
          </cell>
          <cell r="BW124">
            <v>6.6</v>
          </cell>
          <cell r="BX124">
            <v>0</v>
          </cell>
          <cell r="BY124">
            <v>7</v>
          </cell>
          <cell r="BZ124">
            <v>8.4</v>
          </cell>
          <cell r="CA124">
            <v>7.3</v>
          </cell>
          <cell r="CB124">
            <v>7.2</v>
          </cell>
          <cell r="CC124" t="str">
            <v>X</v>
          </cell>
          <cell r="CD124" t="str">
            <v>X</v>
          </cell>
          <cell r="CE124">
            <v>5.8</v>
          </cell>
          <cell r="CF124">
            <v>0</v>
          </cell>
          <cell r="CG124">
            <v>8.3000000000000007</v>
          </cell>
          <cell r="CH124">
            <v>8.3000000000000007</v>
          </cell>
          <cell r="CI124" t="str">
            <v>X</v>
          </cell>
          <cell r="CJ124" t="str">
            <v>X</v>
          </cell>
          <cell r="CK124">
            <v>0</v>
          </cell>
          <cell r="CL124">
            <v>8.3000000000000007</v>
          </cell>
          <cell r="CM124">
            <v>32</v>
          </cell>
          <cell r="CN124">
            <v>21</v>
          </cell>
          <cell r="CO124">
            <v>0</v>
          </cell>
          <cell r="CP124">
            <v>0</v>
          </cell>
          <cell r="CQ124">
            <v>0</v>
          </cell>
          <cell r="CR124" t="str">
            <v>X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 t="str">
            <v>X</v>
          </cell>
          <cell r="DC124">
            <v>0</v>
          </cell>
          <cell r="DD124">
            <v>0</v>
          </cell>
          <cell r="DE124" t="str">
            <v>X</v>
          </cell>
          <cell r="DF124">
            <v>9</v>
          </cell>
          <cell r="DG124">
            <v>1</v>
          </cell>
          <cell r="DH124">
            <v>21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5</v>
          </cell>
          <cell r="DN124">
            <v>78</v>
          </cell>
          <cell r="DO124">
            <v>55</v>
          </cell>
          <cell r="DP124">
            <v>133</v>
          </cell>
          <cell r="DQ124">
            <v>75</v>
          </cell>
          <cell r="DR124">
            <v>48</v>
          </cell>
          <cell r="DS124">
            <v>128</v>
          </cell>
          <cell r="DT124">
            <v>123</v>
          </cell>
          <cell r="DU124">
            <v>4.3099999999999996</v>
          </cell>
          <cell r="DW124">
            <v>0.375</v>
          </cell>
          <cell r="DZ124" t="str">
            <v>KO</v>
          </cell>
          <cell r="EB124">
            <v>79</v>
          </cell>
          <cell r="EC124">
            <v>7.02</v>
          </cell>
          <cell r="ED124">
            <v>2.86</v>
          </cell>
          <cell r="EE124" t="str">
            <v/>
          </cell>
          <cell r="EF124">
            <v>75</v>
          </cell>
          <cell r="EG124">
            <v>0</v>
          </cell>
          <cell r="EH124">
            <v>123</v>
          </cell>
          <cell r="EI124">
            <v>7.08</v>
          </cell>
          <cell r="EJ124">
            <v>6.63</v>
          </cell>
          <cell r="EW124" t="e">
            <v>#N/A</v>
          </cell>
        </row>
        <row r="125">
          <cell r="B125">
            <v>2020264489</v>
          </cell>
          <cell r="C125" t="str">
            <v>Quách</v>
          </cell>
          <cell r="D125" t="str">
            <v>Thị</v>
          </cell>
          <cell r="E125" t="str">
            <v>Lý</v>
          </cell>
          <cell r="F125">
            <v>35197</v>
          </cell>
          <cell r="G125" t="str">
            <v>Nữ</v>
          </cell>
          <cell r="H125" t="str">
            <v>Đã Đăng Ký (chưa học xong)</v>
          </cell>
          <cell r="I125">
            <v>8.5</v>
          </cell>
          <cell r="J125">
            <v>7.4</v>
          </cell>
          <cell r="K125">
            <v>8.6999999999999993</v>
          </cell>
          <cell r="L125">
            <v>7.8</v>
          </cell>
          <cell r="M125">
            <v>8</v>
          </cell>
          <cell r="N125">
            <v>6.2</v>
          </cell>
          <cell r="O125">
            <v>5.2</v>
          </cell>
          <cell r="P125">
            <v>7</v>
          </cell>
          <cell r="Q125">
            <v>0</v>
          </cell>
          <cell r="R125">
            <v>0</v>
          </cell>
          <cell r="S125">
            <v>7</v>
          </cell>
          <cell r="T125">
            <v>0</v>
          </cell>
          <cell r="U125">
            <v>0</v>
          </cell>
          <cell r="V125">
            <v>0</v>
          </cell>
          <cell r="W125">
            <v>6.5</v>
          </cell>
          <cell r="X125">
            <v>7.9</v>
          </cell>
          <cell r="Y125">
            <v>7.9</v>
          </cell>
          <cell r="Z125">
            <v>6.5</v>
          </cell>
          <cell r="AA125">
            <v>7.8</v>
          </cell>
          <cell r="AB125">
            <v>8.9</v>
          </cell>
          <cell r="AC125">
            <v>8.6999999999999993</v>
          </cell>
          <cell r="AD125">
            <v>7.7</v>
          </cell>
          <cell r="AE125">
            <v>5.6</v>
          </cell>
          <cell r="AF125">
            <v>6.3</v>
          </cell>
          <cell r="AG125">
            <v>8.3000000000000007</v>
          </cell>
          <cell r="AH125">
            <v>6.2</v>
          </cell>
          <cell r="AI125">
            <v>6.7</v>
          </cell>
          <cell r="AJ125">
            <v>7.2</v>
          </cell>
          <cell r="AK125">
            <v>5.8</v>
          </cell>
          <cell r="AL125">
            <v>4.7</v>
          </cell>
          <cell r="AM125">
            <v>6.3</v>
          </cell>
          <cell r="AN125">
            <v>4.5</v>
          </cell>
          <cell r="AO125">
            <v>6</v>
          </cell>
          <cell r="AP125">
            <v>5.9</v>
          </cell>
          <cell r="AQ125" t="str">
            <v>X</v>
          </cell>
          <cell r="AR125" t="str">
            <v>X</v>
          </cell>
          <cell r="AS125" t="str">
            <v>X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45</v>
          </cell>
          <cell r="AY125">
            <v>3</v>
          </cell>
          <cell r="AZ125">
            <v>7.2</v>
          </cell>
          <cell r="BA125">
            <v>6.8</v>
          </cell>
          <cell r="BB125">
            <v>7.5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 t="str">
            <v>X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 t="str">
            <v>X</v>
          </cell>
          <cell r="BO125">
            <v>3</v>
          </cell>
          <cell r="BP125">
            <v>2</v>
          </cell>
          <cell r="BQ125">
            <v>5.8</v>
          </cell>
          <cell r="BR125">
            <v>6.1</v>
          </cell>
          <cell r="BS125" t="str">
            <v>X</v>
          </cell>
          <cell r="BT125" t="str">
            <v>X</v>
          </cell>
          <cell r="BU125">
            <v>6</v>
          </cell>
          <cell r="BV125">
            <v>6.4</v>
          </cell>
          <cell r="BW125">
            <v>6.2</v>
          </cell>
          <cell r="BX125">
            <v>0</v>
          </cell>
          <cell r="BY125">
            <v>5.4</v>
          </cell>
          <cell r="BZ125">
            <v>5.9</v>
          </cell>
          <cell r="CA125">
            <v>8</v>
          </cell>
          <cell r="CB125" t="str">
            <v>X</v>
          </cell>
          <cell r="CC125" t="str">
            <v>X</v>
          </cell>
          <cell r="CD125">
            <v>0</v>
          </cell>
          <cell r="CE125">
            <v>6</v>
          </cell>
          <cell r="CF125">
            <v>0</v>
          </cell>
          <cell r="CG125">
            <v>7.3</v>
          </cell>
          <cell r="CH125">
            <v>7.3</v>
          </cell>
          <cell r="CI125" t="str">
            <v>X</v>
          </cell>
          <cell r="CJ125" t="str">
            <v>X</v>
          </cell>
          <cell r="CK125" t="str">
            <v>X</v>
          </cell>
          <cell r="CL125">
            <v>7.6</v>
          </cell>
          <cell r="CM125">
            <v>28</v>
          </cell>
          <cell r="CN125">
            <v>25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 t="str">
            <v>X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 t="str">
            <v>X</v>
          </cell>
          <cell r="DC125">
            <v>0</v>
          </cell>
          <cell r="DD125">
            <v>0</v>
          </cell>
          <cell r="DE125" t="str">
            <v>X</v>
          </cell>
          <cell r="DF125">
            <v>0</v>
          </cell>
          <cell r="DG125">
            <v>0</v>
          </cell>
          <cell r="DH125">
            <v>22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5</v>
          </cell>
          <cell r="DN125">
            <v>76</v>
          </cell>
          <cell r="DO125">
            <v>57</v>
          </cell>
          <cell r="DP125">
            <v>133</v>
          </cell>
          <cell r="DQ125">
            <v>73</v>
          </cell>
          <cell r="DR125">
            <v>50</v>
          </cell>
          <cell r="DS125">
            <v>128</v>
          </cell>
          <cell r="DT125">
            <v>123</v>
          </cell>
          <cell r="DU125">
            <v>4.01</v>
          </cell>
          <cell r="DW125">
            <v>0.390625</v>
          </cell>
          <cell r="DZ125" t="str">
            <v>KO</v>
          </cell>
          <cell r="EB125">
            <v>78</v>
          </cell>
          <cell r="EC125">
            <v>6.58</v>
          </cell>
          <cell r="ED125">
            <v>2.63</v>
          </cell>
          <cell r="EE125" t="str">
            <v/>
          </cell>
          <cell r="EF125">
            <v>73</v>
          </cell>
          <cell r="EG125">
            <v>0</v>
          </cell>
          <cell r="EH125">
            <v>123</v>
          </cell>
          <cell r="EI125">
            <v>6.76</v>
          </cell>
          <cell r="EJ125">
            <v>6.32</v>
          </cell>
          <cell r="EW125" t="e">
            <v>#N/A</v>
          </cell>
        </row>
        <row r="126">
          <cell r="B126">
            <v>2020266025</v>
          </cell>
          <cell r="C126" t="str">
            <v>Ngô</v>
          </cell>
          <cell r="D126" t="str">
            <v>Thị Hương</v>
          </cell>
          <cell r="E126" t="str">
            <v>Lý</v>
          </cell>
          <cell r="F126">
            <v>35325</v>
          </cell>
          <cell r="G126" t="str">
            <v>Nữ</v>
          </cell>
          <cell r="H126" t="str">
            <v>Đã Đăng Ký (chưa học xong)</v>
          </cell>
          <cell r="I126">
            <v>7.4</v>
          </cell>
          <cell r="J126">
            <v>8</v>
          </cell>
          <cell r="K126">
            <v>8.9</v>
          </cell>
          <cell r="L126">
            <v>8.1</v>
          </cell>
          <cell r="M126">
            <v>7.5</v>
          </cell>
          <cell r="N126">
            <v>7.7</v>
          </cell>
          <cell r="O126">
            <v>7.2</v>
          </cell>
          <cell r="P126">
            <v>0</v>
          </cell>
          <cell r="Q126">
            <v>7</v>
          </cell>
          <cell r="R126">
            <v>0</v>
          </cell>
          <cell r="S126">
            <v>7</v>
          </cell>
          <cell r="T126">
            <v>0</v>
          </cell>
          <cell r="U126">
            <v>0</v>
          </cell>
          <cell r="V126">
            <v>0</v>
          </cell>
          <cell r="W126">
            <v>7.6</v>
          </cell>
          <cell r="X126">
            <v>0</v>
          </cell>
          <cell r="Y126">
            <v>7.6</v>
          </cell>
          <cell r="Z126">
            <v>0</v>
          </cell>
          <cell r="AA126">
            <v>7.7</v>
          </cell>
          <cell r="AB126">
            <v>8.3000000000000007</v>
          </cell>
          <cell r="AC126">
            <v>7.6</v>
          </cell>
          <cell r="AD126" t="str">
            <v>X</v>
          </cell>
          <cell r="AE126">
            <v>6.5</v>
          </cell>
          <cell r="AF126">
            <v>6.9</v>
          </cell>
          <cell r="AG126">
            <v>0</v>
          </cell>
          <cell r="AH126">
            <v>6</v>
          </cell>
          <cell r="AI126">
            <v>5.8</v>
          </cell>
          <cell r="AJ126">
            <v>6.1</v>
          </cell>
          <cell r="AK126">
            <v>6.4</v>
          </cell>
          <cell r="AL126">
            <v>6.6</v>
          </cell>
          <cell r="AM126">
            <v>6</v>
          </cell>
          <cell r="AN126">
            <v>5.9</v>
          </cell>
          <cell r="AO126">
            <v>5.7</v>
          </cell>
          <cell r="AP126">
            <v>6.1</v>
          </cell>
          <cell r="AQ126" t="str">
            <v>X</v>
          </cell>
          <cell r="AR126" t="str">
            <v>X</v>
          </cell>
          <cell r="AS126" t="str">
            <v>X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38</v>
          </cell>
          <cell r="AY126">
            <v>10</v>
          </cell>
          <cell r="AZ126">
            <v>7.6</v>
          </cell>
          <cell r="BA126">
            <v>7.3</v>
          </cell>
          <cell r="BB126">
            <v>8.4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 t="str">
            <v>X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 t="str">
            <v>X</v>
          </cell>
          <cell r="BO126">
            <v>3</v>
          </cell>
          <cell r="BP126">
            <v>2</v>
          </cell>
          <cell r="BQ126">
            <v>6.9</v>
          </cell>
          <cell r="BR126">
            <v>6.8</v>
          </cell>
          <cell r="BS126">
            <v>8.1</v>
          </cell>
          <cell r="BT126" t="str">
            <v>X</v>
          </cell>
          <cell r="BU126">
            <v>7</v>
          </cell>
          <cell r="BV126">
            <v>6</v>
          </cell>
          <cell r="BW126">
            <v>5.9</v>
          </cell>
          <cell r="BX126">
            <v>6.4</v>
          </cell>
          <cell r="BY126">
            <v>5.9</v>
          </cell>
          <cell r="BZ126">
            <v>6</v>
          </cell>
          <cell r="CA126">
            <v>7.5</v>
          </cell>
          <cell r="CB126">
            <v>7.6</v>
          </cell>
          <cell r="CC126" t="str">
            <v>X</v>
          </cell>
          <cell r="CD126" t="str">
            <v>X</v>
          </cell>
          <cell r="CE126">
            <v>6.8</v>
          </cell>
          <cell r="CF126">
            <v>0</v>
          </cell>
          <cell r="CG126">
            <v>6.6</v>
          </cell>
          <cell r="CH126">
            <v>6.6</v>
          </cell>
          <cell r="CI126">
            <v>7.4</v>
          </cell>
          <cell r="CJ126" t="str">
            <v>X</v>
          </cell>
          <cell r="CK126">
            <v>0</v>
          </cell>
          <cell r="CL126">
            <v>8.1</v>
          </cell>
          <cell r="CM126">
            <v>38</v>
          </cell>
          <cell r="CN126">
            <v>15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 t="str">
            <v>X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 t="str">
            <v>X</v>
          </cell>
          <cell r="DC126" t="str">
            <v>X</v>
          </cell>
          <cell r="DD126">
            <v>0</v>
          </cell>
          <cell r="DE126">
            <v>9</v>
          </cell>
          <cell r="DF126">
            <v>0</v>
          </cell>
          <cell r="DG126">
            <v>1</v>
          </cell>
          <cell r="DH126">
            <v>21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5</v>
          </cell>
          <cell r="DN126">
            <v>80</v>
          </cell>
          <cell r="DO126">
            <v>53</v>
          </cell>
          <cell r="DP126">
            <v>133</v>
          </cell>
          <cell r="DQ126">
            <v>77</v>
          </cell>
          <cell r="DR126">
            <v>46</v>
          </cell>
          <cell r="DS126">
            <v>128</v>
          </cell>
          <cell r="DT126">
            <v>123</v>
          </cell>
          <cell r="DU126">
            <v>4.4000000000000004</v>
          </cell>
          <cell r="DW126">
            <v>0.359375</v>
          </cell>
          <cell r="DZ126" t="str">
            <v>KO</v>
          </cell>
          <cell r="EB126">
            <v>80</v>
          </cell>
          <cell r="EC126">
            <v>7.02</v>
          </cell>
          <cell r="ED126">
            <v>2.88</v>
          </cell>
          <cell r="EE126" t="str">
            <v/>
          </cell>
          <cell r="EF126">
            <v>77</v>
          </cell>
          <cell r="EG126">
            <v>0</v>
          </cell>
          <cell r="EH126">
            <v>123</v>
          </cell>
          <cell r="EI126">
            <v>7.02</v>
          </cell>
          <cell r="EJ126">
            <v>6.59</v>
          </cell>
          <cell r="EW126" t="e">
            <v>#N/A</v>
          </cell>
        </row>
        <row r="127">
          <cell r="B127">
            <v>2020266616</v>
          </cell>
          <cell r="C127" t="str">
            <v>Lê</v>
          </cell>
          <cell r="D127" t="str">
            <v>Thị Thanh</v>
          </cell>
          <cell r="E127" t="str">
            <v>Minh</v>
          </cell>
          <cell r="F127">
            <v>35244</v>
          </cell>
          <cell r="G127" t="str">
            <v>Nữ</v>
          </cell>
          <cell r="H127" t="str">
            <v>Đã Đăng Ký (chưa học xong)</v>
          </cell>
          <cell r="I127">
            <v>7.8</v>
          </cell>
          <cell r="J127">
            <v>7.8</v>
          </cell>
          <cell r="K127">
            <v>9.3000000000000007</v>
          </cell>
          <cell r="L127">
            <v>6.2</v>
          </cell>
          <cell r="M127">
            <v>7.3</v>
          </cell>
          <cell r="N127">
            <v>8.8000000000000007</v>
          </cell>
          <cell r="O127">
            <v>8.4</v>
          </cell>
          <cell r="P127">
            <v>8.1</v>
          </cell>
          <cell r="Q127">
            <v>0</v>
          </cell>
          <cell r="R127">
            <v>0</v>
          </cell>
          <cell r="S127">
            <v>8.1</v>
          </cell>
          <cell r="T127">
            <v>0</v>
          </cell>
          <cell r="U127">
            <v>0</v>
          </cell>
          <cell r="V127">
            <v>0</v>
          </cell>
          <cell r="W127">
            <v>9</v>
          </cell>
          <cell r="X127">
            <v>7.5</v>
          </cell>
          <cell r="Y127">
            <v>9</v>
          </cell>
          <cell r="Z127">
            <v>7.5</v>
          </cell>
          <cell r="AA127">
            <v>8.6999999999999993</v>
          </cell>
          <cell r="AB127">
            <v>8.9</v>
          </cell>
          <cell r="AC127">
            <v>8.6999999999999993</v>
          </cell>
          <cell r="AD127">
            <v>8.1</v>
          </cell>
          <cell r="AE127">
            <v>7.6</v>
          </cell>
          <cell r="AF127">
            <v>6.7</v>
          </cell>
          <cell r="AG127" t="str">
            <v>X</v>
          </cell>
          <cell r="AH127">
            <v>5.6</v>
          </cell>
          <cell r="AI127">
            <v>6.4</v>
          </cell>
          <cell r="AJ127">
            <v>5.6</v>
          </cell>
          <cell r="AK127">
            <v>6</v>
          </cell>
          <cell r="AL127">
            <v>6.2</v>
          </cell>
          <cell r="AM127">
            <v>5</v>
          </cell>
          <cell r="AN127">
            <v>6</v>
          </cell>
          <cell r="AO127">
            <v>6.1</v>
          </cell>
          <cell r="AP127" t="str">
            <v>X</v>
          </cell>
          <cell r="AQ127" t="str">
            <v>X</v>
          </cell>
          <cell r="AR127">
            <v>0</v>
          </cell>
          <cell r="AS127" t="str">
            <v>X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42</v>
          </cell>
          <cell r="AY127">
            <v>6</v>
          </cell>
          <cell r="AZ127">
            <v>6.5</v>
          </cell>
          <cell r="BA127">
            <v>6.1</v>
          </cell>
          <cell r="BB127">
            <v>9.1999999999999993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 t="str">
            <v>X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 t="str">
            <v>X</v>
          </cell>
          <cell r="BO127">
            <v>3</v>
          </cell>
          <cell r="BP127">
            <v>2</v>
          </cell>
          <cell r="BQ127">
            <v>7.6</v>
          </cell>
          <cell r="BR127">
            <v>6.7</v>
          </cell>
          <cell r="BS127">
            <v>7.9</v>
          </cell>
          <cell r="BT127" t="str">
            <v>X</v>
          </cell>
          <cell r="BU127">
            <v>7.3</v>
          </cell>
          <cell r="BV127">
            <v>9.5</v>
          </cell>
          <cell r="BW127">
            <v>6</v>
          </cell>
          <cell r="BX127">
            <v>0</v>
          </cell>
          <cell r="BY127">
            <v>7.4</v>
          </cell>
          <cell r="BZ127">
            <v>7.2</v>
          </cell>
          <cell r="CA127">
            <v>8.5</v>
          </cell>
          <cell r="CB127">
            <v>7.6</v>
          </cell>
          <cell r="CC127" t="str">
            <v>X</v>
          </cell>
          <cell r="CD127" t="str">
            <v>X</v>
          </cell>
          <cell r="CE127">
            <v>6</v>
          </cell>
          <cell r="CF127">
            <v>0</v>
          </cell>
          <cell r="CG127">
            <v>8</v>
          </cell>
          <cell r="CH127">
            <v>8</v>
          </cell>
          <cell r="CI127" t="str">
            <v>X</v>
          </cell>
          <cell r="CJ127" t="str">
            <v>X</v>
          </cell>
          <cell r="CK127">
            <v>0</v>
          </cell>
          <cell r="CL127">
            <v>8</v>
          </cell>
          <cell r="CM127">
            <v>32</v>
          </cell>
          <cell r="CN127">
            <v>21</v>
          </cell>
          <cell r="CO127">
            <v>0</v>
          </cell>
          <cell r="CP127">
            <v>0</v>
          </cell>
          <cell r="CQ127">
            <v>0</v>
          </cell>
          <cell r="CR127" t="str">
            <v>X</v>
          </cell>
          <cell r="CS127">
            <v>0</v>
          </cell>
          <cell r="CT127">
            <v>0</v>
          </cell>
          <cell r="CU127">
            <v>6.4</v>
          </cell>
          <cell r="CV127">
            <v>6.4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 t="str">
            <v>X</v>
          </cell>
          <cell r="DC127">
            <v>0</v>
          </cell>
          <cell r="DD127">
            <v>0</v>
          </cell>
          <cell r="DE127" t="str">
            <v>X</v>
          </cell>
          <cell r="DF127">
            <v>0</v>
          </cell>
          <cell r="DG127">
            <v>2</v>
          </cell>
          <cell r="DH127">
            <v>20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5</v>
          </cell>
          <cell r="DN127">
            <v>79</v>
          </cell>
          <cell r="DO127">
            <v>54</v>
          </cell>
          <cell r="DP127">
            <v>133</v>
          </cell>
          <cell r="DQ127">
            <v>76</v>
          </cell>
          <cell r="DR127">
            <v>47</v>
          </cell>
          <cell r="DS127">
            <v>128</v>
          </cell>
          <cell r="DT127">
            <v>123</v>
          </cell>
          <cell r="DU127">
            <v>4.6500000000000004</v>
          </cell>
          <cell r="DW127">
            <v>0.3671875</v>
          </cell>
          <cell r="DZ127" t="str">
            <v>KO</v>
          </cell>
          <cell r="EB127">
            <v>81</v>
          </cell>
          <cell r="EC127">
            <v>7.26</v>
          </cell>
          <cell r="ED127">
            <v>3.06</v>
          </cell>
          <cell r="EE127" t="str">
            <v/>
          </cell>
          <cell r="EF127">
            <v>77</v>
          </cell>
          <cell r="EG127">
            <v>0</v>
          </cell>
          <cell r="EH127">
            <v>123</v>
          </cell>
          <cell r="EI127">
            <v>7.43</v>
          </cell>
          <cell r="EJ127">
            <v>6.98</v>
          </cell>
          <cell r="EW127" t="e">
            <v>#N/A</v>
          </cell>
        </row>
        <row r="128">
          <cell r="B128">
            <v>2020264636</v>
          </cell>
          <cell r="C128" t="str">
            <v>Nguyễn</v>
          </cell>
          <cell r="D128" t="str">
            <v>Thị Diễm</v>
          </cell>
          <cell r="E128" t="str">
            <v>My</v>
          </cell>
          <cell r="F128">
            <v>35220</v>
          </cell>
          <cell r="G128" t="str">
            <v>Nữ</v>
          </cell>
          <cell r="H128" t="str">
            <v>Đã Đăng Ký (chưa học xong)</v>
          </cell>
          <cell r="I128">
            <v>7.7</v>
          </cell>
          <cell r="J128">
            <v>7.7</v>
          </cell>
          <cell r="K128">
            <v>9</v>
          </cell>
          <cell r="L128">
            <v>6.5</v>
          </cell>
          <cell r="M128">
            <v>7.4</v>
          </cell>
          <cell r="N128">
            <v>8.1999999999999993</v>
          </cell>
          <cell r="O128">
            <v>7.4</v>
          </cell>
          <cell r="P128">
            <v>0</v>
          </cell>
          <cell r="Q128">
            <v>7.9</v>
          </cell>
          <cell r="R128">
            <v>0</v>
          </cell>
          <cell r="S128">
            <v>7.9</v>
          </cell>
          <cell r="T128">
            <v>0</v>
          </cell>
          <cell r="U128">
            <v>0</v>
          </cell>
          <cell r="V128">
            <v>0</v>
          </cell>
          <cell r="W128">
            <v>7.5</v>
          </cell>
          <cell r="X128">
            <v>7.8</v>
          </cell>
          <cell r="Y128">
            <v>7.8</v>
          </cell>
          <cell r="Z128">
            <v>7.5</v>
          </cell>
          <cell r="AA128">
            <v>7.9</v>
          </cell>
          <cell r="AB128">
            <v>8.9</v>
          </cell>
          <cell r="AC128">
            <v>8.6</v>
          </cell>
          <cell r="AD128" t="str">
            <v>X</v>
          </cell>
          <cell r="AE128">
            <v>6.5</v>
          </cell>
          <cell r="AF128">
            <v>8</v>
          </cell>
          <cell r="AG128">
            <v>8.5</v>
          </cell>
          <cell r="AH128">
            <v>6</v>
          </cell>
          <cell r="AI128">
            <v>6.4</v>
          </cell>
          <cell r="AJ128">
            <v>5.9</v>
          </cell>
          <cell r="AK128">
            <v>6.9</v>
          </cell>
          <cell r="AL128">
            <v>7.5</v>
          </cell>
          <cell r="AM128">
            <v>6.1</v>
          </cell>
          <cell r="AN128">
            <v>6.5</v>
          </cell>
          <cell r="AO128">
            <v>5.9</v>
          </cell>
          <cell r="AP128" t="str">
            <v>X</v>
          </cell>
          <cell r="AQ128" t="str">
            <v>X</v>
          </cell>
          <cell r="AR128" t="str">
            <v>X</v>
          </cell>
          <cell r="AS128" t="str">
            <v>X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41</v>
          </cell>
          <cell r="AY128">
            <v>7</v>
          </cell>
          <cell r="AZ128">
            <v>7.9</v>
          </cell>
          <cell r="BA128">
            <v>0</v>
          </cell>
          <cell r="BB128">
            <v>8.9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 t="str">
            <v>X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 t="str">
            <v>X</v>
          </cell>
          <cell r="BO128">
            <v>2</v>
          </cell>
          <cell r="BP128">
            <v>3</v>
          </cell>
          <cell r="BQ128">
            <v>6.4</v>
          </cell>
          <cell r="BR128">
            <v>6.3</v>
          </cell>
          <cell r="BS128">
            <v>5.2</v>
          </cell>
          <cell r="BT128" t="str">
            <v>X</v>
          </cell>
          <cell r="BU128">
            <v>6.2</v>
          </cell>
          <cell r="BV128">
            <v>7.3</v>
          </cell>
          <cell r="BW128">
            <v>6.5</v>
          </cell>
          <cell r="BX128" t="str">
            <v>X</v>
          </cell>
          <cell r="BY128">
            <v>6.4</v>
          </cell>
          <cell r="BZ128">
            <v>6.6</v>
          </cell>
          <cell r="CA128">
            <v>6.4</v>
          </cell>
          <cell r="CB128">
            <v>8.4</v>
          </cell>
          <cell r="CC128" t="str">
            <v>X</v>
          </cell>
          <cell r="CD128" t="str">
            <v>X</v>
          </cell>
          <cell r="CE128">
            <v>6.6</v>
          </cell>
          <cell r="CF128">
            <v>0</v>
          </cell>
          <cell r="CG128">
            <v>8.8000000000000007</v>
          </cell>
          <cell r="CH128">
            <v>8.8000000000000007</v>
          </cell>
          <cell r="CI128">
            <v>8.1</v>
          </cell>
          <cell r="CJ128" t="str">
            <v>X</v>
          </cell>
          <cell r="CK128">
            <v>0</v>
          </cell>
          <cell r="CL128">
            <v>8.3000000000000007</v>
          </cell>
          <cell r="CM128">
            <v>35</v>
          </cell>
          <cell r="CN128">
            <v>18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5.8</v>
          </cell>
          <cell r="CV128">
            <v>5.8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 t="str">
            <v>X</v>
          </cell>
          <cell r="DC128">
            <v>0</v>
          </cell>
          <cell r="DD128">
            <v>0</v>
          </cell>
          <cell r="DE128">
            <v>9</v>
          </cell>
          <cell r="DF128">
            <v>0</v>
          </cell>
          <cell r="DG128">
            <v>3</v>
          </cell>
          <cell r="DH128">
            <v>19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5</v>
          </cell>
          <cell r="DN128">
            <v>81</v>
          </cell>
          <cell r="DO128">
            <v>52</v>
          </cell>
          <cell r="DP128">
            <v>133</v>
          </cell>
          <cell r="DQ128">
            <v>79</v>
          </cell>
          <cell r="DR128">
            <v>44</v>
          </cell>
          <cell r="DS128">
            <v>128</v>
          </cell>
          <cell r="DT128">
            <v>123</v>
          </cell>
          <cell r="DU128">
            <v>4.68</v>
          </cell>
          <cell r="DW128">
            <v>0.34375</v>
          </cell>
          <cell r="DZ128" t="str">
            <v>KO</v>
          </cell>
          <cell r="EB128">
            <v>82</v>
          </cell>
          <cell r="EC128">
            <v>7.21</v>
          </cell>
          <cell r="ED128">
            <v>2.98</v>
          </cell>
          <cell r="EE128" t="str">
            <v/>
          </cell>
          <cell r="EF128">
            <v>80</v>
          </cell>
          <cell r="EG128">
            <v>0</v>
          </cell>
          <cell r="EH128">
            <v>123</v>
          </cell>
          <cell r="EI128">
            <v>7.19</v>
          </cell>
          <cell r="EJ128">
            <v>6.77</v>
          </cell>
          <cell r="EW128" t="e">
            <v>#N/A</v>
          </cell>
        </row>
        <row r="129">
          <cell r="B129">
            <v>2020266138</v>
          </cell>
          <cell r="C129" t="str">
            <v>Trần</v>
          </cell>
          <cell r="D129" t="str">
            <v>Thị Trà</v>
          </cell>
          <cell r="E129" t="str">
            <v>My</v>
          </cell>
          <cell r="F129">
            <v>35370</v>
          </cell>
          <cell r="G129" t="str">
            <v>Nữ</v>
          </cell>
          <cell r="H129" t="str">
            <v>Đã Đăng Ký (chưa học xong)</v>
          </cell>
          <cell r="I129">
            <v>8</v>
          </cell>
          <cell r="J129">
            <v>7.7</v>
          </cell>
          <cell r="K129">
            <v>8.8000000000000007</v>
          </cell>
          <cell r="L129">
            <v>7.5</v>
          </cell>
          <cell r="M129">
            <v>6.8</v>
          </cell>
          <cell r="N129">
            <v>8.4</v>
          </cell>
          <cell r="O129">
            <v>5.6</v>
          </cell>
          <cell r="P129">
            <v>7.6</v>
          </cell>
          <cell r="Q129">
            <v>0</v>
          </cell>
          <cell r="R129">
            <v>0</v>
          </cell>
          <cell r="S129">
            <v>7.6</v>
          </cell>
          <cell r="T129">
            <v>0</v>
          </cell>
          <cell r="U129">
            <v>0</v>
          </cell>
          <cell r="V129">
            <v>0</v>
          </cell>
          <cell r="W129">
            <v>7.3</v>
          </cell>
          <cell r="X129">
            <v>7</v>
          </cell>
          <cell r="Y129">
            <v>7.3</v>
          </cell>
          <cell r="Z129">
            <v>7</v>
          </cell>
          <cell r="AA129">
            <v>7.9</v>
          </cell>
          <cell r="AB129">
            <v>8.1</v>
          </cell>
          <cell r="AC129">
            <v>7.8</v>
          </cell>
          <cell r="AD129">
            <v>7.2</v>
          </cell>
          <cell r="AE129">
            <v>7.2</v>
          </cell>
          <cell r="AF129">
            <v>5.5</v>
          </cell>
          <cell r="AG129">
            <v>6.7</v>
          </cell>
          <cell r="AH129">
            <v>6.9</v>
          </cell>
          <cell r="AI129">
            <v>5.7</v>
          </cell>
          <cell r="AJ129">
            <v>7</v>
          </cell>
          <cell r="AK129">
            <v>5.5</v>
          </cell>
          <cell r="AL129" t="str">
            <v>X</v>
          </cell>
          <cell r="AM129">
            <v>5.3</v>
          </cell>
          <cell r="AN129">
            <v>6.4</v>
          </cell>
          <cell r="AO129" t="str">
            <v>X</v>
          </cell>
          <cell r="AP129">
            <v>0</v>
          </cell>
          <cell r="AQ129">
            <v>0</v>
          </cell>
          <cell r="AR129" t="str">
            <v>X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42</v>
          </cell>
          <cell r="AY129">
            <v>6</v>
          </cell>
          <cell r="AZ129">
            <v>7.5</v>
          </cell>
          <cell r="BA129">
            <v>8.1999999999999993</v>
          </cell>
          <cell r="BB129">
            <v>0</v>
          </cell>
          <cell r="BC129">
            <v>0</v>
          </cell>
          <cell r="BD129">
            <v>6.4</v>
          </cell>
          <cell r="BE129">
            <v>0</v>
          </cell>
          <cell r="BF129">
            <v>0</v>
          </cell>
          <cell r="BG129">
            <v>0</v>
          </cell>
          <cell r="BH129" t="str">
            <v>X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 t="str">
            <v>X</v>
          </cell>
          <cell r="BO129">
            <v>3</v>
          </cell>
          <cell r="BP129">
            <v>2</v>
          </cell>
          <cell r="BQ129">
            <v>6.9</v>
          </cell>
          <cell r="BR129">
            <v>5.6</v>
          </cell>
          <cell r="BS129">
            <v>5.9</v>
          </cell>
          <cell r="BT129" t="str">
            <v>X</v>
          </cell>
          <cell r="BU129">
            <v>6</v>
          </cell>
          <cell r="BV129">
            <v>6</v>
          </cell>
          <cell r="BW129">
            <v>6.5</v>
          </cell>
          <cell r="BX129">
            <v>0</v>
          </cell>
          <cell r="BY129">
            <v>5.7</v>
          </cell>
          <cell r="BZ129">
            <v>6.7</v>
          </cell>
          <cell r="CA129">
            <v>6.2</v>
          </cell>
          <cell r="CB129">
            <v>7.2</v>
          </cell>
          <cell r="CC129" t="str">
            <v>X</v>
          </cell>
          <cell r="CD129" t="str">
            <v>X</v>
          </cell>
          <cell r="CE129">
            <v>5.8</v>
          </cell>
          <cell r="CF129">
            <v>0</v>
          </cell>
          <cell r="CG129">
            <v>6.9</v>
          </cell>
          <cell r="CH129">
            <v>6.9</v>
          </cell>
          <cell r="CI129" t="str">
            <v>X</v>
          </cell>
          <cell r="CJ129" t="str">
            <v>X</v>
          </cell>
          <cell r="CK129" t="str">
            <v>X</v>
          </cell>
          <cell r="CL129">
            <v>7.8</v>
          </cell>
          <cell r="CM129">
            <v>32</v>
          </cell>
          <cell r="CN129">
            <v>21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 t="str">
            <v>X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 t="str">
            <v>X</v>
          </cell>
          <cell r="DC129">
            <v>0</v>
          </cell>
          <cell r="DD129">
            <v>0</v>
          </cell>
          <cell r="DE129" t="str">
            <v>X</v>
          </cell>
          <cell r="DF129">
            <v>0</v>
          </cell>
          <cell r="DG129">
            <v>0</v>
          </cell>
          <cell r="DH129">
            <v>22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5</v>
          </cell>
          <cell r="DN129">
            <v>77</v>
          </cell>
          <cell r="DO129">
            <v>56</v>
          </cell>
          <cell r="DP129">
            <v>133</v>
          </cell>
          <cell r="DQ129">
            <v>74</v>
          </cell>
          <cell r="DR129">
            <v>49</v>
          </cell>
          <cell r="DS129">
            <v>128</v>
          </cell>
          <cell r="DT129">
            <v>123</v>
          </cell>
          <cell r="DU129">
            <v>4.07</v>
          </cell>
          <cell r="DW129">
            <v>0.3828125</v>
          </cell>
          <cell r="DZ129" t="str">
            <v>KO</v>
          </cell>
          <cell r="EB129">
            <v>79</v>
          </cell>
          <cell r="EC129">
            <v>6.59</v>
          </cell>
          <cell r="ED129">
            <v>2.64</v>
          </cell>
          <cell r="EE129" t="str">
            <v/>
          </cell>
          <cell r="EF129">
            <v>74</v>
          </cell>
          <cell r="EG129">
            <v>0</v>
          </cell>
          <cell r="EH129">
            <v>123</v>
          </cell>
          <cell r="EI129">
            <v>6.77</v>
          </cell>
          <cell r="EJ129">
            <v>6.34</v>
          </cell>
          <cell r="EW129" t="e">
            <v>#N/A</v>
          </cell>
        </row>
        <row r="130">
          <cell r="B130">
            <v>1920235361</v>
          </cell>
          <cell r="C130" t="str">
            <v>Nguyễn</v>
          </cell>
          <cell r="D130" t="str">
            <v>Thị Thúy</v>
          </cell>
          <cell r="E130" t="str">
            <v>Nga</v>
          </cell>
          <cell r="F130">
            <v>34717</v>
          </cell>
          <cell r="G130" t="str">
            <v>Nữ</v>
          </cell>
          <cell r="H130" t="str">
            <v>Đang Học Lại</v>
          </cell>
          <cell r="I130">
            <v>7.7</v>
          </cell>
          <cell r="J130">
            <v>7.4</v>
          </cell>
          <cell r="K130">
            <v>6.1</v>
          </cell>
          <cell r="L130">
            <v>7.5</v>
          </cell>
          <cell r="M130">
            <v>7.2</v>
          </cell>
          <cell r="N130">
            <v>5.8</v>
          </cell>
          <cell r="O130">
            <v>7.4</v>
          </cell>
          <cell r="P130">
            <v>0</v>
          </cell>
          <cell r="Q130">
            <v>8.1999999999999993</v>
          </cell>
          <cell r="R130">
            <v>0</v>
          </cell>
          <cell r="S130">
            <v>8.1999999999999993</v>
          </cell>
          <cell r="T130">
            <v>0</v>
          </cell>
          <cell r="U130">
            <v>0</v>
          </cell>
          <cell r="V130">
            <v>0</v>
          </cell>
          <cell r="W130">
            <v>6.2</v>
          </cell>
          <cell r="X130">
            <v>8.6999999999999993</v>
          </cell>
          <cell r="Y130">
            <v>8.6999999999999993</v>
          </cell>
          <cell r="Z130">
            <v>6.2</v>
          </cell>
          <cell r="AA130">
            <v>8</v>
          </cell>
          <cell r="AB130">
            <v>8.9</v>
          </cell>
          <cell r="AC130" t="str">
            <v>X</v>
          </cell>
          <cell r="AD130">
            <v>7.1</v>
          </cell>
          <cell r="AE130">
            <v>6.2</v>
          </cell>
          <cell r="AF130">
            <v>7</v>
          </cell>
          <cell r="AG130">
            <v>9.1999999999999993</v>
          </cell>
          <cell r="AH130" t="str">
            <v>P (P/F)</v>
          </cell>
          <cell r="AI130">
            <v>8.1999999999999993</v>
          </cell>
          <cell r="AJ130">
            <v>4.9000000000000004</v>
          </cell>
          <cell r="AK130">
            <v>5.4</v>
          </cell>
          <cell r="AL130">
            <v>6.9</v>
          </cell>
          <cell r="AM130">
            <v>7.9</v>
          </cell>
          <cell r="AN130">
            <v>6.3</v>
          </cell>
          <cell r="AO130">
            <v>5.6</v>
          </cell>
          <cell r="AP130">
            <v>6.4</v>
          </cell>
          <cell r="AQ130" t="str">
            <v>X</v>
          </cell>
          <cell r="AR130" t="str">
            <v>X</v>
          </cell>
          <cell r="AS130" t="str">
            <v>X</v>
          </cell>
          <cell r="AT130" t="str">
            <v>X</v>
          </cell>
          <cell r="AU130">
            <v>0</v>
          </cell>
          <cell r="AV130">
            <v>0</v>
          </cell>
          <cell r="AW130">
            <v>0</v>
          </cell>
          <cell r="AX130">
            <v>44</v>
          </cell>
          <cell r="AY130">
            <v>4</v>
          </cell>
          <cell r="AZ130">
            <v>7.3</v>
          </cell>
          <cell r="BA130">
            <v>6.9</v>
          </cell>
          <cell r="BB130">
            <v>9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5.9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 t="str">
            <v>X</v>
          </cell>
          <cell r="BO130">
            <v>4</v>
          </cell>
          <cell r="BP130">
            <v>1</v>
          </cell>
          <cell r="BQ130">
            <v>7.3</v>
          </cell>
          <cell r="BR130">
            <v>5.6</v>
          </cell>
          <cell r="BS130">
            <v>7.3</v>
          </cell>
          <cell r="BT130">
            <v>5.8</v>
          </cell>
          <cell r="BU130">
            <v>5.8</v>
          </cell>
          <cell r="BV130">
            <v>7.3</v>
          </cell>
          <cell r="BW130">
            <v>6.5</v>
          </cell>
          <cell r="BX130" t="str">
            <v>X</v>
          </cell>
          <cell r="BY130">
            <v>6.1</v>
          </cell>
          <cell r="BZ130">
            <v>8.4</v>
          </cell>
          <cell r="CA130">
            <v>7.4</v>
          </cell>
          <cell r="CB130">
            <v>7.7</v>
          </cell>
          <cell r="CC130" t="str">
            <v>X</v>
          </cell>
          <cell r="CD130" t="str">
            <v>X</v>
          </cell>
          <cell r="CE130">
            <v>5.8</v>
          </cell>
          <cell r="CF130">
            <v>0</v>
          </cell>
          <cell r="CG130">
            <v>7.5</v>
          </cell>
          <cell r="CH130">
            <v>7.5</v>
          </cell>
          <cell r="CI130" t="str">
            <v>X</v>
          </cell>
          <cell r="CJ130">
            <v>6.1</v>
          </cell>
          <cell r="CK130">
            <v>8.9</v>
          </cell>
          <cell r="CL130">
            <v>7.9</v>
          </cell>
          <cell r="CM130">
            <v>41</v>
          </cell>
          <cell r="CN130">
            <v>12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7.2</v>
          </cell>
          <cell r="CV130">
            <v>7.2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 t="str">
            <v>X</v>
          </cell>
          <cell r="DC130" t="str">
            <v>X</v>
          </cell>
          <cell r="DD130">
            <v>0</v>
          </cell>
          <cell r="DE130">
            <v>8.5</v>
          </cell>
          <cell r="DF130" t="str">
            <v>X</v>
          </cell>
          <cell r="DG130">
            <v>3</v>
          </cell>
          <cell r="DH130">
            <v>19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5</v>
          </cell>
          <cell r="DN130">
            <v>92</v>
          </cell>
          <cell r="DO130">
            <v>41</v>
          </cell>
          <cell r="DP130">
            <v>133</v>
          </cell>
          <cell r="DQ130">
            <v>88</v>
          </cell>
          <cell r="DR130">
            <v>35</v>
          </cell>
          <cell r="DS130">
            <v>128</v>
          </cell>
          <cell r="DT130">
            <v>123</v>
          </cell>
          <cell r="DU130">
            <v>5.03</v>
          </cell>
          <cell r="DW130">
            <v>0.2734375</v>
          </cell>
          <cell r="DZ130" t="str">
            <v>KO</v>
          </cell>
          <cell r="EB130">
            <v>92</v>
          </cell>
          <cell r="EC130">
            <v>7.02</v>
          </cell>
          <cell r="ED130">
            <v>2.86</v>
          </cell>
          <cell r="EE130" t="str">
            <v/>
          </cell>
          <cell r="EF130">
            <v>88</v>
          </cell>
          <cell r="EG130">
            <v>0</v>
          </cell>
          <cell r="EH130">
            <v>123</v>
          </cell>
          <cell r="EI130">
            <v>7.03</v>
          </cell>
          <cell r="EJ130">
            <v>6.65</v>
          </cell>
          <cell r="EW130" t="e">
            <v>#N/A</v>
          </cell>
        </row>
        <row r="131">
          <cell r="B131">
            <v>2020266776</v>
          </cell>
          <cell r="C131" t="str">
            <v>Nguyễn</v>
          </cell>
          <cell r="D131" t="str">
            <v>Thị Thanh</v>
          </cell>
          <cell r="E131" t="str">
            <v>Nga</v>
          </cell>
          <cell r="F131">
            <v>35418</v>
          </cell>
          <cell r="G131" t="str">
            <v>Nữ</v>
          </cell>
          <cell r="H131" t="str">
            <v>Đã Đăng Ký (chưa học xong)</v>
          </cell>
          <cell r="I131">
            <v>8.5</v>
          </cell>
          <cell r="J131">
            <v>8</v>
          </cell>
          <cell r="K131">
            <v>6.4</v>
          </cell>
          <cell r="L131">
            <v>8.3000000000000007</v>
          </cell>
          <cell r="M131">
            <v>7.1</v>
          </cell>
          <cell r="N131">
            <v>8</v>
          </cell>
          <cell r="O131">
            <v>6</v>
          </cell>
          <cell r="P131">
            <v>8.3000000000000007</v>
          </cell>
          <cell r="Q131">
            <v>0</v>
          </cell>
          <cell r="R131">
            <v>0</v>
          </cell>
          <cell r="S131">
            <v>8.3000000000000007</v>
          </cell>
          <cell r="T131">
            <v>0</v>
          </cell>
          <cell r="U131">
            <v>6</v>
          </cell>
          <cell r="V131">
            <v>0</v>
          </cell>
          <cell r="W131">
            <v>6</v>
          </cell>
          <cell r="X131">
            <v>0</v>
          </cell>
          <cell r="Y131">
            <v>6</v>
          </cell>
          <cell r="Z131">
            <v>6</v>
          </cell>
          <cell r="AA131">
            <v>8.5</v>
          </cell>
          <cell r="AB131">
            <v>8</v>
          </cell>
          <cell r="AC131">
            <v>8.4</v>
          </cell>
          <cell r="AD131">
            <v>6.3</v>
          </cell>
          <cell r="AE131">
            <v>6.4</v>
          </cell>
          <cell r="AF131">
            <v>0</v>
          </cell>
          <cell r="AG131">
            <v>6.8</v>
          </cell>
          <cell r="AH131">
            <v>5.9</v>
          </cell>
          <cell r="AI131">
            <v>6.6</v>
          </cell>
          <cell r="AJ131" t="str">
            <v>X</v>
          </cell>
          <cell r="AK131">
            <v>6.4</v>
          </cell>
          <cell r="AL131">
            <v>5.8</v>
          </cell>
          <cell r="AM131" t="str">
            <v>X</v>
          </cell>
          <cell r="AN131" t="str">
            <v>X</v>
          </cell>
          <cell r="AO131">
            <v>6.1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38</v>
          </cell>
          <cell r="AY131">
            <v>10</v>
          </cell>
          <cell r="AZ131">
            <v>6.8</v>
          </cell>
          <cell r="BA131">
            <v>7.5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6.1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 t="str">
            <v>X</v>
          </cell>
          <cell r="BN131" t="str">
            <v>X</v>
          </cell>
          <cell r="BO131">
            <v>3</v>
          </cell>
          <cell r="BP131">
            <v>2</v>
          </cell>
          <cell r="BQ131">
            <v>5.4</v>
          </cell>
          <cell r="BR131">
            <v>0</v>
          </cell>
          <cell r="BS131" t="str">
            <v>X</v>
          </cell>
          <cell r="BT131" t="str">
            <v>X</v>
          </cell>
          <cell r="BU131">
            <v>6.8</v>
          </cell>
          <cell r="BV131" t="str">
            <v>X</v>
          </cell>
          <cell r="BW131">
            <v>6.6</v>
          </cell>
          <cell r="BX131">
            <v>0</v>
          </cell>
          <cell r="BY131">
            <v>5.0999999999999996</v>
          </cell>
          <cell r="BZ131">
            <v>6.6</v>
          </cell>
          <cell r="CA131">
            <v>6</v>
          </cell>
          <cell r="CB131">
            <v>5.6</v>
          </cell>
          <cell r="CC131" t="str">
            <v>X</v>
          </cell>
          <cell r="CD131" t="str">
            <v>X</v>
          </cell>
          <cell r="CE131">
            <v>5.9</v>
          </cell>
          <cell r="CF131">
            <v>0</v>
          </cell>
          <cell r="CG131">
            <v>6.1</v>
          </cell>
          <cell r="CH131">
            <v>6.1</v>
          </cell>
          <cell r="CI131" t="str">
            <v>X</v>
          </cell>
          <cell r="CJ131">
            <v>0</v>
          </cell>
          <cell r="CK131">
            <v>0</v>
          </cell>
          <cell r="CL131">
            <v>8.4</v>
          </cell>
          <cell r="CM131">
            <v>25</v>
          </cell>
          <cell r="CN131">
            <v>28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 t="str">
            <v>X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 t="str">
            <v>X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22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5</v>
          </cell>
          <cell r="DN131">
            <v>66</v>
          </cell>
          <cell r="DO131">
            <v>67</v>
          </cell>
          <cell r="DP131">
            <v>133</v>
          </cell>
          <cell r="DQ131">
            <v>63</v>
          </cell>
          <cell r="DR131">
            <v>60</v>
          </cell>
          <cell r="DS131">
            <v>128</v>
          </cell>
          <cell r="DT131">
            <v>123</v>
          </cell>
          <cell r="DU131">
            <v>3.43</v>
          </cell>
          <cell r="DW131">
            <v>0.46875</v>
          </cell>
          <cell r="DZ131" t="str">
            <v>KO</v>
          </cell>
          <cell r="EB131">
            <v>78</v>
          </cell>
          <cell r="EC131">
            <v>5.78</v>
          </cell>
          <cell r="ED131">
            <v>2.2400000000000002</v>
          </cell>
          <cell r="EE131" t="str">
            <v/>
          </cell>
          <cell r="EF131">
            <v>63</v>
          </cell>
          <cell r="EG131">
            <v>0</v>
          </cell>
          <cell r="EH131">
            <v>123</v>
          </cell>
          <cell r="EI131">
            <v>6.7</v>
          </cell>
          <cell r="EJ131">
            <v>6.21</v>
          </cell>
          <cell r="EW131" t="e">
            <v>#N/A</v>
          </cell>
        </row>
        <row r="132">
          <cell r="B132">
            <v>2020268131</v>
          </cell>
          <cell r="C132" t="str">
            <v>Trần</v>
          </cell>
          <cell r="D132" t="str">
            <v>Thị</v>
          </cell>
          <cell r="E132" t="str">
            <v>Nga</v>
          </cell>
          <cell r="F132">
            <v>35108</v>
          </cell>
          <cell r="G132" t="str">
            <v>Nữ</v>
          </cell>
          <cell r="H132" t="str">
            <v>Đã Đăng Ký (chưa học xong)</v>
          </cell>
          <cell r="I132">
            <v>7.4</v>
          </cell>
          <cell r="J132">
            <v>8</v>
          </cell>
          <cell r="K132">
            <v>6.3</v>
          </cell>
          <cell r="L132">
            <v>7.2</v>
          </cell>
          <cell r="M132">
            <v>7.6</v>
          </cell>
          <cell r="N132">
            <v>7.9</v>
          </cell>
          <cell r="O132">
            <v>7.6</v>
          </cell>
          <cell r="P132">
            <v>7.7</v>
          </cell>
          <cell r="Q132">
            <v>0</v>
          </cell>
          <cell r="R132">
            <v>0</v>
          </cell>
          <cell r="S132">
            <v>7.7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8.4</v>
          </cell>
          <cell r="AB132">
            <v>7</v>
          </cell>
          <cell r="AC132">
            <v>7.2</v>
          </cell>
          <cell r="AD132">
            <v>0</v>
          </cell>
          <cell r="AE132">
            <v>6.7</v>
          </cell>
          <cell r="AF132">
            <v>5.4</v>
          </cell>
          <cell r="AG132">
            <v>6.8</v>
          </cell>
          <cell r="AH132">
            <v>5.0999999999999996</v>
          </cell>
          <cell r="AI132">
            <v>4.8</v>
          </cell>
          <cell r="AJ132">
            <v>5.2</v>
          </cell>
          <cell r="AK132">
            <v>5.2</v>
          </cell>
          <cell r="AL132">
            <v>0</v>
          </cell>
          <cell r="AM132">
            <v>0</v>
          </cell>
          <cell r="AN132">
            <v>0</v>
          </cell>
          <cell r="AO132">
            <v>4.7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34</v>
          </cell>
          <cell r="AY132">
            <v>14</v>
          </cell>
          <cell r="AZ132">
            <v>6.5</v>
          </cell>
          <cell r="BA132">
            <v>6</v>
          </cell>
          <cell r="BB132">
            <v>4.8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3</v>
          </cell>
          <cell r="BP132">
            <v>2</v>
          </cell>
          <cell r="BQ132">
            <v>5.7</v>
          </cell>
          <cell r="BR132">
            <v>0</v>
          </cell>
          <cell r="BS132">
            <v>0</v>
          </cell>
          <cell r="BT132">
            <v>4.7</v>
          </cell>
          <cell r="BU132">
            <v>5.8</v>
          </cell>
          <cell r="BV132">
            <v>6.7</v>
          </cell>
          <cell r="BW132">
            <v>5.9</v>
          </cell>
          <cell r="BX132">
            <v>0</v>
          </cell>
          <cell r="BY132">
            <v>5.4</v>
          </cell>
          <cell r="BZ132">
            <v>6.1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5.9</v>
          </cell>
          <cell r="CF132">
            <v>0</v>
          </cell>
          <cell r="CG132">
            <v>5.9</v>
          </cell>
          <cell r="CH132">
            <v>5.9</v>
          </cell>
          <cell r="CI132">
            <v>6.2</v>
          </cell>
          <cell r="CJ132">
            <v>0</v>
          </cell>
          <cell r="CK132">
            <v>0</v>
          </cell>
          <cell r="CL132">
            <v>8.1</v>
          </cell>
          <cell r="CM132">
            <v>29</v>
          </cell>
          <cell r="CN132">
            <v>24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22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5</v>
          </cell>
          <cell r="DN132">
            <v>66</v>
          </cell>
          <cell r="DO132">
            <v>67</v>
          </cell>
          <cell r="DP132">
            <v>133</v>
          </cell>
          <cell r="DQ132">
            <v>63</v>
          </cell>
          <cell r="DR132">
            <v>60</v>
          </cell>
          <cell r="DS132">
            <v>128</v>
          </cell>
          <cell r="DT132">
            <v>123</v>
          </cell>
          <cell r="DU132">
            <v>3.28</v>
          </cell>
          <cell r="DW132">
            <v>0.46875</v>
          </cell>
          <cell r="DZ132" t="str">
            <v>KO</v>
          </cell>
          <cell r="EB132">
            <v>70</v>
          </cell>
          <cell r="EC132">
            <v>6.02</v>
          </cell>
          <cell r="ED132">
            <v>2.31</v>
          </cell>
          <cell r="EE132" t="str">
            <v/>
          </cell>
          <cell r="EF132">
            <v>63</v>
          </cell>
          <cell r="EG132">
            <v>0</v>
          </cell>
          <cell r="EH132">
            <v>123</v>
          </cell>
          <cell r="EI132">
            <v>6.4</v>
          </cell>
          <cell r="EJ132">
            <v>5.93</v>
          </cell>
          <cell r="EW132" t="e">
            <v>#N/A</v>
          </cell>
        </row>
        <row r="133">
          <cell r="B133">
            <v>2020264446</v>
          </cell>
          <cell r="C133" t="str">
            <v>Nguyễn</v>
          </cell>
          <cell r="D133" t="str">
            <v>Tú</v>
          </cell>
          <cell r="E133" t="str">
            <v>Nghi</v>
          </cell>
          <cell r="F133">
            <v>35419</v>
          </cell>
          <cell r="G133" t="str">
            <v>Nữ</v>
          </cell>
          <cell r="H133" t="str">
            <v>Đã Đăng Ký (chưa học xong)</v>
          </cell>
          <cell r="I133">
            <v>9.1</v>
          </cell>
          <cell r="J133">
            <v>8.1999999999999993</v>
          </cell>
          <cell r="K133">
            <v>9.5</v>
          </cell>
          <cell r="L133">
            <v>8.8000000000000007</v>
          </cell>
          <cell r="M133">
            <v>9</v>
          </cell>
          <cell r="N133">
            <v>9.3000000000000007</v>
          </cell>
          <cell r="O133">
            <v>7.9</v>
          </cell>
          <cell r="P133">
            <v>8.6999999999999993</v>
          </cell>
          <cell r="Q133">
            <v>0</v>
          </cell>
          <cell r="R133">
            <v>0</v>
          </cell>
          <cell r="S133">
            <v>8.6999999999999993</v>
          </cell>
          <cell r="T133">
            <v>0</v>
          </cell>
          <cell r="U133">
            <v>0</v>
          </cell>
          <cell r="V133">
            <v>0</v>
          </cell>
          <cell r="W133">
            <v>7.9</v>
          </cell>
          <cell r="X133">
            <v>8.8000000000000007</v>
          </cell>
          <cell r="Y133">
            <v>8.8000000000000007</v>
          </cell>
          <cell r="Z133">
            <v>7.9</v>
          </cell>
          <cell r="AA133">
            <v>7.7</v>
          </cell>
          <cell r="AB133">
            <v>8.9</v>
          </cell>
          <cell r="AC133">
            <v>8.3000000000000007</v>
          </cell>
          <cell r="AD133">
            <v>7.7</v>
          </cell>
          <cell r="AE133">
            <v>7.5</v>
          </cell>
          <cell r="AF133">
            <v>7</v>
          </cell>
          <cell r="AG133">
            <v>8.6</v>
          </cell>
          <cell r="AH133">
            <v>7.3</v>
          </cell>
          <cell r="AI133">
            <v>7.9</v>
          </cell>
          <cell r="AJ133">
            <v>6.8</v>
          </cell>
          <cell r="AK133">
            <v>7.5</v>
          </cell>
          <cell r="AL133">
            <v>6.4</v>
          </cell>
          <cell r="AM133">
            <v>8.6</v>
          </cell>
          <cell r="AN133">
            <v>5.6</v>
          </cell>
          <cell r="AO133">
            <v>7.5</v>
          </cell>
          <cell r="AP133" t="str">
            <v>X</v>
          </cell>
          <cell r="AQ133">
            <v>8.6</v>
          </cell>
          <cell r="AR133" t="str">
            <v>X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45</v>
          </cell>
          <cell r="AY133">
            <v>3</v>
          </cell>
          <cell r="AZ133">
            <v>6.6</v>
          </cell>
          <cell r="BA133">
            <v>6.2</v>
          </cell>
          <cell r="BB133">
            <v>7.7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7.6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 t="str">
            <v>X</v>
          </cell>
          <cell r="BO133">
            <v>4</v>
          </cell>
          <cell r="BP133">
            <v>1</v>
          </cell>
          <cell r="BQ133">
            <v>7.3</v>
          </cell>
          <cell r="BR133">
            <v>7.4</v>
          </cell>
          <cell r="BS133">
            <v>8.3000000000000007</v>
          </cell>
          <cell r="BT133" t="str">
            <v>X</v>
          </cell>
          <cell r="BU133">
            <v>6.7</v>
          </cell>
          <cell r="BV133">
            <v>8.8000000000000007</v>
          </cell>
          <cell r="BW133">
            <v>8.4</v>
          </cell>
          <cell r="BX133" t="str">
            <v>X</v>
          </cell>
          <cell r="BY133">
            <v>7.2</v>
          </cell>
          <cell r="BZ133">
            <v>8.6999999999999993</v>
          </cell>
          <cell r="CA133">
            <v>8.1999999999999993</v>
          </cell>
          <cell r="CB133">
            <v>9.1</v>
          </cell>
          <cell r="CC133" t="str">
            <v>X</v>
          </cell>
          <cell r="CD133" t="str">
            <v>X</v>
          </cell>
          <cell r="CE133">
            <v>7.1</v>
          </cell>
          <cell r="CF133">
            <v>0</v>
          </cell>
          <cell r="CG133">
            <v>7.9</v>
          </cell>
          <cell r="CH133">
            <v>7.9</v>
          </cell>
          <cell r="CI133" t="str">
            <v>X</v>
          </cell>
          <cell r="CJ133" t="str">
            <v>X</v>
          </cell>
          <cell r="CK133">
            <v>0</v>
          </cell>
          <cell r="CL133">
            <v>7.7</v>
          </cell>
          <cell r="CM133">
            <v>32</v>
          </cell>
          <cell r="CN133">
            <v>21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 t="str">
            <v>X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 t="str">
            <v>X</v>
          </cell>
          <cell r="DC133">
            <v>0</v>
          </cell>
          <cell r="DD133">
            <v>0</v>
          </cell>
          <cell r="DE133" t="str">
            <v>X</v>
          </cell>
          <cell r="DF133">
            <v>0</v>
          </cell>
          <cell r="DG133">
            <v>0</v>
          </cell>
          <cell r="DH133">
            <v>22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5</v>
          </cell>
          <cell r="DN133">
            <v>81</v>
          </cell>
          <cell r="DO133">
            <v>52</v>
          </cell>
          <cell r="DP133">
            <v>133</v>
          </cell>
          <cell r="DQ133">
            <v>77</v>
          </cell>
          <cell r="DR133">
            <v>46</v>
          </cell>
          <cell r="DS133">
            <v>128</v>
          </cell>
          <cell r="DT133">
            <v>123</v>
          </cell>
          <cell r="DU133">
            <v>5.03</v>
          </cell>
          <cell r="DW133">
            <v>0.359375</v>
          </cell>
          <cell r="DZ133" t="str">
            <v>KO</v>
          </cell>
          <cell r="EB133">
            <v>81</v>
          </cell>
          <cell r="EC133">
            <v>8.0299999999999994</v>
          </cell>
          <cell r="ED133">
            <v>3.48</v>
          </cell>
          <cell r="EE133" t="str">
            <v/>
          </cell>
          <cell r="EF133">
            <v>77</v>
          </cell>
          <cell r="EG133">
            <v>0</v>
          </cell>
          <cell r="EH133">
            <v>123</v>
          </cell>
          <cell r="EI133">
            <v>8.0399999999999991</v>
          </cell>
          <cell r="EJ133">
            <v>7.55</v>
          </cell>
          <cell r="EW133" t="e">
            <v>#N/A</v>
          </cell>
        </row>
        <row r="134">
          <cell r="B134">
            <v>2020266299</v>
          </cell>
          <cell r="C134" t="str">
            <v>Huỳnh</v>
          </cell>
          <cell r="D134" t="str">
            <v>Trương Nguyên</v>
          </cell>
          <cell r="E134" t="str">
            <v>Ngọc</v>
          </cell>
          <cell r="F134">
            <v>35392</v>
          </cell>
          <cell r="G134" t="str">
            <v>Nữ</v>
          </cell>
          <cell r="H134" t="str">
            <v>Đã Đăng Ký (chưa học xong)</v>
          </cell>
          <cell r="I134">
            <v>7.7</v>
          </cell>
          <cell r="J134">
            <v>8.3000000000000007</v>
          </cell>
          <cell r="K134">
            <v>8.3000000000000007</v>
          </cell>
          <cell r="L134">
            <v>8.1999999999999993</v>
          </cell>
          <cell r="M134">
            <v>7.8</v>
          </cell>
          <cell r="N134">
            <v>8.1999999999999993</v>
          </cell>
          <cell r="O134">
            <v>7.4</v>
          </cell>
          <cell r="P134">
            <v>7.5</v>
          </cell>
          <cell r="Q134">
            <v>0</v>
          </cell>
          <cell r="R134">
            <v>0</v>
          </cell>
          <cell r="S134">
            <v>7.5</v>
          </cell>
          <cell r="T134">
            <v>0</v>
          </cell>
          <cell r="U134">
            <v>0</v>
          </cell>
          <cell r="V134">
            <v>0</v>
          </cell>
          <cell r="W134">
            <v>5.6</v>
          </cell>
          <cell r="X134">
            <v>7.7</v>
          </cell>
          <cell r="Y134">
            <v>7.7</v>
          </cell>
          <cell r="Z134">
            <v>5.6</v>
          </cell>
          <cell r="AA134">
            <v>8.1</v>
          </cell>
          <cell r="AB134">
            <v>7.7</v>
          </cell>
          <cell r="AC134">
            <v>8.6</v>
          </cell>
          <cell r="AD134">
            <v>6.5</v>
          </cell>
          <cell r="AE134">
            <v>7</v>
          </cell>
          <cell r="AF134">
            <v>6.7</v>
          </cell>
          <cell r="AG134" t="str">
            <v>X</v>
          </cell>
          <cell r="AH134">
            <v>6.3</v>
          </cell>
          <cell r="AI134">
            <v>8</v>
          </cell>
          <cell r="AJ134">
            <v>7.6</v>
          </cell>
          <cell r="AK134">
            <v>6.9</v>
          </cell>
          <cell r="AL134">
            <v>6</v>
          </cell>
          <cell r="AM134">
            <v>6</v>
          </cell>
          <cell r="AN134">
            <v>6.3</v>
          </cell>
          <cell r="AO134">
            <v>5.5</v>
          </cell>
          <cell r="AP134">
            <v>6.3</v>
          </cell>
          <cell r="AQ134" t="str">
            <v>X</v>
          </cell>
          <cell r="AR134" t="str">
            <v>X</v>
          </cell>
          <cell r="AS134" t="str">
            <v>X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43</v>
          </cell>
          <cell r="AY134">
            <v>5</v>
          </cell>
          <cell r="AZ134">
            <v>7.9</v>
          </cell>
          <cell r="BA134">
            <v>7.6</v>
          </cell>
          <cell r="BB134">
            <v>6.4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 t="str">
            <v>X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 t="str">
            <v>X</v>
          </cell>
          <cell r="BO134">
            <v>3</v>
          </cell>
          <cell r="BP134">
            <v>2</v>
          </cell>
          <cell r="BQ134">
            <v>6.2</v>
          </cell>
          <cell r="BR134">
            <v>5.0999999999999996</v>
          </cell>
          <cell r="BS134">
            <v>7</v>
          </cell>
          <cell r="BT134">
            <v>5.9</v>
          </cell>
          <cell r="BU134">
            <v>7.9</v>
          </cell>
          <cell r="BV134">
            <v>8</v>
          </cell>
          <cell r="BW134">
            <v>7.1</v>
          </cell>
          <cell r="BX134">
            <v>0</v>
          </cell>
          <cell r="BY134">
            <v>7</v>
          </cell>
          <cell r="BZ134">
            <v>8</v>
          </cell>
          <cell r="CA134">
            <v>6.9</v>
          </cell>
          <cell r="CB134">
            <v>7.5</v>
          </cell>
          <cell r="CC134" t="str">
            <v>X</v>
          </cell>
          <cell r="CD134" t="str">
            <v>X</v>
          </cell>
          <cell r="CE134">
            <v>6.8</v>
          </cell>
          <cell r="CF134">
            <v>0</v>
          </cell>
          <cell r="CG134">
            <v>8.3000000000000007</v>
          </cell>
          <cell r="CH134">
            <v>8.3000000000000007</v>
          </cell>
          <cell r="CI134" t="str">
            <v>X</v>
          </cell>
          <cell r="CJ134" t="str">
            <v>X</v>
          </cell>
          <cell r="CK134">
            <v>0</v>
          </cell>
          <cell r="CL134">
            <v>8.1999999999999993</v>
          </cell>
          <cell r="CM134">
            <v>35</v>
          </cell>
          <cell r="CN134">
            <v>18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 t="str">
            <v>X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 t="str">
            <v>X</v>
          </cell>
          <cell r="DC134">
            <v>0</v>
          </cell>
          <cell r="DD134">
            <v>0</v>
          </cell>
          <cell r="DE134" t="str">
            <v>X</v>
          </cell>
          <cell r="DF134">
            <v>0</v>
          </cell>
          <cell r="DG134">
            <v>0</v>
          </cell>
          <cell r="DH134">
            <v>22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5</v>
          </cell>
          <cell r="DN134">
            <v>81</v>
          </cell>
          <cell r="DO134">
            <v>52</v>
          </cell>
          <cell r="DP134">
            <v>133</v>
          </cell>
          <cell r="DQ134">
            <v>78</v>
          </cell>
          <cell r="DR134">
            <v>45</v>
          </cell>
          <cell r="DS134">
            <v>128</v>
          </cell>
          <cell r="DT134">
            <v>123</v>
          </cell>
          <cell r="DU134">
            <v>4.5599999999999996</v>
          </cell>
          <cell r="DW134">
            <v>0.3515625</v>
          </cell>
          <cell r="DZ134" t="str">
            <v>KO</v>
          </cell>
          <cell r="EB134">
            <v>81</v>
          </cell>
          <cell r="EC134">
            <v>7.2</v>
          </cell>
          <cell r="ED134">
            <v>3</v>
          </cell>
          <cell r="EE134" t="str">
            <v/>
          </cell>
          <cell r="EF134">
            <v>78</v>
          </cell>
          <cell r="EG134">
            <v>0</v>
          </cell>
          <cell r="EH134">
            <v>123</v>
          </cell>
          <cell r="EI134">
            <v>7.2</v>
          </cell>
          <cell r="EJ134">
            <v>6.76</v>
          </cell>
          <cell r="EW134" t="e">
            <v>#N/A</v>
          </cell>
        </row>
        <row r="135">
          <cell r="B135">
            <v>2020253923</v>
          </cell>
          <cell r="C135" t="str">
            <v>Lô</v>
          </cell>
          <cell r="D135" t="str">
            <v>Thị An</v>
          </cell>
          <cell r="E135" t="str">
            <v>Nguyên</v>
          </cell>
          <cell r="F135">
            <v>35409</v>
          </cell>
          <cell r="G135" t="str">
            <v>Nữ</v>
          </cell>
          <cell r="H135" t="str">
            <v>Đã Đăng Ký (chưa học xong)</v>
          </cell>
          <cell r="I135">
            <v>8.6</v>
          </cell>
          <cell r="J135">
            <v>7.9</v>
          </cell>
          <cell r="K135">
            <v>9.1999999999999993</v>
          </cell>
          <cell r="L135">
            <v>8.8000000000000007</v>
          </cell>
          <cell r="M135">
            <v>9.5</v>
          </cell>
          <cell r="N135">
            <v>9.3000000000000007</v>
          </cell>
          <cell r="O135">
            <v>7.9</v>
          </cell>
          <cell r="P135">
            <v>7.9</v>
          </cell>
          <cell r="Q135">
            <v>0</v>
          </cell>
          <cell r="R135">
            <v>0</v>
          </cell>
          <cell r="S135">
            <v>7.9</v>
          </cell>
          <cell r="T135">
            <v>0</v>
          </cell>
          <cell r="U135">
            <v>0</v>
          </cell>
          <cell r="V135">
            <v>8.8000000000000007</v>
          </cell>
          <cell r="W135">
            <v>6.2</v>
          </cell>
          <cell r="X135">
            <v>0</v>
          </cell>
          <cell r="Y135">
            <v>8.8000000000000007</v>
          </cell>
          <cell r="Z135">
            <v>6.2</v>
          </cell>
          <cell r="AA135">
            <v>8.8000000000000007</v>
          </cell>
          <cell r="AB135">
            <v>7.8</v>
          </cell>
          <cell r="AC135">
            <v>8.9</v>
          </cell>
          <cell r="AD135">
            <v>8.4</v>
          </cell>
          <cell r="AE135">
            <v>6.9</v>
          </cell>
          <cell r="AF135">
            <v>6</v>
          </cell>
          <cell r="AG135">
            <v>7.8</v>
          </cell>
          <cell r="AH135">
            <v>7.3</v>
          </cell>
          <cell r="AI135">
            <v>8.6999999999999993</v>
          </cell>
          <cell r="AJ135">
            <v>8.1999999999999993</v>
          </cell>
          <cell r="AK135">
            <v>8.4</v>
          </cell>
          <cell r="AL135">
            <v>7.8</v>
          </cell>
          <cell r="AM135">
            <v>8.3000000000000007</v>
          </cell>
          <cell r="AN135">
            <v>7.3</v>
          </cell>
          <cell r="AO135">
            <v>7.5</v>
          </cell>
          <cell r="AP135">
            <v>8</v>
          </cell>
          <cell r="AQ135" t="str">
            <v>X</v>
          </cell>
          <cell r="AR135" t="str">
            <v>X</v>
          </cell>
          <cell r="AS135" t="str">
            <v>X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45</v>
          </cell>
          <cell r="AY135">
            <v>3</v>
          </cell>
          <cell r="AZ135">
            <v>7.7</v>
          </cell>
          <cell r="BA135">
            <v>6.7</v>
          </cell>
          <cell r="BB135">
            <v>7.9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 t="str">
            <v>X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 t="str">
            <v>X</v>
          </cell>
          <cell r="BO135">
            <v>3</v>
          </cell>
          <cell r="BP135">
            <v>2</v>
          </cell>
          <cell r="BQ135">
            <v>7.8</v>
          </cell>
          <cell r="BR135">
            <v>6.2</v>
          </cell>
          <cell r="BS135">
            <v>5.6</v>
          </cell>
          <cell r="BT135" t="str">
            <v>X</v>
          </cell>
          <cell r="BU135">
            <v>8.6</v>
          </cell>
          <cell r="BV135">
            <v>7.8</v>
          </cell>
          <cell r="BW135">
            <v>7.9</v>
          </cell>
          <cell r="BX135">
            <v>0</v>
          </cell>
          <cell r="BY135">
            <v>7</v>
          </cell>
          <cell r="BZ135">
            <v>9.1</v>
          </cell>
          <cell r="CA135">
            <v>8.1</v>
          </cell>
          <cell r="CB135">
            <v>8.9</v>
          </cell>
          <cell r="CC135" t="str">
            <v>X</v>
          </cell>
          <cell r="CD135" t="str">
            <v>X</v>
          </cell>
          <cell r="CE135">
            <v>6.8</v>
          </cell>
          <cell r="CF135">
            <v>0</v>
          </cell>
          <cell r="CG135">
            <v>8.4</v>
          </cell>
          <cell r="CH135">
            <v>8.4</v>
          </cell>
          <cell r="CI135" t="str">
            <v>X</v>
          </cell>
          <cell r="CJ135" t="str">
            <v>X</v>
          </cell>
          <cell r="CK135" t="str">
            <v>X</v>
          </cell>
          <cell r="CL135">
            <v>8.6999999999999993</v>
          </cell>
          <cell r="CM135">
            <v>32</v>
          </cell>
          <cell r="CN135">
            <v>21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 t="str">
            <v>X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 t="str">
            <v>X</v>
          </cell>
          <cell r="DC135">
            <v>0</v>
          </cell>
          <cell r="DD135">
            <v>0</v>
          </cell>
          <cell r="DE135" t="str">
            <v>X</v>
          </cell>
          <cell r="DF135">
            <v>0</v>
          </cell>
          <cell r="DG135">
            <v>0</v>
          </cell>
          <cell r="DH135">
            <v>22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5</v>
          </cell>
          <cell r="DN135">
            <v>80</v>
          </cell>
          <cell r="DO135">
            <v>53</v>
          </cell>
          <cell r="DP135">
            <v>133</v>
          </cell>
          <cell r="DQ135">
            <v>77</v>
          </cell>
          <cell r="DR135">
            <v>46</v>
          </cell>
          <cell r="DS135">
            <v>128</v>
          </cell>
          <cell r="DT135">
            <v>123</v>
          </cell>
          <cell r="DU135">
            <v>4.9800000000000004</v>
          </cell>
          <cell r="DW135">
            <v>0.359375</v>
          </cell>
          <cell r="DZ135" t="str">
            <v>KO</v>
          </cell>
          <cell r="EB135">
            <v>80</v>
          </cell>
          <cell r="EC135">
            <v>7.95</v>
          </cell>
          <cell r="ED135">
            <v>3.41</v>
          </cell>
          <cell r="EE135" t="str">
            <v/>
          </cell>
          <cell r="EF135">
            <v>77</v>
          </cell>
          <cell r="EG135">
            <v>0</v>
          </cell>
          <cell r="EH135">
            <v>123</v>
          </cell>
          <cell r="EI135">
            <v>7.95</v>
          </cell>
          <cell r="EJ135">
            <v>7.47</v>
          </cell>
          <cell r="EW135" t="e">
            <v>#N/A</v>
          </cell>
        </row>
        <row r="136">
          <cell r="B136">
            <v>1920265628</v>
          </cell>
          <cell r="C136" t="str">
            <v>Đỗ</v>
          </cell>
          <cell r="D136" t="str">
            <v>Ý</v>
          </cell>
          <cell r="E136" t="str">
            <v>Nhi</v>
          </cell>
          <cell r="F136">
            <v>34455</v>
          </cell>
          <cell r="G136" t="str">
            <v>Nữ</v>
          </cell>
          <cell r="H136" t="str">
            <v>Đang Học Lại</v>
          </cell>
          <cell r="I136">
            <v>5.9</v>
          </cell>
          <cell r="J136">
            <v>6.3</v>
          </cell>
          <cell r="K136">
            <v>6.1</v>
          </cell>
          <cell r="L136">
            <v>6.9</v>
          </cell>
          <cell r="M136">
            <v>6.6</v>
          </cell>
          <cell r="N136">
            <v>5.9</v>
          </cell>
          <cell r="O136">
            <v>5.2</v>
          </cell>
          <cell r="P136">
            <v>5.6</v>
          </cell>
          <cell r="Q136">
            <v>0</v>
          </cell>
          <cell r="R136">
            <v>0</v>
          </cell>
          <cell r="S136">
            <v>5.6</v>
          </cell>
          <cell r="T136">
            <v>0</v>
          </cell>
          <cell r="U136">
            <v>0</v>
          </cell>
          <cell r="V136">
            <v>0</v>
          </cell>
          <cell r="W136">
            <v>8.3000000000000007</v>
          </cell>
          <cell r="X136">
            <v>8.3000000000000007</v>
          </cell>
          <cell r="Y136">
            <v>8.3000000000000007</v>
          </cell>
          <cell r="Z136">
            <v>8.3000000000000007</v>
          </cell>
          <cell r="AA136">
            <v>0</v>
          </cell>
          <cell r="AB136">
            <v>0</v>
          </cell>
          <cell r="AC136">
            <v>8.5</v>
          </cell>
          <cell r="AD136" t="str">
            <v>X</v>
          </cell>
          <cell r="AE136">
            <v>9</v>
          </cell>
          <cell r="AF136">
            <v>0</v>
          </cell>
          <cell r="AG136" t="str">
            <v>X</v>
          </cell>
          <cell r="AH136" t="str">
            <v>P (P/F)</v>
          </cell>
          <cell r="AI136" t="str">
            <v>P (P/F)</v>
          </cell>
          <cell r="AJ136" t="str">
            <v>P (P/F)</v>
          </cell>
          <cell r="AK136" t="str">
            <v>P (P/F)</v>
          </cell>
          <cell r="AL136" t="str">
            <v>P (P/F)</v>
          </cell>
          <cell r="AM136">
            <v>6.7</v>
          </cell>
          <cell r="AN136">
            <v>5.0999999999999996</v>
          </cell>
          <cell r="AO136">
            <v>6.5</v>
          </cell>
          <cell r="AP136">
            <v>7.9</v>
          </cell>
          <cell r="AQ136">
            <v>5.0999999999999996</v>
          </cell>
          <cell r="AR136">
            <v>5.4</v>
          </cell>
          <cell r="AS136" t="str">
            <v>X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37</v>
          </cell>
          <cell r="AY136">
            <v>11</v>
          </cell>
          <cell r="AZ136">
            <v>6.7</v>
          </cell>
          <cell r="BA136">
            <v>7.9</v>
          </cell>
          <cell r="BB136">
            <v>8.9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 t="str">
            <v>X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 t="str">
            <v>X</v>
          </cell>
          <cell r="BO136">
            <v>3</v>
          </cell>
          <cell r="BP136">
            <v>2</v>
          </cell>
          <cell r="BQ136">
            <v>5.6</v>
          </cell>
          <cell r="BR136" t="str">
            <v>X</v>
          </cell>
          <cell r="BS136">
            <v>6.5</v>
          </cell>
          <cell r="BT136">
            <v>0</v>
          </cell>
          <cell r="BU136">
            <v>6</v>
          </cell>
          <cell r="BV136" t="str">
            <v>X</v>
          </cell>
          <cell r="BW136">
            <v>5.6</v>
          </cell>
          <cell r="BX136">
            <v>5.7</v>
          </cell>
          <cell r="BY136">
            <v>5</v>
          </cell>
          <cell r="BZ136" t="str">
            <v>X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6.3</v>
          </cell>
          <cell r="CF136">
            <v>0</v>
          </cell>
          <cell r="CG136" t="str">
            <v>X</v>
          </cell>
          <cell r="CH136">
            <v>0</v>
          </cell>
          <cell r="CI136">
            <v>7.3</v>
          </cell>
          <cell r="CJ136" t="str">
            <v>X</v>
          </cell>
          <cell r="CK136">
            <v>8</v>
          </cell>
          <cell r="CL136">
            <v>7.7</v>
          </cell>
          <cell r="CM136">
            <v>26</v>
          </cell>
          <cell r="CN136">
            <v>27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22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5</v>
          </cell>
          <cell r="DN136">
            <v>66</v>
          </cell>
          <cell r="DO136">
            <v>67</v>
          </cell>
          <cell r="DP136">
            <v>133</v>
          </cell>
          <cell r="DQ136">
            <v>63</v>
          </cell>
          <cell r="DR136">
            <v>60</v>
          </cell>
          <cell r="DS136">
            <v>128</v>
          </cell>
          <cell r="DT136">
            <v>123</v>
          </cell>
          <cell r="DU136">
            <v>3.06</v>
          </cell>
          <cell r="DW136">
            <v>0.46875</v>
          </cell>
          <cell r="DZ136" t="str">
            <v>KO</v>
          </cell>
          <cell r="EB136">
            <v>82</v>
          </cell>
          <cell r="EC136">
            <v>5.23</v>
          </cell>
          <cell r="ED136">
            <v>1.98</v>
          </cell>
          <cell r="EE136" t="str">
            <v>FIN 271</v>
          </cell>
          <cell r="EF136">
            <v>58</v>
          </cell>
          <cell r="EG136">
            <v>0</v>
          </cell>
          <cell r="EH136">
            <v>123</v>
          </cell>
          <cell r="EI136">
            <v>6.49</v>
          </cell>
          <cell r="EJ136">
            <v>5.97</v>
          </cell>
          <cell r="EW136" t="e">
            <v>#N/A</v>
          </cell>
        </row>
        <row r="137">
          <cell r="B137">
            <v>2020260674</v>
          </cell>
          <cell r="C137" t="str">
            <v>Trương</v>
          </cell>
          <cell r="D137" t="str">
            <v>Thị Mỹ</v>
          </cell>
          <cell r="E137" t="str">
            <v>Nhi</v>
          </cell>
          <cell r="F137">
            <v>35200</v>
          </cell>
          <cell r="G137" t="str">
            <v>Nữ</v>
          </cell>
          <cell r="H137" t="str">
            <v>Đã Đăng Ký (chưa học xong)</v>
          </cell>
          <cell r="I137">
            <v>0</v>
          </cell>
          <cell r="J137">
            <v>8.6999999999999993</v>
          </cell>
          <cell r="K137">
            <v>9.3000000000000007</v>
          </cell>
          <cell r="L137">
            <v>8</v>
          </cell>
          <cell r="M137">
            <v>0</v>
          </cell>
          <cell r="N137">
            <v>7.5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7.6</v>
          </cell>
          <cell r="AB137">
            <v>0</v>
          </cell>
          <cell r="AC137">
            <v>0</v>
          </cell>
          <cell r="AD137">
            <v>0</v>
          </cell>
          <cell r="AE137">
            <v>7.4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13</v>
          </cell>
          <cell r="AY137">
            <v>35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5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53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22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5</v>
          </cell>
          <cell r="DN137">
            <v>13</v>
          </cell>
          <cell r="DO137">
            <v>120</v>
          </cell>
          <cell r="DP137">
            <v>133</v>
          </cell>
          <cell r="DQ137">
            <v>13</v>
          </cell>
          <cell r="DR137">
            <v>110</v>
          </cell>
          <cell r="DS137">
            <v>128</v>
          </cell>
          <cell r="DT137">
            <v>123</v>
          </cell>
          <cell r="DU137">
            <v>0.85</v>
          </cell>
          <cell r="DW137">
            <v>0.859375</v>
          </cell>
          <cell r="DZ137" t="str">
            <v>KO</v>
          </cell>
          <cell r="EB137">
            <v>31</v>
          </cell>
          <cell r="EC137">
            <v>3.38</v>
          </cell>
          <cell r="ED137">
            <v>1.49</v>
          </cell>
          <cell r="EE137" t="str">
            <v/>
          </cell>
          <cell r="EF137">
            <v>13</v>
          </cell>
          <cell r="EG137">
            <v>0</v>
          </cell>
          <cell r="EH137">
            <v>123</v>
          </cell>
          <cell r="EI137">
            <v>8.07</v>
          </cell>
          <cell r="EJ137">
            <v>5.83</v>
          </cell>
          <cell r="EW137" t="e">
            <v>#N/A</v>
          </cell>
        </row>
        <row r="138">
          <cell r="B138">
            <v>2020260700</v>
          </cell>
          <cell r="C138" t="str">
            <v>Huỳnh</v>
          </cell>
          <cell r="D138" t="str">
            <v>Thị Ái</v>
          </cell>
          <cell r="E138" t="str">
            <v>Nhi</v>
          </cell>
          <cell r="F138">
            <v>35213</v>
          </cell>
          <cell r="G138" t="str">
            <v>Nữ</v>
          </cell>
          <cell r="H138" t="str">
            <v>Đã Đăng Ký (chưa học xong)</v>
          </cell>
          <cell r="I138">
            <v>8.5</v>
          </cell>
          <cell r="J138">
            <v>8.4</v>
          </cell>
          <cell r="K138">
            <v>8.6</v>
          </cell>
          <cell r="L138">
            <v>7.5</v>
          </cell>
          <cell r="M138">
            <v>7.2</v>
          </cell>
          <cell r="N138">
            <v>9</v>
          </cell>
          <cell r="O138">
            <v>8.1</v>
          </cell>
          <cell r="P138">
            <v>9.1999999999999993</v>
          </cell>
          <cell r="Q138">
            <v>0</v>
          </cell>
          <cell r="R138">
            <v>0</v>
          </cell>
          <cell r="S138">
            <v>9.1999999999999993</v>
          </cell>
          <cell r="T138">
            <v>0</v>
          </cell>
          <cell r="U138">
            <v>0</v>
          </cell>
          <cell r="V138">
            <v>0</v>
          </cell>
          <cell r="W138">
            <v>9.1</v>
          </cell>
          <cell r="X138">
            <v>8.3000000000000007</v>
          </cell>
          <cell r="Y138">
            <v>9.1</v>
          </cell>
          <cell r="Z138">
            <v>8.3000000000000007</v>
          </cell>
          <cell r="AA138">
            <v>7.8</v>
          </cell>
          <cell r="AB138">
            <v>8.6999999999999993</v>
          </cell>
          <cell r="AC138">
            <v>8.6999999999999993</v>
          </cell>
          <cell r="AD138">
            <v>8.4</v>
          </cell>
          <cell r="AE138">
            <v>8</v>
          </cell>
          <cell r="AF138">
            <v>7.4</v>
          </cell>
          <cell r="AG138">
            <v>8.3000000000000007</v>
          </cell>
          <cell r="AH138" t="str">
            <v>P (P/F)</v>
          </cell>
          <cell r="AI138">
            <v>7.6</v>
          </cell>
          <cell r="AJ138">
            <v>6.4</v>
          </cell>
          <cell r="AK138">
            <v>8.4</v>
          </cell>
          <cell r="AL138">
            <v>6.1</v>
          </cell>
          <cell r="AM138">
            <v>6.3</v>
          </cell>
          <cell r="AN138">
            <v>6.1</v>
          </cell>
          <cell r="AO138">
            <v>8.1</v>
          </cell>
          <cell r="AP138">
            <v>7</v>
          </cell>
          <cell r="AQ138">
            <v>7.6</v>
          </cell>
          <cell r="AR138" t="str">
            <v>X</v>
          </cell>
          <cell r="AS138" t="str">
            <v>X</v>
          </cell>
          <cell r="AT138" t="str">
            <v>X</v>
          </cell>
          <cell r="AU138">
            <v>0</v>
          </cell>
          <cell r="AV138">
            <v>0</v>
          </cell>
          <cell r="AW138">
            <v>0</v>
          </cell>
          <cell r="AX138">
            <v>46</v>
          </cell>
          <cell r="AY138">
            <v>2</v>
          </cell>
          <cell r="AZ138">
            <v>7.5</v>
          </cell>
          <cell r="BA138">
            <v>9.1</v>
          </cell>
          <cell r="BB138">
            <v>7.9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6.4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 t="str">
            <v>X</v>
          </cell>
          <cell r="BO138">
            <v>4</v>
          </cell>
          <cell r="BP138">
            <v>1</v>
          </cell>
          <cell r="BQ138">
            <v>7.4</v>
          </cell>
          <cell r="BR138">
            <v>7.8</v>
          </cell>
          <cell r="BS138">
            <v>7.1</v>
          </cell>
          <cell r="BT138" t="str">
            <v>X</v>
          </cell>
          <cell r="BU138">
            <v>7.8</v>
          </cell>
          <cell r="BV138">
            <v>8.6999999999999993</v>
          </cell>
          <cell r="BW138">
            <v>7.8</v>
          </cell>
          <cell r="BX138">
            <v>0</v>
          </cell>
          <cell r="BY138">
            <v>8</v>
          </cell>
          <cell r="BZ138">
            <v>9.1999999999999993</v>
          </cell>
          <cell r="CA138">
            <v>8</v>
          </cell>
          <cell r="CB138">
            <v>9.3000000000000007</v>
          </cell>
          <cell r="CC138" t="str">
            <v>X</v>
          </cell>
          <cell r="CD138" t="str">
            <v>X</v>
          </cell>
          <cell r="CE138">
            <v>7.2</v>
          </cell>
          <cell r="CF138">
            <v>0</v>
          </cell>
          <cell r="CG138">
            <v>8.1999999999999993</v>
          </cell>
          <cell r="CH138">
            <v>8.1999999999999993</v>
          </cell>
          <cell r="CI138" t="str">
            <v>X</v>
          </cell>
          <cell r="CJ138" t="str">
            <v>X</v>
          </cell>
          <cell r="CK138">
            <v>0</v>
          </cell>
          <cell r="CL138">
            <v>9</v>
          </cell>
          <cell r="CM138">
            <v>32</v>
          </cell>
          <cell r="CN138">
            <v>21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7</v>
          </cell>
          <cell r="CV138">
            <v>7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 t="str">
            <v>X</v>
          </cell>
          <cell r="DC138" t="str">
            <v>X</v>
          </cell>
          <cell r="DD138">
            <v>0</v>
          </cell>
          <cell r="DE138" t="str">
            <v>X</v>
          </cell>
          <cell r="DF138">
            <v>9.1</v>
          </cell>
          <cell r="DG138">
            <v>3</v>
          </cell>
          <cell r="DH138">
            <v>19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5</v>
          </cell>
          <cell r="DN138">
            <v>85</v>
          </cell>
          <cell r="DO138">
            <v>48</v>
          </cell>
          <cell r="DP138">
            <v>133</v>
          </cell>
          <cell r="DQ138">
            <v>81</v>
          </cell>
          <cell r="DR138">
            <v>42</v>
          </cell>
          <cell r="DS138">
            <v>128</v>
          </cell>
          <cell r="DT138">
            <v>123</v>
          </cell>
          <cell r="DU138">
            <v>5.27</v>
          </cell>
          <cell r="DW138">
            <v>0.328125</v>
          </cell>
          <cell r="DZ138" t="str">
            <v>KO</v>
          </cell>
          <cell r="EB138">
            <v>85</v>
          </cell>
          <cell r="EC138">
            <v>7.99</v>
          </cell>
          <cell r="ED138">
            <v>3.47</v>
          </cell>
          <cell r="EE138" t="str">
            <v/>
          </cell>
          <cell r="EF138">
            <v>81</v>
          </cell>
          <cell r="EG138">
            <v>0</v>
          </cell>
          <cell r="EH138">
            <v>123</v>
          </cell>
          <cell r="EI138">
            <v>8</v>
          </cell>
          <cell r="EJ138">
            <v>7.53</v>
          </cell>
          <cell r="EW138" t="e">
            <v>#N/A</v>
          </cell>
        </row>
        <row r="139">
          <cell r="B139">
            <v>2020263514</v>
          </cell>
          <cell r="C139" t="str">
            <v>Trương</v>
          </cell>
          <cell r="D139" t="str">
            <v>Phương</v>
          </cell>
          <cell r="E139" t="str">
            <v>Nhi</v>
          </cell>
          <cell r="F139">
            <v>35266</v>
          </cell>
          <cell r="G139" t="str">
            <v>Nữ</v>
          </cell>
          <cell r="H139" t="str">
            <v>Đã Đăng Ký (chưa học xong)</v>
          </cell>
          <cell r="I139">
            <v>7.8</v>
          </cell>
          <cell r="J139">
            <v>7.7</v>
          </cell>
          <cell r="K139">
            <v>6.6</v>
          </cell>
          <cell r="L139">
            <v>8.8000000000000007</v>
          </cell>
          <cell r="M139">
            <v>9.1999999999999993</v>
          </cell>
          <cell r="N139">
            <v>5.4</v>
          </cell>
          <cell r="O139">
            <v>8</v>
          </cell>
          <cell r="P139">
            <v>7.7</v>
          </cell>
          <cell r="Q139">
            <v>0</v>
          </cell>
          <cell r="R139">
            <v>0</v>
          </cell>
          <cell r="S139">
            <v>7.7</v>
          </cell>
          <cell r="T139">
            <v>0</v>
          </cell>
          <cell r="U139">
            <v>0</v>
          </cell>
          <cell r="V139">
            <v>0</v>
          </cell>
          <cell r="W139">
            <v>8.1999999999999993</v>
          </cell>
          <cell r="X139">
            <v>7.2</v>
          </cell>
          <cell r="Y139">
            <v>8.1999999999999993</v>
          </cell>
          <cell r="Z139">
            <v>7.2</v>
          </cell>
          <cell r="AA139">
            <v>8</v>
          </cell>
          <cell r="AB139">
            <v>7.9</v>
          </cell>
          <cell r="AC139">
            <v>8.6999999999999993</v>
          </cell>
          <cell r="AD139">
            <v>6.6</v>
          </cell>
          <cell r="AE139">
            <v>6.6</v>
          </cell>
          <cell r="AF139">
            <v>7.1</v>
          </cell>
          <cell r="AG139" t="str">
            <v>X</v>
          </cell>
          <cell r="AH139">
            <v>7.1</v>
          </cell>
          <cell r="AI139">
            <v>6.3</v>
          </cell>
          <cell r="AJ139">
            <v>5.9</v>
          </cell>
          <cell r="AK139">
            <v>7.7</v>
          </cell>
          <cell r="AL139">
            <v>6.5</v>
          </cell>
          <cell r="AM139">
            <v>6</v>
          </cell>
          <cell r="AN139">
            <v>6.3</v>
          </cell>
          <cell r="AO139">
            <v>7.2</v>
          </cell>
          <cell r="AP139">
            <v>5.7</v>
          </cell>
          <cell r="AQ139">
            <v>7</v>
          </cell>
          <cell r="AR139" t="str">
            <v>X</v>
          </cell>
          <cell r="AS139" t="str">
            <v>X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44</v>
          </cell>
          <cell r="AY139">
            <v>4</v>
          </cell>
          <cell r="AZ139">
            <v>6.4</v>
          </cell>
          <cell r="BA139">
            <v>5</v>
          </cell>
          <cell r="BB139">
            <v>5.7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 t="str">
            <v>X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 t="str">
            <v>X</v>
          </cell>
          <cell r="BO139">
            <v>3</v>
          </cell>
          <cell r="BP139">
            <v>2</v>
          </cell>
          <cell r="BQ139">
            <v>6.7</v>
          </cell>
          <cell r="BR139">
            <v>5.8</v>
          </cell>
          <cell r="BS139">
            <v>7.3</v>
          </cell>
          <cell r="BT139" t="str">
            <v>X</v>
          </cell>
          <cell r="BU139">
            <v>6.6</v>
          </cell>
          <cell r="BV139">
            <v>6.3</v>
          </cell>
          <cell r="BW139">
            <v>6.7</v>
          </cell>
          <cell r="BX139" t="str">
            <v>X</v>
          </cell>
          <cell r="BY139">
            <v>7.7</v>
          </cell>
          <cell r="BZ139">
            <v>9.6</v>
          </cell>
          <cell r="CA139">
            <v>8.1999999999999993</v>
          </cell>
          <cell r="CB139">
            <v>5.3</v>
          </cell>
          <cell r="CC139">
            <v>6.9</v>
          </cell>
          <cell r="CD139">
            <v>6.7</v>
          </cell>
          <cell r="CE139">
            <v>7.4</v>
          </cell>
          <cell r="CF139">
            <v>0</v>
          </cell>
          <cell r="CG139">
            <v>7.8</v>
          </cell>
          <cell r="CH139">
            <v>7.8</v>
          </cell>
          <cell r="CI139" t="str">
            <v>X</v>
          </cell>
          <cell r="CJ139" t="str">
            <v>X</v>
          </cell>
          <cell r="CK139">
            <v>0</v>
          </cell>
          <cell r="CL139">
            <v>9.5</v>
          </cell>
          <cell r="CM139">
            <v>38</v>
          </cell>
          <cell r="CN139">
            <v>15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7</v>
          </cell>
          <cell r="CV139">
            <v>7</v>
          </cell>
          <cell r="CW139">
            <v>0</v>
          </cell>
          <cell r="CX139" t="str">
            <v>X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9.1</v>
          </cell>
          <cell r="DF139" t="str">
            <v>X</v>
          </cell>
          <cell r="DG139">
            <v>3</v>
          </cell>
          <cell r="DH139">
            <v>19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5</v>
          </cell>
          <cell r="DN139">
            <v>88</v>
          </cell>
          <cell r="DO139">
            <v>45</v>
          </cell>
          <cell r="DP139">
            <v>133</v>
          </cell>
          <cell r="DQ139">
            <v>85</v>
          </cell>
          <cell r="DR139">
            <v>38</v>
          </cell>
          <cell r="DS139">
            <v>128</v>
          </cell>
          <cell r="DT139">
            <v>123</v>
          </cell>
          <cell r="DU139">
            <v>5.07</v>
          </cell>
          <cell r="DW139">
            <v>0.296875</v>
          </cell>
          <cell r="DZ139" t="str">
            <v>KO</v>
          </cell>
          <cell r="EB139">
            <v>88</v>
          </cell>
          <cell r="EC139">
            <v>7.26</v>
          </cell>
          <cell r="ED139">
            <v>2.98</v>
          </cell>
          <cell r="EE139" t="str">
            <v/>
          </cell>
          <cell r="EF139">
            <v>86</v>
          </cell>
          <cell r="EG139">
            <v>0</v>
          </cell>
          <cell r="EH139">
            <v>123</v>
          </cell>
          <cell r="EI139">
            <v>7.26</v>
          </cell>
          <cell r="EJ139">
            <v>6.86</v>
          </cell>
          <cell r="EW139" t="e">
            <v>#N/A</v>
          </cell>
        </row>
        <row r="140">
          <cell r="B140">
            <v>2020264047</v>
          </cell>
          <cell r="C140" t="str">
            <v>Trương</v>
          </cell>
          <cell r="D140" t="str">
            <v>Thị Lan</v>
          </cell>
          <cell r="E140" t="str">
            <v>Nhi</v>
          </cell>
          <cell r="F140">
            <v>35092</v>
          </cell>
          <cell r="G140" t="str">
            <v>Nữ</v>
          </cell>
          <cell r="H140" t="str">
            <v>Đã Đăng Ký (chưa học xong)</v>
          </cell>
          <cell r="I140">
            <v>8.1</v>
          </cell>
          <cell r="J140">
            <v>8.8000000000000007</v>
          </cell>
          <cell r="K140">
            <v>8.9</v>
          </cell>
          <cell r="L140">
            <v>9.3000000000000007</v>
          </cell>
          <cell r="M140">
            <v>8.1999999999999993</v>
          </cell>
          <cell r="N140">
            <v>7.3</v>
          </cell>
          <cell r="O140">
            <v>5.8</v>
          </cell>
          <cell r="P140">
            <v>0</v>
          </cell>
          <cell r="Q140">
            <v>7</v>
          </cell>
          <cell r="R140">
            <v>0</v>
          </cell>
          <cell r="S140">
            <v>7</v>
          </cell>
          <cell r="T140">
            <v>0</v>
          </cell>
          <cell r="U140">
            <v>0</v>
          </cell>
          <cell r="V140">
            <v>0</v>
          </cell>
          <cell r="W140">
            <v>6.4</v>
          </cell>
          <cell r="X140" t="str">
            <v>X</v>
          </cell>
          <cell r="Y140">
            <v>6.4</v>
          </cell>
          <cell r="Z140">
            <v>0</v>
          </cell>
          <cell r="AA140">
            <v>8.1</v>
          </cell>
          <cell r="AB140">
            <v>8.6</v>
          </cell>
          <cell r="AC140">
            <v>8.6999999999999993</v>
          </cell>
          <cell r="AD140">
            <v>7.7</v>
          </cell>
          <cell r="AE140">
            <v>7.9</v>
          </cell>
          <cell r="AF140">
            <v>7.8</v>
          </cell>
          <cell r="AG140">
            <v>8.4</v>
          </cell>
          <cell r="AH140">
            <v>6.8</v>
          </cell>
          <cell r="AI140">
            <v>7.9</v>
          </cell>
          <cell r="AJ140">
            <v>5.2</v>
          </cell>
          <cell r="AK140">
            <v>8.3000000000000007</v>
          </cell>
          <cell r="AL140">
            <v>7.1</v>
          </cell>
          <cell r="AM140">
            <v>7.1</v>
          </cell>
          <cell r="AN140">
            <v>5.7</v>
          </cell>
          <cell r="AO140">
            <v>6.7</v>
          </cell>
          <cell r="AP140">
            <v>6.1</v>
          </cell>
          <cell r="AQ140" t="str">
            <v>X</v>
          </cell>
          <cell r="AR140" t="str">
            <v>X</v>
          </cell>
          <cell r="AS140" t="str">
            <v>X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43</v>
          </cell>
          <cell r="AY140">
            <v>5</v>
          </cell>
          <cell r="AZ140">
            <v>6.5</v>
          </cell>
          <cell r="BA140">
            <v>6.8</v>
          </cell>
          <cell r="BB140">
            <v>0</v>
          </cell>
          <cell r="BC140">
            <v>0</v>
          </cell>
          <cell r="BD140">
            <v>6.9</v>
          </cell>
          <cell r="BE140">
            <v>0</v>
          </cell>
          <cell r="BF140">
            <v>0</v>
          </cell>
          <cell r="BG140">
            <v>0</v>
          </cell>
          <cell r="BH140">
            <v>5.8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 t="str">
            <v>X</v>
          </cell>
          <cell r="BO140">
            <v>4</v>
          </cell>
          <cell r="BP140">
            <v>1</v>
          </cell>
          <cell r="BQ140">
            <v>6</v>
          </cell>
          <cell r="BR140">
            <v>5.9</v>
          </cell>
          <cell r="BS140">
            <v>8</v>
          </cell>
          <cell r="BT140" t="str">
            <v>X</v>
          </cell>
          <cell r="BU140">
            <v>6.9</v>
          </cell>
          <cell r="BV140">
            <v>9.3000000000000007</v>
          </cell>
          <cell r="BW140">
            <v>6.9</v>
          </cell>
          <cell r="BX140">
            <v>6.6</v>
          </cell>
          <cell r="BY140">
            <v>7.6</v>
          </cell>
          <cell r="BZ140">
            <v>8.6999999999999993</v>
          </cell>
          <cell r="CA140">
            <v>7.3</v>
          </cell>
          <cell r="CB140">
            <v>8.6999999999999993</v>
          </cell>
          <cell r="CC140" t="str">
            <v>X</v>
          </cell>
          <cell r="CD140" t="str">
            <v>X</v>
          </cell>
          <cell r="CE140">
            <v>8</v>
          </cell>
          <cell r="CF140">
            <v>0</v>
          </cell>
          <cell r="CG140">
            <v>7.4</v>
          </cell>
          <cell r="CH140">
            <v>7.4</v>
          </cell>
          <cell r="CI140">
            <v>7.3</v>
          </cell>
          <cell r="CJ140">
            <v>8.3000000000000007</v>
          </cell>
          <cell r="CK140" t="str">
            <v>X</v>
          </cell>
          <cell r="CL140">
            <v>8.6</v>
          </cell>
          <cell r="CM140">
            <v>41</v>
          </cell>
          <cell r="CN140">
            <v>12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 t="str">
            <v>X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 t="str">
            <v>X</v>
          </cell>
          <cell r="DC140">
            <v>6.5</v>
          </cell>
          <cell r="DD140">
            <v>0</v>
          </cell>
          <cell r="DE140" t="str">
            <v>X</v>
          </cell>
          <cell r="DF140" t="str">
            <v>X</v>
          </cell>
          <cell r="DG140">
            <v>3</v>
          </cell>
          <cell r="DH140">
            <v>19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5</v>
          </cell>
          <cell r="DN140">
            <v>91</v>
          </cell>
          <cell r="DO140">
            <v>42</v>
          </cell>
          <cell r="DP140">
            <v>133</v>
          </cell>
          <cell r="DQ140">
            <v>87</v>
          </cell>
          <cell r="DR140">
            <v>36</v>
          </cell>
          <cell r="DS140">
            <v>128</v>
          </cell>
          <cell r="DT140">
            <v>123</v>
          </cell>
          <cell r="DU140">
            <v>5.34</v>
          </cell>
          <cell r="DW140">
            <v>0.28125</v>
          </cell>
          <cell r="DZ140" t="str">
            <v>KO</v>
          </cell>
          <cell r="EB140">
            <v>91</v>
          </cell>
          <cell r="EC140">
            <v>7.52</v>
          </cell>
          <cell r="ED140">
            <v>3.17</v>
          </cell>
          <cell r="EE140" t="str">
            <v/>
          </cell>
          <cell r="EF140">
            <v>87</v>
          </cell>
          <cell r="EG140">
            <v>0</v>
          </cell>
          <cell r="EH140">
            <v>123</v>
          </cell>
          <cell r="EI140">
            <v>7.54</v>
          </cell>
          <cell r="EJ140">
            <v>7.13</v>
          </cell>
          <cell r="EW140" t="e">
            <v>#N/A</v>
          </cell>
        </row>
        <row r="141">
          <cell r="B141">
            <v>2020263678</v>
          </cell>
          <cell r="C141" t="str">
            <v>Hồ</v>
          </cell>
          <cell r="D141" t="str">
            <v>Thị Thùy</v>
          </cell>
          <cell r="E141" t="str">
            <v>Nhung</v>
          </cell>
          <cell r="F141">
            <v>34511</v>
          </cell>
          <cell r="G141" t="str">
            <v>Nữ</v>
          </cell>
          <cell r="H141" t="str">
            <v>Không Còn Học, Đã Chuyển Ngành</v>
          </cell>
          <cell r="I141">
            <v>0</v>
          </cell>
          <cell r="J141">
            <v>7.6</v>
          </cell>
          <cell r="K141">
            <v>8.9</v>
          </cell>
          <cell r="L141">
            <v>5.8</v>
          </cell>
          <cell r="M141" t="str">
            <v>X</v>
          </cell>
          <cell r="N141">
            <v>5.5</v>
          </cell>
          <cell r="O141">
            <v>0</v>
          </cell>
          <cell r="P141">
            <v>0</v>
          </cell>
          <cell r="Q141">
            <v>7.7</v>
          </cell>
          <cell r="R141">
            <v>0</v>
          </cell>
          <cell r="S141">
            <v>7.7</v>
          </cell>
          <cell r="T141">
            <v>0</v>
          </cell>
          <cell r="U141">
            <v>5.6</v>
          </cell>
          <cell r="V141">
            <v>0</v>
          </cell>
          <cell r="W141" t="str">
            <v>X</v>
          </cell>
          <cell r="X141">
            <v>0</v>
          </cell>
          <cell r="Y141">
            <v>5.6</v>
          </cell>
          <cell r="Z141">
            <v>0</v>
          </cell>
          <cell r="AA141">
            <v>7.8</v>
          </cell>
          <cell r="AB141">
            <v>0</v>
          </cell>
          <cell r="AC141">
            <v>0</v>
          </cell>
          <cell r="AD141">
            <v>5.5</v>
          </cell>
          <cell r="AE141">
            <v>6.9</v>
          </cell>
          <cell r="AF141" t="str">
            <v>X</v>
          </cell>
          <cell r="AG141">
            <v>5.5</v>
          </cell>
          <cell r="AH141" t="str">
            <v>P (P/F)</v>
          </cell>
          <cell r="AI141">
            <v>0</v>
          </cell>
          <cell r="AJ141">
            <v>0</v>
          </cell>
          <cell r="AK141" t="str">
            <v>P (P/F)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24</v>
          </cell>
          <cell r="AY141">
            <v>24</v>
          </cell>
          <cell r="AZ141" t="str">
            <v>X</v>
          </cell>
          <cell r="BA141" t="str">
            <v>X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5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53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22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5</v>
          </cell>
          <cell r="DN141">
            <v>24</v>
          </cell>
          <cell r="DO141">
            <v>109</v>
          </cell>
          <cell r="DP141">
            <v>133</v>
          </cell>
          <cell r="DQ141">
            <v>24</v>
          </cell>
          <cell r="DR141">
            <v>99</v>
          </cell>
          <cell r="DS141">
            <v>128</v>
          </cell>
          <cell r="DT141">
            <v>123</v>
          </cell>
          <cell r="DU141">
            <v>1.1599999999999999</v>
          </cell>
          <cell r="DW141">
            <v>0.7734375</v>
          </cell>
          <cell r="DZ141" t="str">
            <v>KO</v>
          </cell>
          <cell r="EB141">
            <v>33</v>
          </cell>
          <cell r="EC141">
            <v>4.3499999999999996</v>
          </cell>
          <cell r="ED141">
            <v>1.7</v>
          </cell>
          <cell r="EE141" t="str">
            <v>DTE-LIN 102; DTE-LIN 152; ENG 105; ENG 108; ENG 109; ENG 106; DTE-LIN 202; ENG 107; ENG 208; ENG 220; CHI 101; ENG 271; ENG 276; ENG 296; ENG 396; CHI 102</v>
          </cell>
          <cell r="EF141">
            <v>22</v>
          </cell>
          <cell r="EG141">
            <v>0</v>
          </cell>
          <cell r="EH141">
            <v>123</v>
          </cell>
          <cell r="EI141">
            <v>6.48</v>
          </cell>
          <cell r="EJ141">
            <v>5.28</v>
          </cell>
          <cell r="EW141" t="e">
            <v>#N/A</v>
          </cell>
        </row>
        <row r="142">
          <cell r="B142">
            <v>2020264149</v>
          </cell>
          <cell r="C142" t="str">
            <v>Lê</v>
          </cell>
          <cell r="D142" t="str">
            <v>Thị Tuyết</v>
          </cell>
          <cell r="E142" t="str">
            <v>Nhung</v>
          </cell>
          <cell r="F142">
            <v>35291</v>
          </cell>
          <cell r="G142" t="str">
            <v>Nữ</v>
          </cell>
          <cell r="H142" t="str">
            <v>Đã Đăng Ký (chưa học xong)</v>
          </cell>
          <cell r="I142">
            <v>8</v>
          </cell>
          <cell r="J142">
            <v>8.1</v>
          </cell>
          <cell r="K142">
            <v>8.8000000000000007</v>
          </cell>
          <cell r="L142">
            <v>9.1999999999999993</v>
          </cell>
          <cell r="M142">
            <v>7.5</v>
          </cell>
          <cell r="N142">
            <v>6.7</v>
          </cell>
          <cell r="O142">
            <v>8.5</v>
          </cell>
          <cell r="P142">
            <v>0</v>
          </cell>
          <cell r="Q142">
            <v>6.9</v>
          </cell>
          <cell r="R142">
            <v>0</v>
          </cell>
          <cell r="S142">
            <v>6.9</v>
          </cell>
          <cell r="T142">
            <v>0</v>
          </cell>
          <cell r="U142">
            <v>0</v>
          </cell>
          <cell r="V142">
            <v>0</v>
          </cell>
          <cell r="W142">
            <v>8.3000000000000007</v>
          </cell>
          <cell r="X142">
            <v>7.7</v>
          </cell>
          <cell r="Y142">
            <v>8.3000000000000007</v>
          </cell>
          <cell r="Z142">
            <v>7.7</v>
          </cell>
          <cell r="AA142">
            <v>8.1</v>
          </cell>
          <cell r="AB142">
            <v>7.8</v>
          </cell>
          <cell r="AC142">
            <v>8.6999999999999993</v>
          </cell>
          <cell r="AD142">
            <v>6.2</v>
          </cell>
          <cell r="AE142">
            <v>5.6</v>
          </cell>
          <cell r="AF142">
            <v>6.2</v>
          </cell>
          <cell r="AG142">
            <v>8.8000000000000007</v>
          </cell>
          <cell r="AH142">
            <v>6.7</v>
          </cell>
          <cell r="AI142">
            <v>7.1</v>
          </cell>
          <cell r="AJ142">
            <v>5.2</v>
          </cell>
          <cell r="AK142">
            <v>5.9</v>
          </cell>
          <cell r="AL142">
            <v>5.6</v>
          </cell>
          <cell r="AM142">
            <v>7.7</v>
          </cell>
          <cell r="AN142">
            <v>6.1</v>
          </cell>
          <cell r="AO142">
            <v>6.3</v>
          </cell>
          <cell r="AP142">
            <v>6.3</v>
          </cell>
          <cell r="AQ142" t="str">
            <v>X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45</v>
          </cell>
          <cell r="AY142">
            <v>3</v>
          </cell>
          <cell r="AZ142">
            <v>5.7</v>
          </cell>
          <cell r="BA142">
            <v>5.4</v>
          </cell>
          <cell r="BB142">
            <v>0</v>
          </cell>
          <cell r="BC142">
            <v>0</v>
          </cell>
          <cell r="BD142">
            <v>4.4000000000000004</v>
          </cell>
          <cell r="BE142">
            <v>0</v>
          </cell>
          <cell r="BF142">
            <v>0</v>
          </cell>
          <cell r="BG142">
            <v>0</v>
          </cell>
          <cell r="BH142" t="str">
            <v>X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 t="str">
            <v>X</v>
          </cell>
          <cell r="BO142">
            <v>3</v>
          </cell>
          <cell r="BP142">
            <v>2</v>
          </cell>
          <cell r="BQ142">
            <v>5.9</v>
          </cell>
          <cell r="BR142">
            <v>6.2</v>
          </cell>
          <cell r="BS142">
            <v>8</v>
          </cell>
          <cell r="BT142">
            <v>7.2</v>
          </cell>
          <cell r="BU142">
            <v>5.9</v>
          </cell>
          <cell r="BV142">
            <v>7.2</v>
          </cell>
          <cell r="BW142">
            <v>7.3</v>
          </cell>
          <cell r="BX142">
            <v>6.2</v>
          </cell>
          <cell r="BY142">
            <v>7.6</v>
          </cell>
          <cell r="BZ142">
            <v>9.3000000000000007</v>
          </cell>
          <cell r="CA142">
            <v>7.9</v>
          </cell>
          <cell r="CB142">
            <v>9.3000000000000007</v>
          </cell>
          <cell r="CC142" t="str">
            <v>X</v>
          </cell>
          <cell r="CD142" t="str">
            <v>X</v>
          </cell>
          <cell r="CE142">
            <v>7</v>
          </cell>
          <cell r="CF142">
            <v>0</v>
          </cell>
          <cell r="CG142">
            <v>8.3000000000000007</v>
          </cell>
          <cell r="CH142">
            <v>8.3000000000000007</v>
          </cell>
          <cell r="CI142">
            <v>8</v>
          </cell>
          <cell r="CJ142" t="str">
            <v>X</v>
          </cell>
          <cell r="CK142">
            <v>9.1999999999999993</v>
          </cell>
          <cell r="CL142">
            <v>8.8000000000000007</v>
          </cell>
          <cell r="CM142">
            <v>44</v>
          </cell>
          <cell r="CN142">
            <v>9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7.1</v>
          </cell>
          <cell r="CV142">
            <v>7.1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8</v>
          </cell>
          <cell r="DC142">
            <v>0</v>
          </cell>
          <cell r="DD142">
            <v>0</v>
          </cell>
          <cell r="DE142">
            <v>9.1</v>
          </cell>
          <cell r="DF142">
            <v>0</v>
          </cell>
          <cell r="DG142">
            <v>5</v>
          </cell>
          <cell r="DH142">
            <v>17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5</v>
          </cell>
          <cell r="DN142">
            <v>97</v>
          </cell>
          <cell r="DO142">
            <v>36</v>
          </cell>
          <cell r="DP142">
            <v>133</v>
          </cell>
          <cell r="DQ142">
            <v>94</v>
          </cell>
          <cell r="DR142">
            <v>29</v>
          </cell>
          <cell r="DS142">
            <v>128</v>
          </cell>
          <cell r="DT142">
            <v>123</v>
          </cell>
          <cell r="DU142">
            <v>5.75</v>
          </cell>
          <cell r="DW142">
            <v>0.2265625</v>
          </cell>
          <cell r="DZ142" t="str">
            <v>KO</v>
          </cell>
          <cell r="EB142">
            <v>97</v>
          </cell>
          <cell r="EC142">
            <v>7.45</v>
          </cell>
          <cell r="ED142">
            <v>3.12</v>
          </cell>
          <cell r="EE142" t="str">
            <v/>
          </cell>
          <cell r="EF142">
            <v>95</v>
          </cell>
          <cell r="EG142">
            <v>0</v>
          </cell>
          <cell r="EH142">
            <v>123</v>
          </cell>
          <cell r="EI142">
            <v>7.45</v>
          </cell>
          <cell r="EJ142">
            <v>7.07</v>
          </cell>
          <cell r="EW142" t="e">
            <v>#N/A</v>
          </cell>
        </row>
        <row r="143">
          <cell r="B143">
            <v>2020266142</v>
          </cell>
          <cell r="C143" t="str">
            <v>Phan</v>
          </cell>
          <cell r="D143" t="str">
            <v>Thị Bảo</v>
          </cell>
          <cell r="E143" t="str">
            <v>Nhung</v>
          </cell>
          <cell r="F143">
            <v>34991</v>
          </cell>
          <cell r="G143" t="str">
            <v>Nữ</v>
          </cell>
          <cell r="H143" t="str">
            <v>Đã Đăng Ký (chưa học xong)</v>
          </cell>
          <cell r="I143">
            <v>7.5</v>
          </cell>
          <cell r="J143">
            <v>8.5</v>
          </cell>
          <cell r="K143">
            <v>8.6999999999999993</v>
          </cell>
          <cell r="L143">
            <v>9.4</v>
          </cell>
          <cell r="M143">
            <v>8.8000000000000007</v>
          </cell>
          <cell r="N143">
            <v>8.6</v>
          </cell>
          <cell r="O143">
            <v>9.3000000000000007</v>
          </cell>
          <cell r="P143">
            <v>7.9</v>
          </cell>
          <cell r="Q143">
            <v>0</v>
          </cell>
          <cell r="R143">
            <v>0</v>
          </cell>
          <cell r="S143">
            <v>7.9</v>
          </cell>
          <cell r="T143">
            <v>0</v>
          </cell>
          <cell r="U143">
            <v>0</v>
          </cell>
          <cell r="V143">
            <v>0</v>
          </cell>
          <cell r="W143">
            <v>6.5</v>
          </cell>
          <cell r="X143" t="str">
            <v>X</v>
          </cell>
          <cell r="Y143">
            <v>6.5</v>
          </cell>
          <cell r="Z143">
            <v>0</v>
          </cell>
          <cell r="AA143">
            <v>8.1</v>
          </cell>
          <cell r="AB143">
            <v>8.3000000000000007</v>
          </cell>
          <cell r="AC143">
            <v>8.4</v>
          </cell>
          <cell r="AD143" t="str">
            <v>X</v>
          </cell>
          <cell r="AE143">
            <v>7.4</v>
          </cell>
          <cell r="AF143">
            <v>7.6</v>
          </cell>
          <cell r="AG143">
            <v>8.8000000000000007</v>
          </cell>
          <cell r="AH143">
            <v>6.5</v>
          </cell>
          <cell r="AI143">
            <v>6.8</v>
          </cell>
          <cell r="AJ143">
            <v>6.1</v>
          </cell>
          <cell r="AK143">
            <v>6.1</v>
          </cell>
          <cell r="AL143">
            <v>6.9</v>
          </cell>
          <cell r="AM143">
            <v>7.7</v>
          </cell>
          <cell r="AN143">
            <v>7.2</v>
          </cell>
          <cell r="AO143">
            <v>5.9</v>
          </cell>
          <cell r="AP143">
            <v>5.4</v>
          </cell>
          <cell r="AQ143" t="str">
            <v>X</v>
          </cell>
          <cell r="AR143" t="str">
            <v>X</v>
          </cell>
          <cell r="AS143" t="str">
            <v>X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40</v>
          </cell>
          <cell r="AY143">
            <v>8</v>
          </cell>
          <cell r="AZ143">
            <v>7</v>
          </cell>
          <cell r="BA143">
            <v>7.7</v>
          </cell>
          <cell r="BB143">
            <v>8.4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 t="str">
            <v>X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 t="str">
            <v>X</v>
          </cell>
          <cell r="BO143">
            <v>3</v>
          </cell>
          <cell r="BP143">
            <v>2</v>
          </cell>
          <cell r="BQ143">
            <v>8</v>
          </cell>
          <cell r="BR143">
            <v>7.6</v>
          </cell>
          <cell r="BS143">
            <v>8.3000000000000007</v>
          </cell>
          <cell r="BT143">
            <v>7.5</v>
          </cell>
          <cell r="BU143">
            <v>6.8</v>
          </cell>
          <cell r="BV143">
            <v>9.1</v>
          </cell>
          <cell r="BW143">
            <v>8.4</v>
          </cell>
          <cell r="BX143" t="str">
            <v>X</v>
          </cell>
          <cell r="BY143">
            <v>7.4</v>
          </cell>
          <cell r="BZ143">
            <v>9.5</v>
          </cell>
          <cell r="CA143">
            <v>8.1999999999999993</v>
          </cell>
          <cell r="CB143">
            <v>8.9</v>
          </cell>
          <cell r="CC143" t="str">
            <v>X</v>
          </cell>
          <cell r="CD143" t="str">
            <v>X</v>
          </cell>
          <cell r="CE143">
            <v>8.3000000000000007</v>
          </cell>
          <cell r="CF143">
            <v>0</v>
          </cell>
          <cell r="CG143">
            <v>8.8000000000000007</v>
          </cell>
          <cell r="CH143">
            <v>8.8000000000000007</v>
          </cell>
          <cell r="CI143">
            <v>8.3000000000000007</v>
          </cell>
          <cell r="CJ143">
            <v>9.1</v>
          </cell>
          <cell r="CK143" t="str">
            <v>X</v>
          </cell>
          <cell r="CL143">
            <v>8.6</v>
          </cell>
          <cell r="CM143">
            <v>41</v>
          </cell>
          <cell r="CN143">
            <v>12</v>
          </cell>
          <cell r="CO143">
            <v>0</v>
          </cell>
          <cell r="CP143">
            <v>8.5</v>
          </cell>
          <cell r="CQ143">
            <v>0</v>
          </cell>
          <cell r="CR143">
            <v>0</v>
          </cell>
          <cell r="CS143">
            <v>8.5</v>
          </cell>
          <cell r="CT143">
            <v>0</v>
          </cell>
          <cell r="CU143">
            <v>6.2</v>
          </cell>
          <cell r="CV143">
            <v>6.2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 t="str">
            <v>X</v>
          </cell>
          <cell r="DC143">
            <v>7.8</v>
          </cell>
          <cell r="DD143">
            <v>0</v>
          </cell>
          <cell r="DE143" t="str">
            <v>X</v>
          </cell>
          <cell r="DF143" t="str">
            <v>X</v>
          </cell>
          <cell r="DG143">
            <v>7</v>
          </cell>
          <cell r="DH143">
            <v>15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5</v>
          </cell>
          <cell r="DN143">
            <v>91</v>
          </cell>
          <cell r="DO143">
            <v>42</v>
          </cell>
          <cell r="DP143">
            <v>133</v>
          </cell>
          <cell r="DQ143">
            <v>88</v>
          </cell>
          <cell r="DR143">
            <v>35</v>
          </cell>
          <cell r="DS143">
            <v>128</v>
          </cell>
          <cell r="DT143">
            <v>123</v>
          </cell>
          <cell r="DU143">
            <v>5.8</v>
          </cell>
          <cell r="DW143">
            <v>0.2734375</v>
          </cell>
          <cell r="DZ143" t="str">
            <v>KO</v>
          </cell>
          <cell r="EB143">
            <v>91</v>
          </cell>
          <cell r="EC143">
            <v>8.0299999999999994</v>
          </cell>
          <cell r="ED143">
            <v>3.48</v>
          </cell>
          <cell r="EE143" t="str">
            <v/>
          </cell>
          <cell r="EF143">
            <v>89</v>
          </cell>
          <cell r="EG143">
            <v>0</v>
          </cell>
          <cell r="EH143">
            <v>123</v>
          </cell>
          <cell r="EI143">
            <v>8.01</v>
          </cell>
          <cell r="EJ143">
            <v>7.59</v>
          </cell>
          <cell r="EW143" t="e">
            <v>#N/A</v>
          </cell>
        </row>
        <row r="144">
          <cell r="B144">
            <v>2020266234</v>
          </cell>
          <cell r="C144" t="str">
            <v>Nguyễn</v>
          </cell>
          <cell r="D144" t="str">
            <v>Ngọc Quỳnh</v>
          </cell>
          <cell r="E144" t="str">
            <v>Nhung</v>
          </cell>
          <cell r="F144">
            <v>35311</v>
          </cell>
          <cell r="G144" t="str">
            <v>Nữ</v>
          </cell>
          <cell r="H144" t="str">
            <v>Đã Đăng Ký (chưa học xong)</v>
          </cell>
          <cell r="I144">
            <v>8.4</v>
          </cell>
          <cell r="J144">
            <v>8.6</v>
          </cell>
          <cell r="K144">
            <v>9.3000000000000007</v>
          </cell>
          <cell r="L144">
            <v>7.2</v>
          </cell>
          <cell r="M144">
            <v>8.6999999999999993</v>
          </cell>
          <cell r="N144">
            <v>6.5</v>
          </cell>
          <cell r="O144">
            <v>6.5</v>
          </cell>
          <cell r="P144">
            <v>8</v>
          </cell>
          <cell r="Q144">
            <v>0</v>
          </cell>
          <cell r="R144">
            <v>0</v>
          </cell>
          <cell r="S144">
            <v>8</v>
          </cell>
          <cell r="T144">
            <v>0</v>
          </cell>
          <cell r="U144">
            <v>0</v>
          </cell>
          <cell r="V144">
            <v>0</v>
          </cell>
          <cell r="W144">
            <v>7.1</v>
          </cell>
          <cell r="X144">
            <v>5.5</v>
          </cell>
          <cell r="Y144">
            <v>7.1</v>
          </cell>
          <cell r="Z144">
            <v>5.5</v>
          </cell>
          <cell r="AA144">
            <v>8.6</v>
          </cell>
          <cell r="AB144">
            <v>8.6</v>
          </cell>
          <cell r="AC144">
            <v>8.6999999999999993</v>
          </cell>
          <cell r="AD144">
            <v>7.1</v>
          </cell>
          <cell r="AE144">
            <v>7.5</v>
          </cell>
          <cell r="AF144">
            <v>7.4</v>
          </cell>
          <cell r="AG144" t="str">
            <v>X</v>
          </cell>
          <cell r="AH144">
            <v>6</v>
          </cell>
          <cell r="AI144">
            <v>8.1999999999999993</v>
          </cell>
          <cell r="AJ144">
            <v>6</v>
          </cell>
          <cell r="AK144">
            <v>7.3</v>
          </cell>
          <cell r="AL144">
            <v>5.9</v>
          </cell>
          <cell r="AM144">
            <v>7.1</v>
          </cell>
          <cell r="AN144">
            <v>7.9</v>
          </cell>
          <cell r="AO144">
            <v>7</v>
          </cell>
          <cell r="AP144" t="str">
            <v>X</v>
          </cell>
          <cell r="AQ144">
            <v>7</v>
          </cell>
          <cell r="AR144" t="str">
            <v>X</v>
          </cell>
          <cell r="AS144" t="str">
            <v>X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43</v>
          </cell>
          <cell r="AY144">
            <v>5</v>
          </cell>
          <cell r="AZ144">
            <v>7</v>
          </cell>
          <cell r="BA144">
            <v>6.3</v>
          </cell>
          <cell r="BB144">
            <v>5.5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 t="str">
            <v>X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 t="str">
            <v>X</v>
          </cell>
          <cell r="BO144">
            <v>3</v>
          </cell>
          <cell r="BP144">
            <v>2</v>
          </cell>
          <cell r="BQ144">
            <v>7.2</v>
          </cell>
          <cell r="BR144">
            <v>6.1</v>
          </cell>
          <cell r="BS144">
            <v>6.7</v>
          </cell>
          <cell r="BT144">
            <v>6.1</v>
          </cell>
          <cell r="BU144">
            <v>8.4</v>
          </cell>
          <cell r="BV144">
            <v>6</v>
          </cell>
          <cell r="BW144">
            <v>6.6</v>
          </cell>
          <cell r="BX144">
            <v>6.8</v>
          </cell>
          <cell r="BY144">
            <v>5</v>
          </cell>
          <cell r="BZ144">
            <v>6.2</v>
          </cell>
          <cell r="CA144">
            <v>8</v>
          </cell>
          <cell r="CB144">
            <v>6</v>
          </cell>
          <cell r="CC144" t="str">
            <v>X</v>
          </cell>
          <cell r="CD144" t="str">
            <v>X</v>
          </cell>
          <cell r="CE144">
            <v>6.2</v>
          </cell>
          <cell r="CF144">
            <v>0</v>
          </cell>
          <cell r="CG144">
            <v>7.5</v>
          </cell>
          <cell r="CH144">
            <v>7.5</v>
          </cell>
          <cell r="CI144" t="str">
            <v>X</v>
          </cell>
          <cell r="CJ144" t="str">
            <v>X</v>
          </cell>
          <cell r="CK144">
            <v>0</v>
          </cell>
          <cell r="CL144">
            <v>9.1999999999999993</v>
          </cell>
          <cell r="CM144">
            <v>38</v>
          </cell>
          <cell r="CN144">
            <v>15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7.1</v>
          </cell>
          <cell r="CV144">
            <v>7.1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6.8</v>
          </cell>
          <cell r="DC144">
            <v>7.7</v>
          </cell>
          <cell r="DD144">
            <v>0</v>
          </cell>
          <cell r="DE144">
            <v>8.3000000000000007</v>
          </cell>
          <cell r="DF144">
            <v>0</v>
          </cell>
          <cell r="DG144">
            <v>8</v>
          </cell>
          <cell r="DH144">
            <v>14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5</v>
          </cell>
          <cell r="DN144">
            <v>92</v>
          </cell>
          <cell r="DO144">
            <v>41</v>
          </cell>
          <cell r="DP144">
            <v>133</v>
          </cell>
          <cell r="DQ144">
            <v>89</v>
          </cell>
          <cell r="DR144">
            <v>34</v>
          </cell>
          <cell r="DS144">
            <v>128</v>
          </cell>
          <cell r="DT144">
            <v>123</v>
          </cell>
          <cell r="DU144">
            <v>5.21</v>
          </cell>
          <cell r="DW144">
            <v>0.265625</v>
          </cell>
          <cell r="DZ144" t="str">
            <v>KO</v>
          </cell>
          <cell r="EB144">
            <v>92</v>
          </cell>
          <cell r="EC144">
            <v>7.13</v>
          </cell>
          <cell r="ED144">
            <v>2.97</v>
          </cell>
          <cell r="EE144" t="str">
            <v>PSU-ENG 130</v>
          </cell>
          <cell r="EF144">
            <v>90</v>
          </cell>
          <cell r="EG144">
            <v>0</v>
          </cell>
          <cell r="EH144">
            <v>123</v>
          </cell>
          <cell r="EI144">
            <v>7.13</v>
          </cell>
          <cell r="EJ144">
            <v>6.75</v>
          </cell>
          <cell r="EW144" t="e">
            <v>#N/A</v>
          </cell>
        </row>
        <row r="145">
          <cell r="B145">
            <v>2020266406</v>
          </cell>
          <cell r="C145" t="str">
            <v>Phạm</v>
          </cell>
          <cell r="D145" t="str">
            <v>Thị Hồng</v>
          </cell>
          <cell r="E145" t="str">
            <v>Nhung</v>
          </cell>
          <cell r="F145">
            <v>35322</v>
          </cell>
          <cell r="G145" t="str">
            <v>Nữ</v>
          </cell>
          <cell r="H145" t="str">
            <v>Đã Đăng Ký (chưa học xong)</v>
          </cell>
          <cell r="I145">
            <v>8.4</v>
          </cell>
          <cell r="J145">
            <v>8</v>
          </cell>
          <cell r="K145">
            <v>8.6999999999999993</v>
          </cell>
          <cell r="L145">
            <v>7.9</v>
          </cell>
          <cell r="M145">
            <v>7.8</v>
          </cell>
          <cell r="N145">
            <v>8.1999999999999993</v>
          </cell>
          <cell r="O145">
            <v>6.7</v>
          </cell>
          <cell r="P145">
            <v>0</v>
          </cell>
          <cell r="Q145">
            <v>6.6</v>
          </cell>
          <cell r="R145">
            <v>0</v>
          </cell>
          <cell r="S145">
            <v>6.6</v>
          </cell>
          <cell r="T145">
            <v>0</v>
          </cell>
          <cell r="U145">
            <v>0</v>
          </cell>
          <cell r="V145">
            <v>0</v>
          </cell>
          <cell r="W145">
            <v>6</v>
          </cell>
          <cell r="X145" t="str">
            <v>X</v>
          </cell>
          <cell r="Y145">
            <v>6</v>
          </cell>
          <cell r="Z145">
            <v>0</v>
          </cell>
          <cell r="AA145">
            <v>8.3000000000000007</v>
          </cell>
          <cell r="AB145">
            <v>8.6999999999999993</v>
          </cell>
          <cell r="AC145">
            <v>8.3000000000000007</v>
          </cell>
          <cell r="AD145" t="str">
            <v>X</v>
          </cell>
          <cell r="AE145">
            <v>6.9</v>
          </cell>
          <cell r="AF145">
            <v>6.6</v>
          </cell>
          <cell r="AG145">
            <v>8.3000000000000007</v>
          </cell>
          <cell r="AH145">
            <v>6.8</v>
          </cell>
          <cell r="AI145">
            <v>6.9</v>
          </cell>
          <cell r="AJ145">
            <v>6.1</v>
          </cell>
          <cell r="AK145">
            <v>8.1</v>
          </cell>
          <cell r="AL145">
            <v>7.5</v>
          </cell>
          <cell r="AM145">
            <v>8.8000000000000007</v>
          </cell>
          <cell r="AN145">
            <v>4.5</v>
          </cell>
          <cell r="AO145">
            <v>7.3</v>
          </cell>
          <cell r="AP145">
            <v>6.8</v>
          </cell>
          <cell r="AQ145">
            <v>8.4</v>
          </cell>
          <cell r="AR145" t="str">
            <v>X</v>
          </cell>
          <cell r="AS145" t="str">
            <v>X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41</v>
          </cell>
          <cell r="AY145">
            <v>7</v>
          </cell>
          <cell r="AZ145">
            <v>5.0999999999999996</v>
          </cell>
          <cell r="BA145">
            <v>5.8</v>
          </cell>
          <cell r="BB145">
            <v>7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 t="str">
            <v>X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 t="str">
            <v>X</v>
          </cell>
          <cell r="BO145">
            <v>3</v>
          </cell>
          <cell r="BP145">
            <v>2</v>
          </cell>
          <cell r="BQ145">
            <v>6.5</v>
          </cell>
          <cell r="BR145">
            <v>6.2</v>
          </cell>
          <cell r="BS145">
            <v>7.2</v>
          </cell>
          <cell r="BT145">
            <v>7.5</v>
          </cell>
          <cell r="BU145">
            <v>6.5</v>
          </cell>
          <cell r="BV145">
            <v>8.1</v>
          </cell>
          <cell r="BW145">
            <v>7.1</v>
          </cell>
          <cell r="BX145" t="str">
            <v>X</v>
          </cell>
          <cell r="BY145">
            <v>6.1</v>
          </cell>
          <cell r="BZ145">
            <v>8.8000000000000007</v>
          </cell>
          <cell r="CA145">
            <v>8.1</v>
          </cell>
          <cell r="CB145">
            <v>7.3</v>
          </cell>
          <cell r="CC145" t="str">
            <v>X</v>
          </cell>
          <cell r="CD145" t="str">
            <v>X</v>
          </cell>
          <cell r="CE145">
            <v>7.2</v>
          </cell>
          <cell r="CF145">
            <v>0</v>
          </cell>
          <cell r="CG145">
            <v>7.8</v>
          </cell>
          <cell r="CH145">
            <v>7.8</v>
          </cell>
          <cell r="CI145">
            <v>7.8</v>
          </cell>
          <cell r="CJ145" t="str">
            <v>X</v>
          </cell>
          <cell r="CK145" t="str">
            <v>X</v>
          </cell>
          <cell r="CL145" t="str">
            <v>X</v>
          </cell>
          <cell r="CM145">
            <v>37</v>
          </cell>
          <cell r="CN145">
            <v>16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7.5</v>
          </cell>
          <cell r="CV145">
            <v>7.5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 t="str">
            <v>X</v>
          </cell>
          <cell r="DC145">
            <v>6.7</v>
          </cell>
          <cell r="DD145">
            <v>0</v>
          </cell>
          <cell r="DE145">
            <v>8.3000000000000007</v>
          </cell>
          <cell r="DF145" t="str">
            <v>X</v>
          </cell>
          <cell r="DG145">
            <v>6</v>
          </cell>
          <cell r="DH145">
            <v>16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5</v>
          </cell>
          <cell r="DN145">
            <v>87</v>
          </cell>
          <cell r="DO145">
            <v>46</v>
          </cell>
          <cell r="DP145">
            <v>133</v>
          </cell>
          <cell r="DQ145">
            <v>84</v>
          </cell>
          <cell r="DR145">
            <v>39</v>
          </cell>
          <cell r="DS145">
            <v>128</v>
          </cell>
          <cell r="DT145">
            <v>123</v>
          </cell>
          <cell r="DU145">
            <v>5.0999999999999996</v>
          </cell>
          <cell r="DW145">
            <v>0.3046875</v>
          </cell>
          <cell r="DZ145" t="str">
            <v>KO</v>
          </cell>
          <cell r="EB145">
            <v>87</v>
          </cell>
          <cell r="EC145">
            <v>7.37</v>
          </cell>
          <cell r="ED145">
            <v>3.12</v>
          </cell>
          <cell r="EE145" t="str">
            <v/>
          </cell>
          <cell r="EF145">
            <v>85</v>
          </cell>
          <cell r="EG145">
            <v>0</v>
          </cell>
          <cell r="EH145">
            <v>123</v>
          </cell>
          <cell r="EI145">
            <v>7.38</v>
          </cell>
          <cell r="EJ145">
            <v>6.97</v>
          </cell>
          <cell r="EW145" t="e">
            <v>#N/A</v>
          </cell>
        </row>
        <row r="146">
          <cell r="B146">
            <v>2020267317</v>
          </cell>
          <cell r="C146" t="str">
            <v>Trần</v>
          </cell>
          <cell r="D146" t="str">
            <v>Thị Tuyết</v>
          </cell>
          <cell r="E146" t="str">
            <v>Nhung</v>
          </cell>
          <cell r="F146">
            <v>35166</v>
          </cell>
          <cell r="G146" t="str">
            <v>Nữ</v>
          </cell>
          <cell r="H146" t="str">
            <v>Đã Đăng Ký (chưa học xong)</v>
          </cell>
          <cell r="I146">
            <v>7.9</v>
          </cell>
          <cell r="J146">
            <v>8.1</v>
          </cell>
          <cell r="K146">
            <v>8.8000000000000007</v>
          </cell>
          <cell r="L146">
            <v>9</v>
          </cell>
          <cell r="M146">
            <v>7.2</v>
          </cell>
          <cell r="N146">
            <v>8.6</v>
          </cell>
          <cell r="O146">
            <v>5.3</v>
          </cell>
          <cell r="P146">
            <v>0</v>
          </cell>
          <cell r="Q146">
            <v>5.6</v>
          </cell>
          <cell r="R146">
            <v>0</v>
          </cell>
          <cell r="S146">
            <v>5.6</v>
          </cell>
          <cell r="T146">
            <v>0</v>
          </cell>
          <cell r="U146">
            <v>0</v>
          </cell>
          <cell r="V146">
            <v>0</v>
          </cell>
          <cell r="W146">
            <v>8.6999999999999993</v>
          </cell>
          <cell r="X146" t="str">
            <v>X</v>
          </cell>
          <cell r="Y146">
            <v>8.6999999999999993</v>
          </cell>
          <cell r="Z146">
            <v>0</v>
          </cell>
          <cell r="AA146">
            <v>7.9</v>
          </cell>
          <cell r="AB146">
            <v>8.6999999999999993</v>
          </cell>
          <cell r="AC146">
            <v>8.6999999999999993</v>
          </cell>
          <cell r="AD146">
            <v>7.7</v>
          </cell>
          <cell r="AE146">
            <v>7.1</v>
          </cell>
          <cell r="AF146">
            <v>7</v>
          </cell>
          <cell r="AG146" t="str">
            <v>X</v>
          </cell>
          <cell r="AH146" t="str">
            <v>P (P/F)</v>
          </cell>
          <cell r="AI146">
            <v>7.6</v>
          </cell>
          <cell r="AJ146">
            <v>5</v>
          </cell>
          <cell r="AK146">
            <v>7.8</v>
          </cell>
          <cell r="AL146">
            <v>7.2</v>
          </cell>
          <cell r="AM146">
            <v>6.2</v>
          </cell>
          <cell r="AN146">
            <v>5</v>
          </cell>
          <cell r="AO146">
            <v>6.3</v>
          </cell>
          <cell r="AP146">
            <v>7</v>
          </cell>
          <cell r="AQ146">
            <v>8.5</v>
          </cell>
          <cell r="AR146" t="str">
            <v>X</v>
          </cell>
          <cell r="AS146">
            <v>6.7</v>
          </cell>
          <cell r="AT146" t="str">
            <v>X</v>
          </cell>
          <cell r="AU146">
            <v>0</v>
          </cell>
          <cell r="AV146">
            <v>0</v>
          </cell>
          <cell r="AW146">
            <v>0</v>
          </cell>
          <cell r="AX146">
            <v>43</v>
          </cell>
          <cell r="AY146">
            <v>5</v>
          </cell>
          <cell r="AZ146">
            <v>6.7</v>
          </cell>
          <cell r="BA146">
            <v>7.2</v>
          </cell>
          <cell r="BB146">
            <v>9.5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 t="str">
            <v>X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 t="str">
            <v>X</v>
          </cell>
          <cell r="BO146">
            <v>3</v>
          </cell>
          <cell r="BP146">
            <v>2</v>
          </cell>
          <cell r="BQ146">
            <v>6.5</v>
          </cell>
          <cell r="BR146">
            <v>5.5</v>
          </cell>
          <cell r="BS146">
            <v>7.1</v>
          </cell>
          <cell r="BT146">
            <v>6.2</v>
          </cell>
          <cell r="BU146">
            <v>5.0999999999999996</v>
          </cell>
          <cell r="BV146">
            <v>8.1</v>
          </cell>
          <cell r="BW146">
            <v>7</v>
          </cell>
          <cell r="BX146">
            <v>5.9</v>
          </cell>
          <cell r="BY146">
            <v>6.6</v>
          </cell>
          <cell r="BZ146">
            <v>9.1999999999999993</v>
          </cell>
          <cell r="CA146">
            <v>8</v>
          </cell>
          <cell r="CB146">
            <v>7.5</v>
          </cell>
          <cell r="CC146" t="str">
            <v>X</v>
          </cell>
          <cell r="CD146" t="str">
            <v>X</v>
          </cell>
          <cell r="CE146">
            <v>6.5</v>
          </cell>
          <cell r="CF146">
            <v>0</v>
          </cell>
          <cell r="CG146">
            <v>6.4</v>
          </cell>
          <cell r="CH146">
            <v>6.4</v>
          </cell>
          <cell r="CI146" t="str">
            <v>X</v>
          </cell>
          <cell r="CJ146">
            <v>6.8</v>
          </cell>
          <cell r="CK146" t="str">
            <v>X</v>
          </cell>
          <cell r="CL146">
            <v>8.8000000000000007</v>
          </cell>
          <cell r="CM146">
            <v>41</v>
          </cell>
          <cell r="CN146">
            <v>12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 t="str">
            <v>X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 t="str">
            <v>X</v>
          </cell>
          <cell r="DC146">
            <v>7</v>
          </cell>
          <cell r="DD146">
            <v>0</v>
          </cell>
          <cell r="DE146" t="str">
            <v>X</v>
          </cell>
          <cell r="DF146">
            <v>0</v>
          </cell>
          <cell r="DG146">
            <v>3</v>
          </cell>
          <cell r="DH146">
            <v>19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5</v>
          </cell>
          <cell r="DN146">
            <v>90</v>
          </cell>
          <cell r="DO146">
            <v>43</v>
          </cell>
          <cell r="DP146">
            <v>133</v>
          </cell>
          <cell r="DQ146">
            <v>87</v>
          </cell>
          <cell r="DR146">
            <v>36</v>
          </cell>
          <cell r="DS146">
            <v>128</v>
          </cell>
          <cell r="DT146">
            <v>123</v>
          </cell>
          <cell r="DU146">
            <v>4.99</v>
          </cell>
          <cell r="DW146">
            <v>0.28125</v>
          </cell>
          <cell r="DZ146" t="str">
            <v>KO</v>
          </cell>
          <cell r="EB146">
            <v>91</v>
          </cell>
          <cell r="EC146">
            <v>7.1</v>
          </cell>
          <cell r="ED146">
            <v>2.93</v>
          </cell>
          <cell r="EE146" t="str">
            <v/>
          </cell>
          <cell r="EF146">
            <v>86</v>
          </cell>
          <cell r="EG146">
            <v>0</v>
          </cell>
          <cell r="EH146">
            <v>123</v>
          </cell>
          <cell r="EI146">
            <v>7.13</v>
          </cell>
          <cell r="EJ146">
            <v>6.74</v>
          </cell>
          <cell r="EW146" t="e">
            <v>#N/A</v>
          </cell>
        </row>
        <row r="147">
          <cell r="B147">
            <v>2020264903</v>
          </cell>
          <cell r="C147" t="str">
            <v>Dương</v>
          </cell>
          <cell r="D147" t="str">
            <v>Ngọc Hoàng</v>
          </cell>
          <cell r="E147" t="str">
            <v>Oanh</v>
          </cell>
          <cell r="F147">
            <v>35285</v>
          </cell>
          <cell r="G147" t="str">
            <v>Nữ</v>
          </cell>
          <cell r="H147" t="str">
            <v>Đã Đăng Ký (chưa học xong)</v>
          </cell>
          <cell r="I147">
            <v>8.6</v>
          </cell>
          <cell r="J147">
            <v>8.3000000000000007</v>
          </cell>
          <cell r="K147">
            <v>8.6</v>
          </cell>
          <cell r="L147">
            <v>9.3000000000000007</v>
          </cell>
          <cell r="M147">
            <v>8.4</v>
          </cell>
          <cell r="N147">
            <v>8.1</v>
          </cell>
          <cell r="O147">
            <v>7.6</v>
          </cell>
          <cell r="P147">
            <v>0</v>
          </cell>
          <cell r="Q147">
            <v>7.1</v>
          </cell>
          <cell r="R147">
            <v>0</v>
          </cell>
          <cell r="S147">
            <v>7.1</v>
          </cell>
          <cell r="T147">
            <v>0</v>
          </cell>
          <cell r="U147">
            <v>0</v>
          </cell>
          <cell r="V147">
            <v>0</v>
          </cell>
          <cell r="W147">
            <v>6.6</v>
          </cell>
          <cell r="X147" t="str">
            <v>X</v>
          </cell>
          <cell r="Y147">
            <v>6.6</v>
          </cell>
          <cell r="Z147">
            <v>0</v>
          </cell>
          <cell r="AA147">
            <v>7.8</v>
          </cell>
          <cell r="AB147">
            <v>8.5</v>
          </cell>
          <cell r="AC147">
            <v>8.9</v>
          </cell>
          <cell r="AD147">
            <v>7.9</v>
          </cell>
          <cell r="AE147">
            <v>7</v>
          </cell>
          <cell r="AF147">
            <v>7</v>
          </cell>
          <cell r="AG147">
            <v>8.4</v>
          </cell>
          <cell r="AH147">
            <v>7.6</v>
          </cell>
          <cell r="AI147">
            <v>8.8000000000000007</v>
          </cell>
          <cell r="AJ147">
            <v>6.9</v>
          </cell>
          <cell r="AK147">
            <v>8</v>
          </cell>
          <cell r="AL147">
            <v>7.3</v>
          </cell>
          <cell r="AM147">
            <v>9.1999999999999993</v>
          </cell>
          <cell r="AN147">
            <v>5.5</v>
          </cell>
          <cell r="AO147">
            <v>7.8</v>
          </cell>
          <cell r="AP147">
            <v>8.1</v>
          </cell>
          <cell r="AQ147" t="str">
            <v>X</v>
          </cell>
          <cell r="AR147" t="str">
            <v>X</v>
          </cell>
          <cell r="AS147" t="str">
            <v>X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43</v>
          </cell>
          <cell r="AY147">
            <v>5</v>
          </cell>
          <cell r="AZ147">
            <v>6.8</v>
          </cell>
          <cell r="BA147">
            <v>5.8</v>
          </cell>
          <cell r="BB147">
            <v>0</v>
          </cell>
          <cell r="BC147">
            <v>0</v>
          </cell>
          <cell r="BD147">
            <v>5.8</v>
          </cell>
          <cell r="BE147">
            <v>0</v>
          </cell>
          <cell r="BF147">
            <v>0</v>
          </cell>
          <cell r="BG147">
            <v>0</v>
          </cell>
          <cell r="BH147">
            <v>6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 t="str">
            <v>X</v>
          </cell>
          <cell r="BO147">
            <v>4</v>
          </cell>
          <cell r="BP147">
            <v>1</v>
          </cell>
          <cell r="BQ147">
            <v>6.7</v>
          </cell>
          <cell r="BR147">
            <v>6.2</v>
          </cell>
          <cell r="BS147">
            <v>8.3000000000000007</v>
          </cell>
          <cell r="BT147" t="str">
            <v>X</v>
          </cell>
          <cell r="BU147">
            <v>7.8</v>
          </cell>
          <cell r="BV147">
            <v>8.4</v>
          </cell>
          <cell r="BW147">
            <v>6.9</v>
          </cell>
          <cell r="BX147">
            <v>5.6</v>
          </cell>
          <cell r="BY147">
            <v>6.5</v>
          </cell>
          <cell r="BZ147">
            <v>9</v>
          </cell>
          <cell r="CA147">
            <v>7.8</v>
          </cell>
          <cell r="CB147">
            <v>8</v>
          </cell>
          <cell r="CC147" t="str">
            <v>X</v>
          </cell>
          <cell r="CD147" t="str">
            <v>X</v>
          </cell>
          <cell r="CE147">
            <v>6.6</v>
          </cell>
          <cell r="CF147">
            <v>0</v>
          </cell>
          <cell r="CG147">
            <v>7.3</v>
          </cell>
          <cell r="CH147">
            <v>7.3</v>
          </cell>
          <cell r="CI147">
            <v>6.3</v>
          </cell>
          <cell r="CJ147">
            <v>8.1999999999999993</v>
          </cell>
          <cell r="CK147" t="str">
            <v>X</v>
          </cell>
          <cell r="CL147">
            <v>8.6</v>
          </cell>
          <cell r="CM147">
            <v>41</v>
          </cell>
          <cell r="CN147">
            <v>12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 t="str">
            <v>X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 t="str">
            <v>X</v>
          </cell>
          <cell r="DC147">
            <v>8.1</v>
          </cell>
          <cell r="DD147">
            <v>0</v>
          </cell>
          <cell r="DE147" t="str">
            <v>X</v>
          </cell>
          <cell r="DF147" t="str">
            <v>X</v>
          </cell>
          <cell r="DG147">
            <v>3</v>
          </cell>
          <cell r="DH147">
            <v>19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5</v>
          </cell>
          <cell r="DN147">
            <v>91</v>
          </cell>
          <cell r="DO147">
            <v>42</v>
          </cell>
          <cell r="DP147">
            <v>133</v>
          </cell>
          <cell r="DQ147">
            <v>87</v>
          </cell>
          <cell r="DR147">
            <v>36</v>
          </cell>
          <cell r="DS147">
            <v>128</v>
          </cell>
          <cell r="DT147">
            <v>123</v>
          </cell>
          <cell r="DU147">
            <v>5.39</v>
          </cell>
          <cell r="DW147">
            <v>0.28125</v>
          </cell>
          <cell r="DZ147" t="str">
            <v>KO</v>
          </cell>
          <cell r="EB147">
            <v>91</v>
          </cell>
          <cell r="EC147">
            <v>7.6</v>
          </cell>
          <cell r="ED147">
            <v>3.24</v>
          </cell>
          <cell r="EE147" t="str">
            <v/>
          </cell>
          <cell r="EF147">
            <v>87</v>
          </cell>
          <cell r="EG147">
            <v>0</v>
          </cell>
          <cell r="EH147">
            <v>123</v>
          </cell>
          <cell r="EI147">
            <v>7.62</v>
          </cell>
          <cell r="EJ147">
            <v>7.21</v>
          </cell>
          <cell r="EW147" t="e">
            <v>#N/A</v>
          </cell>
        </row>
        <row r="148">
          <cell r="B148">
            <v>2020264913</v>
          </cell>
          <cell r="C148" t="str">
            <v>Trương</v>
          </cell>
          <cell r="D148" t="str">
            <v>Thị Trâm</v>
          </cell>
          <cell r="E148" t="str">
            <v>Oanh</v>
          </cell>
          <cell r="F148">
            <v>35205</v>
          </cell>
          <cell r="G148" t="str">
            <v>Nữ</v>
          </cell>
          <cell r="H148" t="str">
            <v>Đã Đăng Ký (chưa học xong)</v>
          </cell>
          <cell r="I148">
            <v>8.9</v>
          </cell>
          <cell r="J148">
            <v>8.8000000000000007</v>
          </cell>
          <cell r="K148">
            <v>9</v>
          </cell>
          <cell r="L148">
            <v>9.1999999999999993</v>
          </cell>
          <cell r="M148">
            <v>8.8000000000000007</v>
          </cell>
          <cell r="N148">
            <v>8.9</v>
          </cell>
          <cell r="O148">
            <v>7.5</v>
          </cell>
          <cell r="P148">
            <v>0</v>
          </cell>
          <cell r="Q148">
            <v>7.3</v>
          </cell>
          <cell r="R148">
            <v>0</v>
          </cell>
          <cell r="S148">
            <v>7.3</v>
          </cell>
          <cell r="T148">
            <v>0</v>
          </cell>
          <cell r="U148">
            <v>7.6</v>
          </cell>
          <cell r="V148">
            <v>0</v>
          </cell>
          <cell r="W148">
            <v>8.3000000000000007</v>
          </cell>
          <cell r="X148">
            <v>0</v>
          </cell>
          <cell r="Y148">
            <v>8.3000000000000007</v>
          </cell>
          <cell r="Z148">
            <v>7.6</v>
          </cell>
          <cell r="AA148">
            <v>8.1</v>
          </cell>
          <cell r="AB148">
            <v>8.6999999999999993</v>
          </cell>
          <cell r="AC148">
            <v>8.8000000000000007</v>
          </cell>
          <cell r="AD148">
            <v>7.9</v>
          </cell>
          <cell r="AE148">
            <v>7.1</v>
          </cell>
          <cell r="AF148">
            <v>7.8</v>
          </cell>
          <cell r="AG148">
            <v>8.1</v>
          </cell>
          <cell r="AH148">
            <v>7.4</v>
          </cell>
          <cell r="AI148">
            <v>5.4</v>
          </cell>
          <cell r="AJ148">
            <v>5.5</v>
          </cell>
          <cell r="AK148">
            <v>7.7</v>
          </cell>
          <cell r="AL148">
            <v>6.7</v>
          </cell>
          <cell r="AM148">
            <v>6.2</v>
          </cell>
          <cell r="AN148" t="str">
            <v>X</v>
          </cell>
          <cell r="AO148">
            <v>5.8</v>
          </cell>
          <cell r="AP148" t="str">
            <v>X</v>
          </cell>
          <cell r="AQ148">
            <v>5.3</v>
          </cell>
          <cell r="AR148" t="str">
            <v>X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44</v>
          </cell>
          <cell r="AY148">
            <v>4</v>
          </cell>
          <cell r="AZ148">
            <v>6.8</v>
          </cell>
          <cell r="BA148">
            <v>6.4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8.3000000000000007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 t="str">
            <v>X</v>
          </cell>
          <cell r="BN148" t="str">
            <v>X</v>
          </cell>
          <cell r="BO148">
            <v>3</v>
          </cell>
          <cell r="BP148">
            <v>2</v>
          </cell>
          <cell r="BQ148">
            <v>7.2</v>
          </cell>
          <cell r="BR148">
            <v>8.3000000000000007</v>
          </cell>
          <cell r="BS148">
            <v>7.1</v>
          </cell>
          <cell r="BT148" t="str">
            <v>X</v>
          </cell>
          <cell r="BU148">
            <v>7.6</v>
          </cell>
          <cell r="BV148">
            <v>6</v>
          </cell>
          <cell r="BW148">
            <v>7.7</v>
          </cell>
          <cell r="BX148">
            <v>7.1</v>
          </cell>
          <cell r="BY148">
            <v>7.6</v>
          </cell>
          <cell r="BZ148">
            <v>9.6999999999999993</v>
          </cell>
          <cell r="CA148">
            <v>7.9</v>
          </cell>
          <cell r="CB148">
            <v>7.1</v>
          </cell>
          <cell r="CC148" t="str">
            <v>X</v>
          </cell>
          <cell r="CD148" t="str">
            <v>X</v>
          </cell>
          <cell r="CE148">
            <v>6.4</v>
          </cell>
          <cell r="CF148">
            <v>0</v>
          </cell>
          <cell r="CG148">
            <v>7.2</v>
          </cell>
          <cell r="CH148">
            <v>7.2</v>
          </cell>
          <cell r="CI148">
            <v>8</v>
          </cell>
          <cell r="CJ148" t="str">
            <v>X</v>
          </cell>
          <cell r="CK148">
            <v>0</v>
          </cell>
          <cell r="CL148">
            <v>8.8000000000000007</v>
          </cell>
          <cell r="CM148">
            <v>38</v>
          </cell>
          <cell r="CN148">
            <v>15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6.6</v>
          </cell>
          <cell r="CV148">
            <v>6.6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7.6</v>
          </cell>
          <cell r="DC148" t="str">
            <v>X</v>
          </cell>
          <cell r="DD148">
            <v>0</v>
          </cell>
          <cell r="DE148">
            <v>9.1999999999999993</v>
          </cell>
          <cell r="DF148" t="str">
            <v>X</v>
          </cell>
          <cell r="DG148">
            <v>5</v>
          </cell>
          <cell r="DH148">
            <v>17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5</v>
          </cell>
          <cell r="DN148">
            <v>90</v>
          </cell>
          <cell r="DO148">
            <v>43</v>
          </cell>
          <cell r="DP148">
            <v>133</v>
          </cell>
          <cell r="DQ148">
            <v>87</v>
          </cell>
          <cell r="DR148">
            <v>36</v>
          </cell>
          <cell r="DS148">
            <v>128</v>
          </cell>
          <cell r="DT148">
            <v>123</v>
          </cell>
          <cell r="DU148">
            <v>5.53</v>
          </cell>
          <cell r="DW148">
            <v>0.28125</v>
          </cell>
          <cell r="DZ148" t="str">
            <v>KO</v>
          </cell>
          <cell r="EB148">
            <v>91</v>
          </cell>
          <cell r="EC148">
            <v>7.66</v>
          </cell>
          <cell r="ED148">
            <v>3.27</v>
          </cell>
          <cell r="EE148" t="str">
            <v/>
          </cell>
          <cell r="EF148">
            <v>88</v>
          </cell>
          <cell r="EG148">
            <v>0</v>
          </cell>
          <cell r="EH148">
            <v>123</v>
          </cell>
          <cell r="EI148">
            <v>7.73</v>
          </cell>
          <cell r="EJ148">
            <v>7.32</v>
          </cell>
          <cell r="EW148" t="e">
            <v>#N/A</v>
          </cell>
        </row>
        <row r="149">
          <cell r="B149">
            <v>2021262601</v>
          </cell>
          <cell r="C149" t="str">
            <v>Lê</v>
          </cell>
          <cell r="D149" t="str">
            <v>Nguyên</v>
          </cell>
          <cell r="E149" t="str">
            <v>Phong</v>
          </cell>
          <cell r="F149">
            <v>33851</v>
          </cell>
          <cell r="G149" t="str">
            <v>Nam</v>
          </cell>
          <cell r="H149" t="str">
            <v>Đã Đăng Ký (chưa học xong)</v>
          </cell>
          <cell r="I149" t="e">
            <v>#N/A</v>
          </cell>
          <cell r="J149" t="e">
            <v>#N/A</v>
          </cell>
          <cell r="K149" t="e">
            <v>#N/A</v>
          </cell>
          <cell r="L149" t="e">
            <v>#N/A</v>
          </cell>
          <cell r="M149" t="e">
            <v>#N/A</v>
          </cell>
          <cell r="N149" t="e">
            <v>#N/A</v>
          </cell>
          <cell r="O149" t="e">
            <v>#N/A</v>
          </cell>
          <cell r="P149" t="e">
            <v>#N/A</v>
          </cell>
          <cell r="Q149" t="e">
            <v>#N/A</v>
          </cell>
          <cell r="R149" t="e">
            <v>#N/A</v>
          </cell>
          <cell r="S149" t="e">
            <v>#N/A</v>
          </cell>
          <cell r="T149" t="e">
            <v>#N/A</v>
          </cell>
          <cell r="U149" t="e">
            <v>#N/A</v>
          </cell>
          <cell r="V149" t="e">
            <v>#N/A</v>
          </cell>
          <cell r="W149" t="e">
            <v>#N/A</v>
          </cell>
          <cell r="X149" t="e">
            <v>#N/A</v>
          </cell>
          <cell r="Y149">
            <v>0</v>
          </cell>
          <cell r="Z149">
            <v>0</v>
          </cell>
          <cell r="AA149" t="e">
            <v>#N/A</v>
          </cell>
          <cell r="AB149" t="e">
            <v>#N/A</v>
          </cell>
          <cell r="AC149" t="e">
            <v>#N/A</v>
          </cell>
          <cell r="AD149" t="e">
            <v>#N/A</v>
          </cell>
          <cell r="AE149" t="e">
            <v>#N/A</v>
          </cell>
          <cell r="AF149" t="e">
            <v>#N/A</v>
          </cell>
          <cell r="AG149" t="e">
            <v>#N/A</v>
          </cell>
          <cell r="AH149" t="e">
            <v>#N/A</v>
          </cell>
          <cell r="AI149" t="e">
            <v>#N/A</v>
          </cell>
          <cell r="AJ149" t="e">
            <v>#N/A</v>
          </cell>
          <cell r="AK149" t="e">
            <v>#N/A</v>
          </cell>
          <cell r="AL149" t="e">
            <v>#N/A</v>
          </cell>
          <cell r="AM149" t="e">
            <v>#N/A</v>
          </cell>
          <cell r="AN149" t="e">
            <v>#N/A</v>
          </cell>
          <cell r="AO149" t="e">
            <v>#N/A</v>
          </cell>
          <cell r="AP149" t="e">
            <v>#N/A</v>
          </cell>
          <cell r="AQ149" t="e">
            <v>#N/A</v>
          </cell>
          <cell r="AR149" t="e">
            <v>#N/A</v>
          </cell>
          <cell r="AS149" t="e">
            <v>#N/A</v>
          </cell>
          <cell r="AT149" t="e">
            <v>#N/A</v>
          </cell>
          <cell r="AU149" t="e">
            <v>#N/A</v>
          </cell>
          <cell r="AV149" t="e">
            <v>#N/A</v>
          </cell>
          <cell r="AW149" t="e">
            <v>#N/A</v>
          </cell>
          <cell r="AX149" t="e">
            <v>#N/A</v>
          </cell>
          <cell r="AY149" t="e">
            <v>#N/A</v>
          </cell>
          <cell r="AZ149" t="e">
            <v>#N/A</v>
          </cell>
          <cell r="BA149" t="e">
            <v>#N/A</v>
          </cell>
          <cell r="BB149" t="e">
            <v>#N/A</v>
          </cell>
          <cell r="BC149" t="e">
            <v>#N/A</v>
          </cell>
          <cell r="BD149" t="e">
            <v>#N/A</v>
          </cell>
          <cell r="BE149" t="e">
            <v>#N/A</v>
          </cell>
          <cell r="BF149" t="e">
            <v>#N/A</v>
          </cell>
          <cell r="BG149" t="e">
            <v>#N/A</v>
          </cell>
          <cell r="BH149" t="e">
            <v>#N/A</v>
          </cell>
          <cell r="BI149" t="e">
            <v>#N/A</v>
          </cell>
          <cell r="BJ149" t="e">
            <v>#N/A</v>
          </cell>
          <cell r="BK149" t="e">
            <v>#N/A</v>
          </cell>
          <cell r="BL149" t="e">
            <v>#N/A</v>
          </cell>
          <cell r="BM149" t="e">
            <v>#N/A</v>
          </cell>
          <cell r="BN149" t="e">
            <v>#N/A</v>
          </cell>
          <cell r="BO149" t="e">
            <v>#N/A</v>
          </cell>
          <cell r="BP149" t="e">
            <v>#N/A</v>
          </cell>
          <cell r="BQ149" t="e">
            <v>#N/A</v>
          </cell>
          <cell r="BR149" t="e">
            <v>#N/A</v>
          </cell>
          <cell r="BS149" t="e">
            <v>#N/A</v>
          </cell>
          <cell r="BT149" t="e">
            <v>#N/A</v>
          </cell>
          <cell r="BU149" t="e">
            <v>#N/A</v>
          </cell>
          <cell r="BV149" t="e">
            <v>#N/A</v>
          </cell>
          <cell r="BW149" t="e">
            <v>#N/A</v>
          </cell>
          <cell r="BX149" t="e">
            <v>#N/A</v>
          </cell>
          <cell r="BY149" t="e">
            <v>#N/A</v>
          </cell>
          <cell r="BZ149" t="e">
            <v>#N/A</v>
          </cell>
          <cell r="CA149" t="e">
            <v>#N/A</v>
          </cell>
          <cell r="CB149" t="e">
            <v>#N/A</v>
          </cell>
          <cell r="CC149" t="e">
            <v>#N/A</v>
          </cell>
          <cell r="CD149" t="e">
            <v>#N/A</v>
          </cell>
          <cell r="CE149" t="e">
            <v>#N/A</v>
          </cell>
          <cell r="CF149" t="e">
            <v>#N/A</v>
          </cell>
          <cell r="CG149" t="e">
            <v>#N/A</v>
          </cell>
          <cell r="CH149" t="e">
            <v>#N/A</v>
          </cell>
          <cell r="CI149" t="e">
            <v>#N/A</v>
          </cell>
          <cell r="CJ149" t="e">
            <v>#N/A</v>
          </cell>
          <cell r="CK149" t="e">
            <v>#N/A</v>
          </cell>
          <cell r="CL149" t="e">
            <v>#N/A</v>
          </cell>
          <cell r="CM149" t="e">
            <v>#N/A</v>
          </cell>
          <cell r="CN149" t="e">
            <v>#N/A</v>
          </cell>
          <cell r="CO149" t="e">
            <v>#N/A</v>
          </cell>
          <cell r="CP149" t="e">
            <v>#N/A</v>
          </cell>
          <cell r="CQ149" t="e">
            <v>#N/A</v>
          </cell>
          <cell r="CR149" t="e">
            <v>#N/A</v>
          </cell>
          <cell r="CS149" t="e">
            <v>#N/A</v>
          </cell>
          <cell r="CT149" t="e">
            <v>#N/A</v>
          </cell>
          <cell r="CU149" t="e">
            <v>#N/A</v>
          </cell>
          <cell r="CV149" t="e">
            <v>#N/A</v>
          </cell>
          <cell r="CW149" t="e">
            <v>#N/A</v>
          </cell>
          <cell r="CX149" t="e">
            <v>#N/A</v>
          </cell>
          <cell r="CY149" t="e">
            <v>#N/A</v>
          </cell>
          <cell r="CZ149" t="e">
            <v>#N/A</v>
          </cell>
          <cell r="DA149" t="e">
            <v>#N/A</v>
          </cell>
          <cell r="DB149" t="e">
            <v>#N/A</v>
          </cell>
          <cell r="DC149" t="e">
            <v>#N/A</v>
          </cell>
          <cell r="DD149" t="e">
            <v>#N/A</v>
          </cell>
          <cell r="DE149" t="e">
            <v>#N/A</v>
          </cell>
          <cell r="DF149" t="e">
            <v>#N/A</v>
          </cell>
          <cell r="DG149" t="e">
            <v>#N/A</v>
          </cell>
          <cell r="DH149" t="e">
            <v>#N/A</v>
          </cell>
          <cell r="DI149" t="e">
            <v>#N/A</v>
          </cell>
          <cell r="DJ149" t="e">
            <v>#N/A</v>
          </cell>
          <cell r="DK149" t="e">
            <v>#N/A</v>
          </cell>
          <cell r="DL149" t="e">
            <v>#N/A</v>
          </cell>
          <cell r="DM149" t="e">
            <v>#N/A</v>
          </cell>
          <cell r="DN149" t="e">
            <v>#N/A</v>
          </cell>
          <cell r="DO149" t="e">
            <v>#N/A</v>
          </cell>
          <cell r="DP149" t="e">
            <v>#N/A</v>
          </cell>
          <cell r="DQ149" t="e">
            <v>#N/A</v>
          </cell>
          <cell r="DR149" t="e">
            <v>#N/A</v>
          </cell>
          <cell r="DS149" t="e">
            <v>#N/A</v>
          </cell>
          <cell r="DT149" t="e">
            <v>#N/A</v>
          </cell>
          <cell r="DU149" t="e">
            <v>#N/A</v>
          </cell>
          <cell r="DW149" t="e">
            <v>#N/A</v>
          </cell>
          <cell r="DZ149" t="e">
            <v>#N/A</v>
          </cell>
          <cell r="EB149" t="e">
            <v>#N/A</v>
          </cell>
          <cell r="EC149" t="e">
            <v>#N/A</v>
          </cell>
          <cell r="ED149" t="e">
            <v>#N/A</v>
          </cell>
          <cell r="EE149" t="e">
            <v>#N/A</v>
          </cell>
          <cell r="EF149">
            <v>0</v>
          </cell>
          <cell r="EG149">
            <v>0</v>
          </cell>
          <cell r="EH149" t="e">
            <v>#N/A</v>
          </cell>
          <cell r="EI149" t="e">
            <v>#N/A</v>
          </cell>
          <cell r="EJ149" t="e">
            <v>#N/A</v>
          </cell>
          <cell r="EW149" t="e">
            <v>#N/A</v>
          </cell>
        </row>
        <row r="150">
          <cell r="B150">
            <v>2020647319</v>
          </cell>
          <cell r="C150" t="str">
            <v>Lữ</v>
          </cell>
          <cell r="D150" t="str">
            <v>Thị Hà</v>
          </cell>
          <cell r="E150" t="str">
            <v>Phương</v>
          </cell>
          <cell r="F150">
            <v>35061</v>
          </cell>
          <cell r="G150" t="str">
            <v>Nữ</v>
          </cell>
          <cell r="H150" t="str">
            <v>Đã Đăng Ký (chưa học xong)</v>
          </cell>
          <cell r="I150">
            <v>7</v>
          </cell>
          <cell r="J150">
            <v>7.6</v>
          </cell>
          <cell r="K150">
            <v>7.6</v>
          </cell>
          <cell r="L150">
            <v>9</v>
          </cell>
          <cell r="M150">
            <v>7</v>
          </cell>
          <cell r="N150">
            <v>6.5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8</v>
          </cell>
          <cell r="AB150">
            <v>7.6</v>
          </cell>
          <cell r="AC150">
            <v>8</v>
          </cell>
          <cell r="AD150">
            <v>4.2</v>
          </cell>
          <cell r="AE150">
            <v>6.2</v>
          </cell>
          <cell r="AF150">
            <v>0</v>
          </cell>
          <cell r="AG150">
            <v>5.9</v>
          </cell>
          <cell r="AH150">
            <v>5.8</v>
          </cell>
          <cell r="AI150">
            <v>5.8</v>
          </cell>
          <cell r="AJ150">
            <v>6.2</v>
          </cell>
          <cell r="AK150">
            <v>6.9</v>
          </cell>
          <cell r="AL150">
            <v>5.5</v>
          </cell>
          <cell r="AM150" t="str">
            <v>X</v>
          </cell>
          <cell r="AN150" t="str">
            <v>X</v>
          </cell>
          <cell r="AO150">
            <v>5.5</v>
          </cell>
          <cell r="AP150" t="str">
            <v>X</v>
          </cell>
          <cell r="AQ150">
            <v>0</v>
          </cell>
          <cell r="AR150">
            <v>0</v>
          </cell>
          <cell r="AS150" t="str">
            <v>X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31</v>
          </cell>
          <cell r="AY150">
            <v>17</v>
          </cell>
          <cell r="AZ150">
            <v>5.5</v>
          </cell>
          <cell r="BA150">
            <v>4.4000000000000004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5.0999999999999996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 t="str">
            <v>X</v>
          </cell>
          <cell r="BM150">
            <v>0</v>
          </cell>
          <cell r="BN150" t="str">
            <v>X</v>
          </cell>
          <cell r="BO150">
            <v>3</v>
          </cell>
          <cell r="BP150">
            <v>2</v>
          </cell>
          <cell r="BQ150">
            <v>5.6</v>
          </cell>
          <cell r="BR150">
            <v>5</v>
          </cell>
          <cell r="BS150">
            <v>6</v>
          </cell>
          <cell r="BT150">
            <v>5.7</v>
          </cell>
          <cell r="BU150">
            <v>5.3</v>
          </cell>
          <cell r="BV150" t="str">
            <v>X</v>
          </cell>
          <cell r="BW150">
            <v>6.5</v>
          </cell>
          <cell r="BX150">
            <v>5.2</v>
          </cell>
          <cell r="BY150">
            <v>4.8</v>
          </cell>
          <cell r="BZ150" t="str">
            <v>X</v>
          </cell>
          <cell r="CA150" t="str">
            <v>X</v>
          </cell>
          <cell r="CB150" t="str">
            <v>X</v>
          </cell>
          <cell r="CC150">
            <v>0</v>
          </cell>
          <cell r="CD150">
            <v>0</v>
          </cell>
          <cell r="CE150">
            <v>6.4</v>
          </cell>
          <cell r="CF150">
            <v>0</v>
          </cell>
          <cell r="CG150" t="str">
            <v>X</v>
          </cell>
          <cell r="CH150">
            <v>0</v>
          </cell>
          <cell r="CI150">
            <v>6.1</v>
          </cell>
          <cell r="CJ150" t="str">
            <v>X</v>
          </cell>
          <cell r="CK150" t="str">
            <v>X</v>
          </cell>
          <cell r="CL150" t="str">
            <v>X</v>
          </cell>
          <cell r="CM150">
            <v>28</v>
          </cell>
          <cell r="CN150">
            <v>25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 t="str">
            <v>X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 t="str">
            <v>X</v>
          </cell>
          <cell r="DC150">
            <v>0</v>
          </cell>
          <cell r="DD150">
            <v>0</v>
          </cell>
          <cell r="DE150">
            <v>5.9</v>
          </cell>
          <cell r="DF150" t="str">
            <v>X</v>
          </cell>
          <cell r="DG150">
            <v>1</v>
          </cell>
          <cell r="DH150">
            <v>21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5</v>
          </cell>
          <cell r="DN150">
            <v>63</v>
          </cell>
          <cell r="DO150">
            <v>70</v>
          </cell>
          <cell r="DP150">
            <v>133</v>
          </cell>
          <cell r="DQ150">
            <v>60</v>
          </cell>
          <cell r="DR150">
            <v>63</v>
          </cell>
          <cell r="DS150">
            <v>128</v>
          </cell>
          <cell r="DT150">
            <v>123</v>
          </cell>
          <cell r="DU150">
            <v>3.02</v>
          </cell>
          <cell r="DW150">
            <v>0.4921875</v>
          </cell>
          <cell r="DZ150" t="str">
            <v>KO</v>
          </cell>
          <cell r="EB150">
            <v>76</v>
          </cell>
          <cell r="EC150">
            <v>5.23</v>
          </cell>
          <cell r="ED150">
            <v>1.94</v>
          </cell>
          <cell r="EE150" t="str">
            <v/>
          </cell>
          <cell r="EF150">
            <v>60</v>
          </cell>
          <cell r="EG150">
            <v>0</v>
          </cell>
          <cell r="EH150">
            <v>123</v>
          </cell>
          <cell r="EI150">
            <v>6.19</v>
          </cell>
          <cell r="EJ150">
            <v>5.71</v>
          </cell>
          <cell r="EW150" t="e">
            <v>#N/A</v>
          </cell>
        </row>
        <row r="151">
          <cell r="B151">
            <v>2020256658</v>
          </cell>
          <cell r="C151" t="str">
            <v>Nguyễn</v>
          </cell>
          <cell r="D151" t="str">
            <v>Thanh</v>
          </cell>
          <cell r="E151" t="str">
            <v>Quý</v>
          </cell>
          <cell r="F151">
            <v>35245</v>
          </cell>
          <cell r="G151" t="str">
            <v>Nữ</v>
          </cell>
          <cell r="H151" t="str">
            <v>Đã Đăng Ký (chưa học xong)</v>
          </cell>
          <cell r="I151">
            <v>7.1</v>
          </cell>
          <cell r="J151">
            <v>7.7</v>
          </cell>
          <cell r="K151">
            <v>8.6</v>
          </cell>
          <cell r="L151">
            <v>9</v>
          </cell>
          <cell r="M151">
            <v>7.8</v>
          </cell>
          <cell r="N151">
            <v>7.4</v>
          </cell>
          <cell r="O151">
            <v>7.4</v>
          </cell>
          <cell r="P151">
            <v>7.6</v>
          </cell>
          <cell r="Q151">
            <v>0</v>
          </cell>
          <cell r="R151">
            <v>0</v>
          </cell>
          <cell r="S151">
            <v>7.6</v>
          </cell>
          <cell r="T151">
            <v>0</v>
          </cell>
          <cell r="U151">
            <v>0</v>
          </cell>
          <cell r="V151">
            <v>0</v>
          </cell>
          <cell r="W151">
            <v>8.4</v>
          </cell>
          <cell r="X151">
            <v>7.4</v>
          </cell>
          <cell r="Y151">
            <v>8.4</v>
          </cell>
          <cell r="Z151">
            <v>7.4</v>
          </cell>
          <cell r="AA151">
            <v>7.7</v>
          </cell>
          <cell r="AB151">
            <v>8.9</v>
          </cell>
          <cell r="AC151">
            <v>8.8000000000000007</v>
          </cell>
          <cell r="AD151" t="str">
            <v>X</v>
          </cell>
          <cell r="AE151">
            <v>6.8</v>
          </cell>
          <cell r="AF151">
            <v>6.8</v>
          </cell>
          <cell r="AG151">
            <v>8.6</v>
          </cell>
          <cell r="AH151" t="str">
            <v>P (P/F)</v>
          </cell>
          <cell r="AI151">
            <v>5.3</v>
          </cell>
          <cell r="AJ151">
            <v>6.2</v>
          </cell>
          <cell r="AK151">
            <v>7.2</v>
          </cell>
          <cell r="AL151">
            <v>6.6</v>
          </cell>
          <cell r="AM151">
            <v>7.6</v>
          </cell>
          <cell r="AN151">
            <v>6.4</v>
          </cell>
          <cell r="AO151">
            <v>5.4</v>
          </cell>
          <cell r="AP151">
            <v>6</v>
          </cell>
          <cell r="AQ151" t="str">
            <v>X</v>
          </cell>
          <cell r="AR151" t="str">
            <v>X</v>
          </cell>
          <cell r="AS151" t="str">
            <v>X</v>
          </cell>
          <cell r="AT151" t="str">
            <v>X</v>
          </cell>
          <cell r="AU151">
            <v>0</v>
          </cell>
          <cell r="AV151">
            <v>0</v>
          </cell>
          <cell r="AW151">
            <v>0</v>
          </cell>
          <cell r="AX151">
            <v>42</v>
          </cell>
          <cell r="AY151">
            <v>6</v>
          </cell>
          <cell r="AZ151">
            <v>8.4</v>
          </cell>
          <cell r="BA151">
            <v>7</v>
          </cell>
          <cell r="BB151">
            <v>7.2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 t="str">
            <v>X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 t="str">
            <v>X</v>
          </cell>
          <cell r="BO151">
            <v>3</v>
          </cell>
          <cell r="BP151">
            <v>2</v>
          </cell>
          <cell r="BQ151">
            <v>7</v>
          </cell>
          <cell r="BR151">
            <v>6.1</v>
          </cell>
          <cell r="BS151">
            <v>7.4</v>
          </cell>
          <cell r="BT151">
            <v>6.8</v>
          </cell>
          <cell r="BU151">
            <v>6</v>
          </cell>
          <cell r="BV151">
            <v>5.6</v>
          </cell>
          <cell r="BW151">
            <v>7.4</v>
          </cell>
          <cell r="BX151" t="str">
            <v>X</v>
          </cell>
          <cell r="BY151">
            <v>6.6</v>
          </cell>
          <cell r="BZ151">
            <v>8.6999999999999993</v>
          </cell>
          <cell r="CA151">
            <v>8.1999999999999993</v>
          </cell>
          <cell r="CB151">
            <v>8</v>
          </cell>
          <cell r="CC151" t="str">
            <v>X</v>
          </cell>
          <cell r="CD151" t="str">
            <v>X</v>
          </cell>
          <cell r="CE151">
            <v>6.5</v>
          </cell>
          <cell r="CF151">
            <v>0</v>
          </cell>
          <cell r="CG151">
            <v>6.9</v>
          </cell>
          <cell r="CH151">
            <v>6.9</v>
          </cell>
          <cell r="CI151">
            <v>7.3</v>
          </cell>
          <cell r="CJ151" t="str">
            <v>X</v>
          </cell>
          <cell r="CK151">
            <v>7.8</v>
          </cell>
          <cell r="CL151">
            <v>8.8000000000000007</v>
          </cell>
          <cell r="CM151">
            <v>41</v>
          </cell>
          <cell r="CN151">
            <v>12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7.4</v>
          </cell>
          <cell r="CV151">
            <v>7.4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 t="str">
            <v>X</v>
          </cell>
          <cell r="DC151">
            <v>0</v>
          </cell>
          <cell r="DD151">
            <v>0</v>
          </cell>
          <cell r="DE151">
            <v>9.3000000000000007</v>
          </cell>
          <cell r="DF151">
            <v>0</v>
          </cell>
          <cell r="DG151">
            <v>3</v>
          </cell>
          <cell r="DH151">
            <v>19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5</v>
          </cell>
          <cell r="DN151">
            <v>89</v>
          </cell>
          <cell r="DO151">
            <v>44</v>
          </cell>
          <cell r="DP151">
            <v>133</v>
          </cell>
          <cell r="DQ151">
            <v>86</v>
          </cell>
          <cell r="DR151">
            <v>37</v>
          </cell>
          <cell r="DS151">
            <v>128</v>
          </cell>
          <cell r="DT151">
            <v>123</v>
          </cell>
          <cell r="DU151">
            <v>5.13</v>
          </cell>
          <cell r="DW151">
            <v>0.2890625</v>
          </cell>
          <cell r="DZ151" t="str">
            <v>KO</v>
          </cell>
          <cell r="EB151">
            <v>89</v>
          </cell>
          <cell r="EC151">
            <v>7.34</v>
          </cell>
          <cell r="ED151">
            <v>3.06</v>
          </cell>
          <cell r="EE151" t="str">
            <v/>
          </cell>
          <cell r="EF151">
            <v>86</v>
          </cell>
          <cell r="EG151">
            <v>0</v>
          </cell>
          <cell r="EH151">
            <v>123</v>
          </cell>
          <cell r="EI151">
            <v>7.34</v>
          </cell>
          <cell r="EJ151">
            <v>6.93</v>
          </cell>
          <cell r="EW151" t="e">
            <v>#N/A</v>
          </cell>
        </row>
        <row r="152">
          <cell r="B152">
            <v>2021265882</v>
          </cell>
          <cell r="C152" t="str">
            <v>Trần</v>
          </cell>
          <cell r="D152" t="str">
            <v>Ngọc</v>
          </cell>
          <cell r="E152" t="str">
            <v>Quyết</v>
          </cell>
          <cell r="F152">
            <v>35284</v>
          </cell>
          <cell r="G152" t="str">
            <v>Nam</v>
          </cell>
          <cell r="H152" t="str">
            <v>Đã Đăng Ký (chưa học xong)</v>
          </cell>
          <cell r="I152">
            <v>7.1</v>
          </cell>
          <cell r="J152">
            <v>7.1</v>
          </cell>
          <cell r="K152">
            <v>8.3000000000000007</v>
          </cell>
          <cell r="L152">
            <v>9.1999999999999993</v>
          </cell>
          <cell r="M152">
            <v>7.2</v>
          </cell>
          <cell r="N152">
            <v>7.5</v>
          </cell>
          <cell r="O152">
            <v>0</v>
          </cell>
          <cell r="P152">
            <v>0</v>
          </cell>
          <cell r="Q152">
            <v>6</v>
          </cell>
          <cell r="R152">
            <v>0</v>
          </cell>
          <cell r="S152">
            <v>6</v>
          </cell>
          <cell r="T152">
            <v>0</v>
          </cell>
          <cell r="U152">
            <v>0</v>
          </cell>
          <cell r="V152">
            <v>6.3</v>
          </cell>
          <cell r="W152">
            <v>7.2</v>
          </cell>
          <cell r="X152">
            <v>0</v>
          </cell>
          <cell r="Y152">
            <v>7.2</v>
          </cell>
          <cell r="Z152">
            <v>6.3</v>
          </cell>
          <cell r="AA152">
            <v>8.3000000000000007</v>
          </cell>
          <cell r="AB152">
            <v>7.7</v>
          </cell>
          <cell r="AC152">
            <v>8.3000000000000007</v>
          </cell>
          <cell r="AD152">
            <v>5.5</v>
          </cell>
          <cell r="AE152">
            <v>5.8</v>
          </cell>
          <cell r="AF152">
            <v>5.8</v>
          </cell>
          <cell r="AG152" t="str">
            <v>X</v>
          </cell>
          <cell r="AH152">
            <v>5.5</v>
          </cell>
          <cell r="AI152">
            <v>7.2</v>
          </cell>
          <cell r="AJ152">
            <v>5.4</v>
          </cell>
          <cell r="AK152">
            <v>5.7</v>
          </cell>
          <cell r="AL152">
            <v>5.8</v>
          </cell>
          <cell r="AM152">
            <v>5.4</v>
          </cell>
          <cell r="AN152">
            <v>5.6</v>
          </cell>
          <cell r="AO152" t="str">
            <v>X</v>
          </cell>
          <cell r="AP152">
            <v>5</v>
          </cell>
          <cell r="AQ152">
            <v>4.8</v>
          </cell>
          <cell r="AR152">
            <v>4.9000000000000004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42</v>
          </cell>
          <cell r="AY152">
            <v>6</v>
          </cell>
          <cell r="AZ152">
            <v>8.1999999999999993</v>
          </cell>
          <cell r="BA152">
            <v>5.6</v>
          </cell>
          <cell r="BB152">
            <v>8.6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 t="str">
            <v>X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 t="str">
            <v>X</v>
          </cell>
          <cell r="BO152">
            <v>3</v>
          </cell>
          <cell r="BP152">
            <v>2</v>
          </cell>
          <cell r="BQ152">
            <v>6.5</v>
          </cell>
          <cell r="BR152">
            <v>5.7</v>
          </cell>
          <cell r="BS152">
            <v>7.1</v>
          </cell>
          <cell r="BT152">
            <v>6.9</v>
          </cell>
          <cell r="BU152">
            <v>5.8</v>
          </cell>
          <cell r="BV152">
            <v>5.9</v>
          </cell>
          <cell r="BW152">
            <v>6.2</v>
          </cell>
          <cell r="BX152">
            <v>6.3</v>
          </cell>
          <cell r="BY152">
            <v>5.8</v>
          </cell>
          <cell r="BZ152">
            <v>6</v>
          </cell>
          <cell r="CA152">
            <v>7</v>
          </cell>
          <cell r="CB152">
            <v>6</v>
          </cell>
          <cell r="CC152" t="str">
            <v>X</v>
          </cell>
          <cell r="CD152" t="str">
            <v>X</v>
          </cell>
          <cell r="CE152">
            <v>6.2</v>
          </cell>
          <cell r="CF152">
            <v>0</v>
          </cell>
          <cell r="CG152">
            <v>6.2</v>
          </cell>
          <cell r="CH152">
            <v>6.2</v>
          </cell>
          <cell r="CI152" t="str">
            <v>X</v>
          </cell>
          <cell r="CJ152" t="str">
            <v>X</v>
          </cell>
          <cell r="CK152" t="str">
            <v>X</v>
          </cell>
          <cell r="CL152">
            <v>7.7</v>
          </cell>
          <cell r="CM152">
            <v>38</v>
          </cell>
          <cell r="CN152">
            <v>15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 t="str">
            <v>X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 t="str">
            <v>X</v>
          </cell>
          <cell r="DC152" t="str">
            <v>X</v>
          </cell>
          <cell r="DD152">
            <v>0</v>
          </cell>
          <cell r="DE152">
            <v>9</v>
          </cell>
          <cell r="DF152">
            <v>0</v>
          </cell>
          <cell r="DG152">
            <v>1</v>
          </cell>
          <cell r="DH152">
            <v>21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5</v>
          </cell>
          <cell r="DN152">
            <v>84</v>
          </cell>
          <cell r="DO152">
            <v>49</v>
          </cell>
          <cell r="DP152">
            <v>133</v>
          </cell>
          <cell r="DQ152">
            <v>81</v>
          </cell>
          <cell r="DR152">
            <v>42</v>
          </cell>
          <cell r="DS152">
            <v>128</v>
          </cell>
          <cell r="DT152">
            <v>123</v>
          </cell>
          <cell r="DU152">
            <v>4.29</v>
          </cell>
          <cell r="DW152">
            <v>0.328125</v>
          </cell>
          <cell r="DZ152" t="str">
            <v>KO</v>
          </cell>
          <cell r="EB152">
            <v>87</v>
          </cell>
          <cell r="EC152">
            <v>6.29</v>
          </cell>
          <cell r="ED152">
            <v>2.4500000000000002</v>
          </cell>
          <cell r="EE152" t="str">
            <v/>
          </cell>
          <cell r="EF152">
            <v>81</v>
          </cell>
          <cell r="EG152">
            <v>0</v>
          </cell>
          <cell r="EH152">
            <v>123</v>
          </cell>
          <cell r="EI152">
            <v>6.52</v>
          </cell>
          <cell r="EJ152">
            <v>6.14</v>
          </cell>
          <cell r="EW152" t="e">
            <v>#N/A</v>
          </cell>
        </row>
        <row r="153">
          <cell r="B153">
            <v>2020265888</v>
          </cell>
          <cell r="C153" t="str">
            <v>Lê</v>
          </cell>
          <cell r="D153" t="str">
            <v>Nguyễn Như</v>
          </cell>
          <cell r="E153" t="str">
            <v>Quỳnh</v>
          </cell>
          <cell r="F153">
            <v>35361</v>
          </cell>
          <cell r="G153" t="str">
            <v>Nữ</v>
          </cell>
          <cell r="H153" t="str">
            <v>Đã Đăng Ký (chưa học xong)</v>
          </cell>
          <cell r="I153">
            <v>7.6</v>
          </cell>
          <cell r="J153">
            <v>8.3000000000000007</v>
          </cell>
          <cell r="K153">
            <v>8.1</v>
          </cell>
          <cell r="L153">
            <v>7.7</v>
          </cell>
          <cell r="M153">
            <v>6.7</v>
          </cell>
          <cell r="N153">
            <v>8.5</v>
          </cell>
          <cell r="O153">
            <v>5</v>
          </cell>
          <cell r="P153">
            <v>7.6</v>
          </cell>
          <cell r="Q153">
            <v>0</v>
          </cell>
          <cell r="R153">
            <v>0</v>
          </cell>
          <cell r="S153">
            <v>7.6</v>
          </cell>
          <cell r="T153">
            <v>7.2</v>
          </cell>
          <cell r="U153">
            <v>0</v>
          </cell>
          <cell r="V153">
            <v>0</v>
          </cell>
          <cell r="W153">
            <v>7.7</v>
          </cell>
          <cell r="X153">
            <v>0</v>
          </cell>
          <cell r="Y153">
            <v>7.7</v>
          </cell>
          <cell r="Z153">
            <v>7.2</v>
          </cell>
          <cell r="AA153">
            <v>7.5</v>
          </cell>
          <cell r="AB153">
            <v>7.6</v>
          </cell>
          <cell r="AC153">
            <v>7.5</v>
          </cell>
          <cell r="AD153">
            <v>7.5</v>
          </cell>
          <cell r="AE153">
            <v>6.6</v>
          </cell>
          <cell r="AF153">
            <v>5.7</v>
          </cell>
          <cell r="AG153" t="str">
            <v>X</v>
          </cell>
          <cell r="AH153">
            <v>6.5</v>
          </cell>
          <cell r="AI153">
            <v>6</v>
          </cell>
          <cell r="AJ153">
            <v>6.5</v>
          </cell>
          <cell r="AK153">
            <v>9</v>
          </cell>
          <cell r="AL153">
            <v>6.8</v>
          </cell>
          <cell r="AM153">
            <v>6.8</v>
          </cell>
          <cell r="AN153">
            <v>5.5</v>
          </cell>
          <cell r="AO153">
            <v>7.6</v>
          </cell>
          <cell r="AP153">
            <v>5.6</v>
          </cell>
          <cell r="AQ153">
            <v>7.8</v>
          </cell>
          <cell r="AR153" t="str">
            <v>X</v>
          </cell>
          <cell r="AS153" t="str">
            <v>X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44</v>
          </cell>
          <cell r="AY153">
            <v>4</v>
          </cell>
          <cell r="AZ153">
            <v>6</v>
          </cell>
          <cell r="BA153">
            <v>4.5999999999999996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4.9000000000000004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 t="str">
            <v>X</v>
          </cell>
          <cell r="BM153">
            <v>0</v>
          </cell>
          <cell r="BN153" t="str">
            <v>X</v>
          </cell>
          <cell r="BO153">
            <v>3</v>
          </cell>
          <cell r="BP153">
            <v>2</v>
          </cell>
          <cell r="BQ153">
            <v>5.6</v>
          </cell>
          <cell r="BR153">
            <v>5.0999999999999996</v>
          </cell>
          <cell r="BS153">
            <v>5.2</v>
          </cell>
          <cell r="BT153" t="str">
            <v>X</v>
          </cell>
          <cell r="BU153">
            <v>6</v>
          </cell>
          <cell r="BV153" t="str">
            <v>X</v>
          </cell>
          <cell r="BW153">
            <v>7.2</v>
          </cell>
          <cell r="BX153">
            <v>5.2</v>
          </cell>
          <cell r="BY153">
            <v>5.0999999999999996</v>
          </cell>
          <cell r="BZ153" t="str">
            <v>X</v>
          </cell>
          <cell r="CA153" t="str">
            <v>X</v>
          </cell>
          <cell r="CB153" t="str">
            <v>X</v>
          </cell>
          <cell r="CC153">
            <v>0</v>
          </cell>
          <cell r="CD153">
            <v>0</v>
          </cell>
          <cell r="CE153">
            <v>5.0999999999999996</v>
          </cell>
          <cell r="CF153" t="str">
            <v>X</v>
          </cell>
          <cell r="CG153">
            <v>0</v>
          </cell>
          <cell r="CH153">
            <v>0</v>
          </cell>
          <cell r="CI153">
            <v>6.1</v>
          </cell>
          <cell r="CJ153" t="str">
            <v>X</v>
          </cell>
          <cell r="CK153">
            <v>0</v>
          </cell>
          <cell r="CL153">
            <v>7.6</v>
          </cell>
          <cell r="CM153">
            <v>26</v>
          </cell>
          <cell r="CN153">
            <v>27</v>
          </cell>
          <cell r="CO153">
            <v>0</v>
          </cell>
          <cell r="CP153">
            <v>0</v>
          </cell>
          <cell r="CQ153">
            <v>0</v>
          </cell>
          <cell r="CR153" t="str">
            <v>X</v>
          </cell>
          <cell r="CS153">
            <v>0</v>
          </cell>
          <cell r="CT153">
            <v>0</v>
          </cell>
          <cell r="CU153">
            <v>5.7</v>
          </cell>
          <cell r="CV153">
            <v>5.7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 t="str">
            <v>X</v>
          </cell>
          <cell r="DC153">
            <v>0</v>
          </cell>
          <cell r="DD153">
            <v>0</v>
          </cell>
          <cell r="DE153">
            <v>9.1999999999999993</v>
          </cell>
          <cell r="DF153">
            <v>0</v>
          </cell>
          <cell r="DG153">
            <v>3</v>
          </cell>
          <cell r="DH153">
            <v>19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5</v>
          </cell>
          <cell r="DN153">
            <v>76</v>
          </cell>
          <cell r="DO153">
            <v>57</v>
          </cell>
          <cell r="DP153">
            <v>133</v>
          </cell>
          <cell r="DQ153">
            <v>73</v>
          </cell>
          <cell r="DR153">
            <v>50</v>
          </cell>
          <cell r="DS153">
            <v>128</v>
          </cell>
          <cell r="DT153">
            <v>123</v>
          </cell>
          <cell r="DU153">
            <v>3.97</v>
          </cell>
          <cell r="DW153">
            <v>0.390625</v>
          </cell>
          <cell r="DZ153" t="str">
            <v>KO</v>
          </cell>
          <cell r="EB153">
            <v>79</v>
          </cell>
          <cell r="EC153">
            <v>6.35</v>
          </cell>
          <cell r="ED153">
            <v>2.54</v>
          </cell>
          <cell r="EE153" t="str">
            <v/>
          </cell>
          <cell r="EF153">
            <v>74</v>
          </cell>
          <cell r="EG153">
            <v>0</v>
          </cell>
          <cell r="EH153">
            <v>123</v>
          </cell>
          <cell r="EI153">
            <v>6.6</v>
          </cell>
          <cell r="EJ153">
            <v>6.18</v>
          </cell>
          <cell r="EW153" t="e">
            <v>#N/A</v>
          </cell>
        </row>
        <row r="154">
          <cell r="B154">
            <v>2020266449</v>
          </cell>
          <cell r="C154" t="str">
            <v>Võ</v>
          </cell>
          <cell r="D154" t="str">
            <v>Thị Thúy</v>
          </cell>
          <cell r="E154" t="str">
            <v>Quỳnh</v>
          </cell>
          <cell r="F154">
            <v>35098</v>
          </cell>
          <cell r="G154" t="str">
            <v>Nữ</v>
          </cell>
          <cell r="H154" t="str">
            <v>Đã Đăng Ký (chưa học xong)</v>
          </cell>
          <cell r="I154">
            <v>8.1</v>
          </cell>
          <cell r="J154">
            <v>8.5</v>
          </cell>
          <cell r="K154">
            <v>9.1</v>
          </cell>
          <cell r="L154">
            <v>9.1999999999999993</v>
          </cell>
          <cell r="M154">
            <v>7.9</v>
          </cell>
          <cell r="N154">
            <v>7.7</v>
          </cell>
          <cell r="O154">
            <v>8</v>
          </cell>
          <cell r="P154">
            <v>0</v>
          </cell>
          <cell r="Q154">
            <v>7.8</v>
          </cell>
          <cell r="R154">
            <v>0</v>
          </cell>
          <cell r="S154">
            <v>7.8</v>
          </cell>
          <cell r="T154">
            <v>0</v>
          </cell>
          <cell r="U154">
            <v>0</v>
          </cell>
          <cell r="V154">
            <v>0</v>
          </cell>
          <cell r="W154">
            <v>6.6</v>
          </cell>
          <cell r="X154" t="str">
            <v>X</v>
          </cell>
          <cell r="Y154">
            <v>6.6</v>
          </cell>
          <cell r="Z154">
            <v>0</v>
          </cell>
          <cell r="AA154">
            <v>8.1</v>
          </cell>
          <cell r="AB154">
            <v>8.9</v>
          </cell>
          <cell r="AC154">
            <v>8.3000000000000007</v>
          </cell>
          <cell r="AD154">
            <v>7.7</v>
          </cell>
          <cell r="AE154">
            <v>8.6</v>
          </cell>
          <cell r="AF154">
            <v>7.4</v>
          </cell>
          <cell r="AG154">
            <v>8.9</v>
          </cell>
          <cell r="AH154">
            <v>7</v>
          </cell>
          <cell r="AI154">
            <v>7.3</v>
          </cell>
          <cell r="AJ154">
            <v>5.6</v>
          </cell>
          <cell r="AK154">
            <v>8.6999999999999993</v>
          </cell>
          <cell r="AL154">
            <v>6.8</v>
          </cell>
          <cell r="AM154">
            <v>8.8000000000000007</v>
          </cell>
          <cell r="AN154">
            <v>6.1</v>
          </cell>
          <cell r="AO154">
            <v>6.5</v>
          </cell>
          <cell r="AP154">
            <v>7.1</v>
          </cell>
          <cell r="AQ154">
            <v>6.7</v>
          </cell>
          <cell r="AR154" t="str">
            <v>X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44</v>
          </cell>
          <cell r="AY154">
            <v>4</v>
          </cell>
          <cell r="AZ154">
            <v>7.3</v>
          </cell>
          <cell r="BA154">
            <v>5.9</v>
          </cell>
          <cell r="BB154">
            <v>0</v>
          </cell>
          <cell r="BC154">
            <v>0</v>
          </cell>
          <cell r="BD154">
            <v>7.4</v>
          </cell>
          <cell r="BE154">
            <v>0</v>
          </cell>
          <cell r="BF154">
            <v>0</v>
          </cell>
          <cell r="BG154">
            <v>0</v>
          </cell>
          <cell r="BH154">
            <v>6.1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 t="str">
            <v>X</v>
          </cell>
          <cell r="BO154">
            <v>4</v>
          </cell>
          <cell r="BP154">
            <v>1</v>
          </cell>
          <cell r="BQ154">
            <v>5.9</v>
          </cell>
          <cell r="BR154">
            <v>7.7</v>
          </cell>
          <cell r="BS154">
            <v>6.3</v>
          </cell>
          <cell r="BT154" t="str">
            <v>X</v>
          </cell>
          <cell r="BU154">
            <v>7.4</v>
          </cell>
          <cell r="BV154" t="str">
            <v>X</v>
          </cell>
          <cell r="BW154">
            <v>7.8</v>
          </cell>
          <cell r="BX154">
            <v>6.2</v>
          </cell>
          <cell r="BY154">
            <v>6.9</v>
          </cell>
          <cell r="BZ154">
            <v>9.1999999999999993</v>
          </cell>
          <cell r="CA154">
            <v>8.3000000000000007</v>
          </cell>
          <cell r="CB154">
            <v>9.4</v>
          </cell>
          <cell r="CC154" t="str">
            <v>X</v>
          </cell>
          <cell r="CD154" t="str">
            <v>X</v>
          </cell>
          <cell r="CE154">
            <v>7.5</v>
          </cell>
          <cell r="CF154">
            <v>0</v>
          </cell>
          <cell r="CG154">
            <v>8.1999999999999993</v>
          </cell>
          <cell r="CH154">
            <v>8.1999999999999993</v>
          </cell>
          <cell r="CI154">
            <v>7.5</v>
          </cell>
          <cell r="CJ154">
            <v>8.5</v>
          </cell>
          <cell r="CK154" t="str">
            <v>X</v>
          </cell>
          <cell r="CL154">
            <v>8.3000000000000007</v>
          </cell>
          <cell r="CM154">
            <v>39</v>
          </cell>
          <cell r="CN154">
            <v>14</v>
          </cell>
          <cell r="CO154">
            <v>0</v>
          </cell>
          <cell r="CP154">
            <v>8.1</v>
          </cell>
          <cell r="CQ154">
            <v>0</v>
          </cell>
          <cell r="CR154">
            <v>0</v>
          </cell>
          <cell r="CS154">
            <v>8.1</v>
          </cell>
          <cell r="CT154">
            <v>0</v>
          </cell>
          <cell r="CU154" t="str">
            <v>X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 t="str">
            <v>X</v>
          </cell>
          <cell r="DC154">
            <v>6.5</v>
          </cell>
          <cell r="DD154">
            <v>0</v>
          </cell>
          <cell r="DE154" t="str">
            <v>X</v>
          </cell>
          <cell r="DF154" t="str">
            <v>X</v>
          </cell>
          <cell r="DG154">
            <v>5</v>
          </cell>
          <cell r="DH154">
            <v>17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5</v>
          </cell>
          <cell r="DN154">
            <v>92</v>
          </cell>
          <cell r="DO154">
            <v>41</v>
          </cell>
          <cell r="DP154">
            <v>133</v>
          </cell>
          <cell r="DQ154">
            <v>88</v>
          </cell>
          <cell r="DR154">
            <v>35</v>
          </cell>
          <cell r="DS154">
            <v>128</v>
          </cell>
          <cell r="DT154">
            <v>123</v>
          </cell>
          <cell r="DU154">
            <v>5.52</v>
          </cell>
          <cell r="DW154">
            <v>0.2734375</v>
          </cell>
          <cell r="DZ154" t="str">
            <v>KO</v>
          </cell>
          <cell r="EB154">
            <v>92</v>
          </cell>
          <cell r="EC154">
            <v>7.7</v>
          </cell>
          <cell r="ED154">
            <v>3.29</v>
          </cell>
          <cell r="EE154" t="str">
            <v/>
          </cell>
          <cell r="EF154">
            <v>88</v>
          </cell>
          <cell r="EG154">
            <v>0</v>
          </cell>
          <cell r="EH154">
            <v>123</v>
          </cell>
          <cell r="EI154">
            <v>7.72</v>
          </cell>
          <cell r="EJ154">
            <v>7.31</v>
          </cell>
          <cell r="EW154" t="e">
            <v>#N/A</v>
          </cell>
        </row>
        <row r="155">
          <cell r="B155">
            <v>2020214111</v>
          </cell>
          <cell r="C155" t="str">
            <v>Huỳnh</v>
          </cell>
          <cell r="D155" t="str">
            <v>Thị Thanh</v>
          </cell>
          <cell r="E155" t="str">
            <v>Sang</v>
          </cell>
          <cell r="F155">
            <v>34700</v>
          </cell>
          <cell r="G155" t="str">
            <v>Nữ</v>
          </cell>
          <cell r="H155" t="str">
            <v>Đã Đăng Ký (chưa học xong)</v>
          </cell>
          <cell r="I155">
            <v>8</v>
          </cell>
          <cell r="J155">
            <v>7.7</v>
          </cell>
          <cell r="K155">
            <v>9.1999999999999993</v>
          </cell>
          <cell r="L155">
            <v>9.1999999999999993</v>
          </cell>
          <cell r="M155">
            <v>8</v>
          </cell>
          <cell r="N155">
            <v>8.6999999999999993</v>
          </cell>
          <cell r="O155">
            <v>8.1</v>
          </cell>
          <cell r="P155">
            <v>7.5</v>
          </cell>
          <cell r="Q155">
            <v>0</v>
          </cell>
          <cell r="R155">
            <v>0</v>
          </cell>
          <cell r="S155">
            <v>7.5</v>
          </cell>
          <cell r="T155">
            <v>0</v>
          </cell>
          <cell r="U155">
            <v>0</v>
          </cell>
          <cell r="V155">
            <v>0</v>
          </cell>
          <cell r="W155">
            <v>8.3000000000000007</v>
          </cell>
          <cell r="X155">
            <v>7.1</v>
          </cell>
          <cell r="Y155">
            <v>8.3000000000000007</v>
          </cell>
          <cell r="Z155">
            <v>7.1</v>
          </cell>
          <cell r="AA155">
            <v>7.8</v>
          </cell>
          <cell r="AB155">
            <v>8.5</v>
          </cell>
          <cell r="AC155">
            <v>8.8000000000000007</v>
          </cell>
          <cell r="AD155">
            <v>5.4</v>
          </cell>
          <cell r="AE155">
            <v>6.9</v>
          </cell>
          <cell r="AF155">
            <v>6.4</v>
          </cell>
          <cell r="AG155">
            <v>8.6</v>
          </cell>
          <cell r="AH155">
            <v>6.3</v>
          </cell>
          <cell r="AI155">
            <v>5.5</v>
          </cell>
          <cell r="AJ155">
            <v>6.5</v>
          </cell>
          <cell r="AK155">
            <v>6.3</v>
          </cell>
          <cell r="AL155">
            <v>6.5</v>
          </cell>
          <cell r="AM155" t="str">
            <v>X</v>
          </cell>
          <cell r="AN155" t="str">
            <v>X</v>
          </cell>
          <cell r="AO155">
            <v>5.4</v>
          </cell>
          <cell r="AP155" t="str">
            <v>X</v>
          </cell>
          <cell r="AQ155" t="str">
            <v>X</v>
          </cell>
          <cell r="AR155" t="str">
            <v>X</v>
          </cell>
          <cell r="AS155" t="str">
            <v>X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42</v>
          </cell>
          <cell r="AY155">
            <v>6</v>
          </cell>
          <cell r="AZ155">
            <v>7.3</v>
          </cell>
          <cell r="BA155">
            <v>8.6999999999999993</v>
          </cell>
          <cell r="BB155">
            <v>7.1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 t="str">
            <v>X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 t="str">
            <v>X</v>
          </cell>
          <cell r="BO155">
            <v>3</v>
          </cell>
          <cell r="BP155">
            <v>2</v>
          </cell>
          <cell r="BQ155">
            <v>6</v>
          </cell>
          <cell r="BR155">
            <v>5.8</v>
          </cell>
          <cell r="BS155">
            <v>6.7</v>
          </cell>
          <cell r="BT155">
            <v>7.9</v>
          </cell>
          <cell r="BU155">
            <v>6.5</v>
          </cell>
          <cell r="BV155">
            <v>8.4</v>
          </cell>
          <cell r="BW155">
            <v>7</v>
          </cell>
          <cell r="BX155" t="str">
            <v>X</v>
          </cell>
          <cell r="BY155">
            <v>7.2</v>
          </cell>
          <cell r="BZ155">
            <v>8.6</v>
          </cell>
          <cell r="CA155">
            <v>6.5</v>
          </cell>
          <cell r="CB155">
            <v>8.5</v>
          </cell>
          <cell r="CC155">
            <v>6.7</v>
          </cell>
          <cell r="CD155" t="str">
            <v>X</v>
          </cell>
          <cell r="CE155">
            <v>6</v>
          </cell>
          <cell r="CF155">
            <v>0</v>
          </cell>
          <cell r="CG155">
            <v>8.1</v>
          </cell>
          <cell r="CH155">
            <v>8.1</v>
          </cell>
          <cell r="CI155" t="str">
            <v>X</v>
          </cell>
          <cell r="CJ155" t="str">
            <v>X</v>
          </cell>
          <cell r="CK155" t="str">
            <v>X</v>
          </cell>
          <cell r="CL155">
            <v>8.4</v>
          </cell>
          <cell r="CM155">
            <v>38</v>
          </cell>
          <cell r="CN155">
            <v>15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 t="str">
            <v>X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 t="str">
            <v>X</v>
          </cell>
          <cell r="DC155">
            <v>0</v>
          </cell>
          <cell r="DD155">
            <v>0</v>
          </cell>
          <cell r="DE155">
            <v>8.1</v>
          </cell>
          <cell r="DF155">
            <v>8</v>
          </cell>
          <cell r="DG155">
            <v>2</v>
          </cell>
          <cell r="DH155">
            <v>20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5</v>
          </cell>
          <cell r="DN155">
            <v>85</v>
          </cell>
          <cell r="DO155">
            <v>48</v>
          </cell>
          <cell r="DP155">
            <v>133</v>
          </cell>
          <cell r="DQ155">
            <v>82</v>
          </cell>
          <cell r="DR155">
            <v>41</v>
          </cell>
          <cell r="DS155">
            <v>128</v>
          </cell>
          <cell r="DT155">
            <v>123</v>
          </cell>
          <cell r="DU155">
            <v>4.92</v>
          </cell>
          <cell r="DW155">
            <v>0.3203125</v>
          </cell>
          <cell r="DZ155" t="str">
            <v>KO</v>
          </cell>
          <cell r="EB155">
            <v>85</v>
          </cell>
          <cell r="EC155">
            <v>7.37</v>
          </cell>
          <cell r="ED155">
            <v>3.11</v>
          </cell>
          <cell r="EE155" t="str">
            <v/>
          </cell>
          <cell r="EF155">
            <v>82</v>
          </cell>
          <cell r="EG155">
            <v>0</v>
          </cell>
          <cell r="EH155">
            <v>123</v>
          </cell>
          <cell r="EI155">
            <v>7.37</v>
          </cell>
          <cell r="EJ155">
            <v>6.95</v>
          </cell>
          <cell r="EW155" t="e">
            <v>#N/A</v>
          </cell>
        </row>
        <row r="156">
          <cell r="B156">
            <v>2020726336</v>
          </cell>
          <cell r="C156" t="str">
            <v>Lê</v>
          </cell>
          <cell r="D156" t="str">
            <v>Thị</v>
          </cell>
          <cell r="E156" t="str">
            <v>Sáu</v>
          </cell>
          <cell r="F156">
            <v>35205</v>
          </cell>
          <cell r="G156" t="str">
            <v>Nữ</v>
          </cell>
          <cell r="H156" t="str">
            <v>Đã Đăng Ký (chưa học xong)</v>
          </cell>
          <cell r="I156">
            <v>7.9</v>
          </cell>
          <cell r="J156">
            <v>8.6</v>
          </cell>
          <cell r="K156">
            <v>8.1999999999999993</v>
          </cell>
          <cell r="L156">
            <v>9.3000000000000007</v>
          </cell>
          <cell r="M156">
            <v>8.1</v>
          </cell>
          <cell r="N156">
            <v>8.4</v>
          </cell>
          <cell r="O156">
            <v>9.5</v>
          </cell>
          <cell r="P156">
            <v>8.1</v>
          </cell>
          <cell r="Q156">
            <v>0</v>
          </cell>
          <cell r="R156">
            <v>0</v>
          </cell>
          <cell r="S156">
            <v>8.1</v>
          </cell>
          <cell r="T156">
            <v>0</v>
          </cell>
          <cell r="U156">
            <v>0</v>
          </cell>
          <cell r="V156">
            <v>0</v>
          </cell>
          <cell r="W156">
            <v>8.5</v>
          </cell>
          <cell r="X156">
            <v>6.2</v>
          </cell>
          <cell r="Y156">
            <v>8.5</v>
          </cell>
          <cell r="Z156">
            <v>6.2</v>
          </cell>
          <cell r="AA156">
            <v>8.4</v>
          </cell>
          <cell r="AB156">
            <v>8.9</v>
          </cell>
          <cell r="AC156">
            <v>8.5</v>
          </cell>
          <cell r="AD156">
            <v>8.3000000000000007</v>
          </cell>
          <cell r="AE156">
            <v>8.1999999999999993</v>
          </cell>
          <cell r="AF156">
            <v>7.8</v>
          </cell>
          <cell r="AG156">
            <v>8.9</v>
          </cell>
          <cell r="AH156">
            <v>6.8</v>
          </cell>
          <cell r="AI156">
            <v>7.5</v>
          </cell>
          <cell r="AJ156">
            <v>5.2</v>
          </cell>
          <cell r="AK156">
            <v>7.6</v>
          </cell>
          <cell r="AL156">
            <v>6.1</v>
          </cell>
          <cell r="AM156">
            <v>8.6999999999999993</v>
          </cell>
          <cell r="AN156">
            <v>5</v>
          </cell>
          <cell r="AO156">
            <v>6.7</v>
          </cell>
          <cell r="AP156" t="str">
            <v>X</v>
          </cell>
          <cell r="AQ156">
            <v>6.6</v>
          </cell>
          <cell r="AR156">
            <v>5.3</v>
          </cell>
          <cell r="AS156" t="str">
            <v>X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46</v>
          </cell>
          <cell r="AY156">
            <v>2</v>
          </cell>
          <cell r="AZ156">
            <v>8.1999999999999993</v>
          </cell>
          <cell r="BA156">
            <v>9.1</v>
          </cell>
          <cell r="BB156">
            <v>8.6999999999999993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 t="str">
            <v>X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 t="str">
            <v>X</v>
          </cell>
          <cell r="BO156">
            <v>3</v>
          </cell>
          <cell r="BP156">
            <v>2</v>
          </cell>
          <cell r="BQ156">
            <v>6.8</v>
          </cell>
          <cell r="BR156">
            <v>7.4</v>
          </cell>
          <cell r="BS156">
            <v>7.9</v>
          </cell>
          <cell r="BT156" t="str">
            <v>X</v>
          </cell>
          <cell r="BU156">
            <v>8.1999999999999993</v>
          </cell>
          <cell r="BV156">
            <v>9</v>
          </cell>
          <cell r="BW156">
            <v>7.5</v>
          </cell>
          <cell r="BX156">
            <v>0</v>
          </cell>
          <cell r="BY156">
            <v>7.7</v>
          </cell>
          <cell r="BZ156">
            <v>9.1999999999999993</v>
          </cell>
          <cell r="CA156">
            <v>8.6</v>
          </cell>
          <cell r="CB156">
            <v>8.6999999999999993</v>
          </cell>
          <cell r="CC156" t="str">
            <v>X</v>
          </cell>
          <cell r="CD156" t="str">
            <v>X</v>
          </cell>
          <cell r="CE156">
            <v>6.3</v>
          </cell>
          <cell r="CF156">
            <v>0</v>
          </cell>
          <cell r="CG156">
            <v>9</v>
          </cell>
          <cell r="CH156">
            <v>9</v>
          </cell>
          <cell r="CI156">
            <v>7.9</v>
          </cell>
          <cell r="CJ156" t="str">
            <v>X</v>
          </cell>
          <cell r="CK156" t="str">
            <v>X</v>
          </cell>
          <cell r="CL156">
            <v>9.1</v>
          </cell>
          <cell r="CM156">
            <v>35</v>
          </cell>
          <cell r="CN156">
            <v>18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 t="str">
            <v>X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7.7</v>
          </cell>
          <cell r="DC156" t="str">
            <v>X</v>
          </cell>
          <cell r="DD156">
            <v>0</v>
          </cell>
          <cell r="DE156" t="str">
            <v>X</v>
          </cell>
          <cell r="DF156" t="str">
            <v>X</v>
          </cell>
          <cell r="DG156">
            <v>2</v>
          </cell>
          <cell r="DH156">
            <v>20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5</v>
          </cell>
          <cell r="DN156">
            <v>86</v>
          </cell>
          <cell r="DO156">
            <v>47</v>
          </cell>
          <cell r="DP156">
            <v>133</v>
          </cell>
          <cell r="DQ156">
            <v>83</v>
          </cell>
          <cell r="DR156">
            <v>40</v>
          </cell>
          <cell r="DS156">
            <v>128</v>
          </cell>
          <cell r="DT156">
            <v>123</v>
          </cell>
          <cell r="DU156">
            <v>5.37</v>
          </cell>
          <cell r="DW156">
            <v>0.3125</v>
          </cell>
          <cell r="DZ156" t="str">
            <v>KO</v>
          </cell>
          <cell r="EB156">
            <v>86</v>
          </cell>
          <cell r="EC156">
            <v>7.96</v>
          </cell>
          <cell r="ED156">
            <v>3.43</v>
          </cell>
          <cell r="EE156" t="str">
            <v/>
          </cell>
          <cell r="EF156">
            <v>83</v>
          </cell>
          <cell r="EG156">
            <v>0</v>
          </cell>
          <cell r="EH156">
            <v>123</v>
          </cell>
          <cell r="EI156">
            <v>7.96</v>
          </cell>
          <cell r="EJ156">
            <v>7.51</v>
          </cell>
          <cell r="EW156" t="e">
            <v>#N/A</v>
          </cell>
        </row>
        <row r="157">
          <cell r="B157">
            <v>2020260761</v>
          </cell>
          <cell r="C157" t="str">
            <v>Hoàng</v>
          </cell>
          <cell r="D157" t="str">
            <v>Thị Thu</v>
          </cell>
          <cell r="E157" t="str">
            <v>Sương</v>
          </cell>
          <cell r="F157">
            <v>35098</v>
          </cell>
          <cell r="G157" t="str">
            <v>Nữ</v>
          </cell>
          <cell r="H157" t="str">
            <v>Đã Đăng Ký (chưa học xong)</v>
          </cell>
          <cell r="I157">
            <v>8.5</v>
          </cell>
          <cell r="J157">
            <v>8.6</v>
          </cell>
          <cell r="K157">
            <v>9</v>
          </cell>
          <cell r="L157">
            <v>8.6</v>
          </cell>
          <cell r="M157">
            <v>8</v>
          </cell>
          <cell r="N157">
            <v>8.9</v>
          </cell>
          <cell r="O157">
            <v>9.1999999999999993</v>
          </cell>
          <cell r="P157">
            <v>8.5</v>
          </cell>
          <cell r="Q157">
            <v>0</v>
          </cell>
          <cell r="R157">
            <v>0</v>
          </cell>
          <cell r="S157">
            <v>8.5</v>
          </cell>
          <cell r="T157">
            <v>0</v>
          </cell>
          <cell r="U157">
            <v>0</v>
          </cell>
          <cell r="V157">
            <v>0</v>
          </cell>
          <cell r="W157">
            <v>7.6</v>
          </cell>
          <cell r="X157">
            <v>7.7</v>
          </cell>
          <cell r="Y157">
            <v>7.7</v>
          </cell>
          <cell r="Z157">
            <v>7.6</v>
          </cell>
          <cell r="AA157">
            <v>8.4</v>
          </cell>
          <cell r="AB157">
            <v>8.9</v>
          </cell>
          <cell r="AC157">
            <v>9</v>
          </cell>
          <cell r="AD157">
            <v>7.8</v>
          </cell>
          <cell r="AE157">
            <v>7.8</v>
          </cell>
          <cell r="AF157" t="str">
            <v>X</v>
          </cell>
          <cell r="AG157" t="str">
            <v>X</v>
          </cell>
          <cell r="AH157" t="str">
            <v>P (P/F)</v>
          </cell>
          <cell r="AI157" t="str">
            <v>P (P/F)</v>
          </cell>
          <cell r="AJ157">
            <v>7.2</v>
          </cell>
          <cell r="AK157">
            <v>8.4</v>
          </cell>
          <cell r="AL157">
            <v>7.4</v>
          </cell>
          <cell r="AM157">
            <v>8.1</v>
          </cell>
          <cell r="AN157">
            <v>6.6</v>
          </cell>
          <cell r="AO157">
            <v>8.9</v>
          </cell>
          <cell r="AP157">
            <v>8.1999999999999993</v>
          </cell>
          <cell r="AQ157">
            <v>8</v>
          </cell>
          <cell r="AR157" t="str">
            <v>X</v>
          </cell>
          <cell r="AS157">
            <v>8.1</v>
          </cell>
          <cell r="AT157">
            <v>6.6</v>
          </cell>
          <cell r="AU157">
            <v>7.7</v>
          </cell>
          <cell r="AV157">
            <v>0</v>
          </cell>
          <cell r="AW157">
            <v>0</v>
          </cell>
          <cell r="AX157">
            <v>44</v>
          </cell>
          <cell r="AY157">
            <v>5</v>
          </cell>
          <cell r="AZ157">
            <v>6.5</v>
          </cell>
          <cell r="BA157">
            <v>5.8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5.2</v>
          </cell>
          <cell r="BG157">
            <v>0</v>
          </cell>
          <cell r="BH157" t="str">
            <v>X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 t="str">
            <v>X</v>
          </cell>
          <cell r="BO157">
            <v>3</v>
          </cell>
          <cell r="BP157">
            <v>2</v>
          </cell>
          <cell r="BQ157">
            <v>7.3</v>
          </cell>
          <cell r="BR157">
            <v>5.7</v>
          </cell>
          <cell r="BS157">
            <v>7.9</v>
          </cell>
          <cell r="BT157">
            <v>8.1</v>
          </cell>
          <cell r="BU157">
            <v>8.6999999999999993</v>
          </cell>
          <cell r="BV157">
            <v>7.9</v>
          </cell>
          <cell r="BW157">
            <v>7.6</v>
          </cell>
          <cell r="BX157">
            <v>6.8</v>
          </cell>
          <cell r="BY157">
            <v>7.5</v>
          </cell>
          <cell r="BZ157">
            <v>9.3000000000000007</v>
          </cell>
          <cell r="CA157">
            <v>8.1</v>
          </cell>
          <cell r="CB157">
            <v>7.1</v>
          </cell>
          <cell r="CC157" t="str">
            <v>X</v>
          </cell>
          <cell r="CD157" t="str">
            <v>X</v>
          </cell>
          <cell r="CE157">
            <v>6.9</v>
          </cell>
          <cell r="CF157">
            <v>0</v>
          </cell>
          <cell r="CG157">
            <v>8.6999999999999993</v>
          </cell>
          <cell r="CH157">
            <v>8.6999999999999993</v>
          </cell>
          <cell r="CI157">
            <v>7.7</v>
          </cell>
          <cell r="CJ157" t="str">
            <v>X</v>
          </cell>
          <cell r="CK157">
            <v>8.1</v>
          </cell>
          <cell r="CL157">
            <v>8.8000000000000007</v>
          </cell>
          <cell r="CM157">
            <v>44</v>
          </cell>
          <cell r="CN157">
            <v>9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 t="str">
            <v>X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 t="str">
            <v>X</v>
          </cell>
          <cell r="DC157">
            <v>0</v>
          </cell>
          <cell r="DD157">
            <v>0</v>
          </cell>
          <cell r="DE157" t="str">
            <v>X</v>
          </cell>
          <cell r="DF157">
            <v>0</v>
          </cell>
          <cell r="DG157">
            <v>0</v>
          </cell>
          <cell r="DH157">
            <v>22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5</v>
          </cell>
          <cell r="DN157">
            <v>91</v>
          </cell>
          <cell r="DO157">
            <v>43</v>
          </cell>
          <cell r="DP157">
            <v>133</v>
          </cell>
          <cell r="DQ157">
            <v>88</v>
          </cell>
          <cell r="DR157">
            <v>36</v>
          </cell>
          <cell r="DS157">
            <v>128</v>
          </cell>
          <cell r="DT157">
            <v>124</v>
          </cell>
          <cell r="DU157">
            <v>5.53</v>
          </cell>
          <cell r="DW157">
            <v>0.28125</v>
          </cell>
          <cell r="DZ157" t="str">
            <v>KO</v>
          </cell>
          <cell r="EB157">
            <v>91</v>
          </cell>
          <cell r="EC157">
            <v>7.97</v>
          </cell>
          <cell r="ED157">
            <v>3.48</v>
          </cell>
          <cell r="EE157" t="str">
            <v/>
          </cell>
          <cell r="EF157">
            <v>86</v>
          </cell>
          <cell r="EG157">
            <v>0</v>
          </cell>
          <cell r="EH157">
            <v>124</v>
          </cell>
          <cell r="EI157">
            <v>7.97</v>
          </cell>
          <cell r="EJ157">
            <v>7.53</v>
          </cell>
          <cell r="EW157" t="e">
            <v>#N/A</v>
          </cell>
        </row>
        <row r="158">
          <cell r="B158">
            <v>2021265859</v>
          </cell>
          <cell r="C158" t="str">
            <v>Lê</v>
          </cell>
          <cell r="D158" t="str">
            <v>Văn</v>
          </cell>
          <cell r="E158" t="str">
            <v>Tâm</v>
          </cell>
          <cell r="F158">
            <v>35354</v>
          </cell>
          <cell r="G158" t="str">
            <v>Nam</v>
          </cell>
          <cell r="H158" t="str">
            <v>Đã Đăng Ký (chưa học xong)</v>
          </cell>
          <cell r="I158">
            <v>7.7</v>
          </cell>
          <cell r="J158">
            <v>8.8000000000000007</v>
          </cell>
          <cell r="K158">
            <v>9</v>
          </cell>
          <cell r="L158">
            <v>9.1999999999999993</v>
          </cell>
          <cell r="M158">
            <v>7.4</v>
          </cell>
          <cell r="N158">
            <v>7.3</v>
          </cell>
          <cell r="O158">
            <v>8.1999999999999993</v>
          </cell>
          <cell r="P158">
            <v>0</v>
          </cell>
          <cell r="Q158">
            <v>7.3</v>
          </cell>
          <cell r="R158">
            <v>0</v>
          </cell>
          <cell r="S158">
            <v>7.3</v>
          </cell>
          <cell r="T158">
            <v>7.6</v>
          </cell>
          <cell r="U158">
            <v>0</v>
          </cell>
          <cell r="V158">
            <v>0</v>
          </cell>
          <cell r="W158">
            <v>7.8</v>
          </cell>
          <cell r="X158">
            <v>0</v>
          </cell>
          <cell r="Y158">
            <v>7.8</v>
          </cell>
          <cell r="Z158">
            <v>7.6</v>
          </cell>
          <cell r="AA158">
            <v>8.1</v>
          </cell>
          <cell r="AB158">
            <v>8.6</v>
          </cell>
          <cell r="AC158">
            <v>8.6999999999999993</v>
          </cell>
          <cell r="AD158">
            <v>7.3</v>
          </cell>
          <cell r="AE158">
            <v>7.6</v>
          </cell>
          <cell r="AF158">
            <v>6.9</v>
          </cell>
          <cell r="AG158">
            <v>6.2</v>
          </cell>
          <cell r="AH158" t="str">
            <v>P (P/F)</v>
          </cell>
          <cell r="AI158">
            <v>5.7</v>
          </cell>
          <cell r="AJ158">
            <v>5.7</v>
          </cell>
          <cell r="AK158">
            <v>7</v>
          </cell>
          <cell r="AL158">
            <v>5.7</v>
          </cell>
          <cell r="AM158">
            <v>7.9</v>
          </cell>
          <cell r="AN158">
            <v>6.3</v>
          </cell>
          <cell r="AO158">
            <v>5.4</v>
          </cell>
          <cell r="AP158">
            <v>7</v>
          </cell>
          <cell r="AQ158" t="str">
            <v>X</v>
          </cell>
          <cell r="AR158" t="str">
            <v>X</v>
          </cell>
          <cell r="AS158">
            <v>0</v>
          </cell>
          <cell r="AT158" t="str">
            <v>X</v>
          </cell>
          <cell r="AU158">
            <v>0</v>
          </cell>
          <cell r="AV158">
            <v>0</v>
          </cell>
          <cell r="AW158">
            <v>0</v>
          </cell>
          <cell r="AX158">
            <v>45</v>
          </cell>
          <cell r="AY158">
            <v>3</v>
          </cell>
          <cell r="AZ158">
            <v>7.7</v>
          </cell>
          <cell r="BA158">
            <v>7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 t="str">
            <v>X</v>
          </cell>
          <cell r="BN158" t="str">
            <v>X</v>
          </cell>
          <cell r="BO158">
            <v>3</v>
          </cell>
          <cell r="BP158">
            <v>2</v>
          </cell>
          <cell r="BQ158">
            <v>6.6</v>
          </cell>
          <cell r="BR158">
            <v>5.7</v>
          </cell>
          <cell r="BS158">
            <v>5.9</v>
          </cell>
          <cell r="BT158">
            <v>6.8</v>
          </cell>
          <cell r="BU158">
            <v>5.0999999999999996</v>
          </cell>
          <cell r="BV158">
            <v>5.6</v>
          </cell>
          <cell r="BW158">
            <v>6</v>
          </cell>
          <cell r="BX158">
            <v>6.2</v>
          </cell>
          <cell r="BY158">
            <v>5.2</v>
          </cell>
          <cell r="BZ158">
            <v>7.3</v>
          </cell>
          <cell r="CA158">
            <v>8.5</v>
          </cell>
          <cell r="CB158">
            <v>7.5</v>
          </cell>
          <cell r="CC158" t="str">
            <v>X</v>
          </cell>
          <cell r="CD158" t="str">
            <v>X</v>
          </cell>
          <cell r="CE158">
            <v>5.9</v>
          </cell>
          <cell r="CF158">
            <v>0</v>
          </cell>
          <cell r="CG158">
            <v>7.6</v>
          </cell>
          <cell r="CH158">
            <v>7.6</v>
          </cell>
          <cell r="CI158">
            <v>8.6999999999999993</v>
          </cell>
          <cell r="CJ158">
            <v>6.9</v>
          </cell>
          <cell r="CK158" t="str">
            <v>X</v>
          </cell>
          <cell r="CL158">
            <v>8.1999999999999993</v>
          </cell>
          <cell r="CM158">
            <v>44</v>
          </cell>
          <cell r="CN158">
            <v>9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 t="str">
            <v>X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 t="str">
            <v>X</v>
          </cell>
          <cell r="DC158">
            <v>8.6999999999999993</v>
          </cell>
          <cell r="DD158">
            <v>0</v>
          </cell>
          <cell r="DE158" t="str">
            <v>X</v>
          </cell>
          <cell r="DF158" t="str">
            <v>X</v>
          </cell>
          <cell r="DG158">
            <v>3</v>
          </cell>
          <cell r="DH158">
            <v>19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5</v>
          </cell>
          <cell r="DN158">
            <v>95</v>
          </cell>
          <cell r="DO158">
            <v>38</v>
          </cell>
          <cell r="DP158">
            <v>133</v>
          </cell>
          <cell r="DQ158">
            <v>92</v>
          </cell>
          <cell r="DR158">
            <v>31</v>
          </cell>
          <cell r="DS158">
            <v>128</v>
          </cell>
          <cell r="DT158">
            <v>123</v>
          </cell>
          <cell r="DU158">
            <v>5.27</v>
          </cell>
          <cell r="DW158">
            <v>0.2421875</v>
          </cell>
          <cell r="DZ158" t="str">
            <v>KO</v>
          </cell>
          <cell r="EB158">
            <v>95</v>
          </cell>
          <cell r="EC158">
            <v>7.12</v>
          </cell>
          <cell r="ED158">
            <v>2.91</v>
          </cell>
          <cell r="EE158" t="str">
            <v/>
          </cell>
          <cell r="EF158">
            <v>91</v>
          </cell>
          <cell r="EG158">
            <v>0</v>
          </cell>
          <cell r="EH158">
            <v>123</v>
          </cell>
          <cell r="EI158">
            <v>7.12</v>
          </cell>
          <cell r="EJ158">
            <v>6.75</v>
          </cell>
          <cell r="EW158" t="e">
            <v>#N/A</v>
          </cell>
        </row>
        <row r="159">
          <cell r="B159">
            <v>2020263801</v>
          </cell>
          <cell r="C159" t="str">
            <v>Phạm</v>
          </cell>
          <cell r="D159" t="str">
            <v>Thị</v>
          </cell>
          <cell r="E159" t="str">
            <v>Thắm</v>
          </cell>
          <cell r="F159">
            <v>35195</v>
          </cell>
          <cell r="G159" t="str">
            <v>Nữ</v>
          </cell>
          <cell r="H159" t="str">
            <v>Đã Đăng Ký (chưa học xong)</v>
          </cell>
          <cell r="I159">
            <v>8.5</v>
          </cell>
          <cell r="J159">
            <v>7.6</v>
          </cell>
          <cell r="K159">
            <v>8.6</v>
          </cell>
          <cell r="L159">
            <v>6.9</v>
          </cell>
          <cell r="M159">
            <v>8.6999999999999993</v>
          </cell>
          <cell r="N159">
            <v>7.2</v>
          </cell>
          <cell r="O159">
            <v>7.4</v>
          </cell>
          <cell r="P159">
            <v>0</v>
          </cell>
          <cell r="Q159" t="str">
            <v>X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8.4</v>
          </cell>
          <cell r="X159">
            <v>0</v>
          </cell>
          <cell r="Y159">
            <v>8.4</v>
          </cell>
          <cell r="Z159">
            <v>0</v>
          </cell>
          <cell r="AA159">
            <v>8.5</v>
          </cell>
          <cell r="AB159">
            <v>8.1</v>
          </cell>
          <cell r="AC159">
            <v>7.9</v>
          </cell>
          <cell r="AD159">
            <v>7</v>
          </cell>
          <cell r="AE159">
            <v>6.4</v>
          </cell>
          <cell r="AF159">
            <v>6.5</v>
          </cell>
          <cell r="AG159">
            <v>8.8000000000000007</v>
          </cell>
          <cell r="AH159">
            <v>6.1</v>
          </cell>
          <cell r="AI159">
            <v>6.3</v>
          </cell>
          <cell r="AJ159">
            <v>5.2</v>
          </cell>
          <cell r="AK159">
            <v>6.9</v>
          </cell>
          <cell r="AL159">
            <v>6.9</v>
          </cell>
          <cell r="AM159">
            <v>8.3000000000000007</v>
          </cell>
          <cell r="AN159">
            <v>6.3</v>
          </cell>
          <cell r="AO159">
            <v>6.4</v>
          </cell>
          <cell r="AP159">
            <v>7.1</v>
          </cell>
          <cell r="AQ159" t="str">
            <v>X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41</v>
          </cell>
          <cell r="AY159">
            <v>7</v>
          </cell>
          <cell r="AZ159">
            <v>5.9</v>
          </cell>
          <cell r="BA159">
            <v>6.3</v>
          </cell>
          <cell r="BB159">
            <v>0</v>
          </cell>
          <cell r="BC159">
            <v>0</v>
          </cell>
          <cell r="BD159">
            <v>7.5</v>
          </cell>
          <cell r="BE159">
            <v>0</v>
          </cell>
          <cell r="BF159">
            <v>0</v>
          </cell>
          <cell r="BG159">
            <v>0</v>
          </cell>
          <cell r="BH159" t="str">
            <v>X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 t="str">
            <v>X</v>
          </cell>
          <cell r="BO159">
            <v>3</v>
          </cell>
          <cell r="BP159">
            <v>2</v>
          </cell>
          <cell r="BQ159">
            <v>6.5</v>
          </cell>
          <cell r="BR159">
            <v>7.6</v>
          </cell>
          <cell r="BS159">
            <v>7.8</v>
          </cell>
          <cell r="BT159">
            <v>7.5</v>
          </cell>
          <cell r="BU159">
            <v>5.6</v>
          </cell>
          <cell r="BV159">
            <v>8.4</v>
          </cell>
          <cell r="BW159">
            <v>7.7</v>
          </cell>
          <cell r="BX159">
            <v>6.2</v>
          </cell>
          <cell r="BY159">
            <v>7.1</v>
          </cell>
          <cell r="BZ159">
            <v>8.3000000000000007</v>
          </cell>
          <cell r="CA159">
            <v>7.8</v>
          </cell>
          <cell r="CB159">
            <v>6.2</v>
          </cell>
          <cell r="CC159" t="str">
            <v>X</v>
          </cell>
          <cell r="CD159" t="str">
            <v>X</v>
          </cell>
          <cell r="CE159">
            <v>7.1</v>
          </cell>
          <cell r="CF159">
            <v>0</v>
          </cell>
          <cell r="CG159">
            <v>7</v>
          </cell>
          <cell r="CH159">
            <v>7</v>
          </cell>
          <cell r="CI159">
            <v>7.9</v>
          </cell>
          <cell r="CJ159" t="str">
            <v>X</v>
          </cell>
          <cell r="CK159">
            <v>0</v>
          </cell>
          <cell r="CL159">
            <v>8.8000000000000007</v>
          </cell>
          <cell r="CM159">
            <v>41</v>
          </cell>
          <cell r="CN159">
            <v>12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6.5</v>
          </cell>
          <cell r="CV159">
            <v>6.5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7.3</v>
          </cell>
          <cell r="DC159">
            <v>0</v>
          </cell>
          <cell r="DD159">
            <v>0</v>
          </cell>
          <cell r="DE159">
            <v>9.1</v>
          </cell>
          <cell r="DF159">
            <v>0</v>
          </cell>
          <cell r="DG159">
            <v>5</v>
          </cell>
          <cell r="DH159">
            <v>17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5</v>
          </cell>
          <cell r="DN159">
            <v>90</v>
          </cell>
          <cell r="DO159">
            <v>43</v>
          </cell>
          <cell r="DP159">
            <v>133</v>
          </cell>
          <cell r="DQ159">
            <v>87</v>
          </cell>
          <cell r="DR159">
            <v>36</v>
          </cell>
          <cell r="DS159">
            <v>128</v>
          </cell>
          <cell r="DT159">
            <v>123</v>
          </cell>
          <cell r="DU159">
            <v>5.24</v>
          </cell>
          <cell r="DW159">
            <v>0.28125</v>
          </cell>
          <cell r="DZ159" t="str">
            <v>KO</v>
          </cell>
          <cell r="EB159">
            <v>90</v>
          </cell>
          <cell r="EC159">
            <v>7.33</v>
          </cell>
          <cell r="ED159">
            <v>3.09</v>
          </cell>
          <cell r="EE159" t="str">
            <v/>
          </cell>
          <cell r="EF159">
            <v>88</v>
          </cell>
          <cell r="EG159">
            <v>0</v>
          </cell>
          <cell r="EH159">
            <v>123</v>
          </cell>
          <cell r="EI159">
            <v>7.32</v>
          </cell>
          <cell r="EJ159">
            <v>6.93</v>
          </cell>
          <cell r="EW159" t="e">
            <v>#N/A</v>
          </cell>
        </row>
        <row r="160">
          <cell r="B160">
            <v>1821614039</v>
          </cell>
          <cell r="C160" t="str">
            <v>Trần</v>
          </cell>
          <cell r="D160" t="str">
            <v>Văn</v>
          </cell>
          <cell r="E160" t="str">
            <v>Thanh</v>
          </cell>
          <cell r="F160">
            <v>34560</v>
          </cell>
          <cell r="G160" t="str">
            <v>Nam</v>
          </cell>
          <cell r="H160" t="str">
            <v>Đang Học Lại</v>
          </cell>
          <cell r="I160">
            <v>6.3</v>
          </cell>
          <cell r="J160">
            <v>7.9</v>
          </cell>
          <cell r="K160">
            <v>7.6</v>
          </cell>
          <cell r="L160">
            <v>6.5</v>
          </cell>
          <cell r="M160">
            <v>8.6999999999999993</v>
          </cell>
          <cell r="N160">
            <v>7.8</v>
          </cell>
          <cell r="O160">
            <v>7.3</v>
          </cell>
          <cell r="P160">
            <v>0</v>
          </cell>
          <cell r="Q160">
            <v>7.4</v>
          </cell>
          <cell r="R160">
            <v>0</v>
          </cell>
          <cell r="S160">
            <v>7.4</v>
          </cell>
          <cell r="T160">
            <v>0</v>
          </cell>
          <cell r="U160">
            <v>0</v>
          </cell>
          <cell r="V160">
            <v>7.2</v>
          </cell>
          <cell r="W160">
            <v>8.6</v>
          </cell>
          <cell r="X160">
            <v>0</v>
          </cell>
          <cell r="Y160">
            <v>8.6</v>
          </cell>
          <cell r="Z160">
            <v>7.2</v>
          </cell>
          <cell r="AA160">
            <v>0</v>
          </cell>
          <cell r="AB160">
            <v>7.3</v>
          </cell>
          <cell r="AC160">
            <v>8.1999999999999993</v>
          </cell>
          <cell r="AD160">
            <v>6.1</v>
          </cell>
          <cell r="AE160">
            <v>6.4</v>
          </cell>
          <cell r="AF160" t="str">
            <v>X</v>
          </cell>
          <cell r="AG160">
            <v>7.7</v>
          </cell>
          <cell r="AH160">
            <v>5.5</v>
          </cell>
          <cell r="AI160">
            <v>6.5</v>
          </cell>
          <cell r="AJ160">
            <v>5.5</v>
          </cell>
          <cell r="AK160">
            <v>6.5</v>
          </cell>
          <cell r="AL160">
            <v>6.1</v>
          </cell>
          <cell r="AM160">
            <v>5.6</v>
          </cell>
          <cell r="AN160">
            <v>6.1</v>
          </cell>
          <cell r="AO160">
            <v>5.6</v>
          </cell>
          <cell r="AP160">
            <v>5.6</v>
          </cell>
          <cell r="AQ160">
            <v>6.3</v>
          </cell>
          <cell r="AR160">
            <v>5.6</v>
          </cell>
          <cell r="AS160">
            <v>5.8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44</v>
          </cell>
          <cell r="AY160">
            <v>4</v>
          </cell>
          <cell r="AZ160">
            <v>5</v>
          </cell>
          <cell r="BA160">
            <v>8.1999999999999993</v>
          </cell>
          <cell r="BB160">
            <v>0</v>
          </cell>
          <cell r="BC160">
            <v>0</v>
          </cell>
          <cell r="BD160">
            <v>4.3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8.1999999999999993</v>
          </cell>
          <cell r="BK160">
            <v>0</v>
          </cell>
          <cell r="BL160">
            <v>0</v>
          </cell>
          <cell r="BM160">
            <v>0</v>
          </cell>
          <cell r="BN160">
            <v>4.0999999999999996</v>
          </cell>
          <cell r="BO160">
            <v>5</v>
          </cell>
          <cell r="BP160">
            <v>0</v>
          </cell>
          <cell r="BQ160">
            <v>6.4</v>
          </cell>
          <cell r="BR160">
            <v>5.9</v>
          </cell>
          <cell r="BS160">
            <v>8.1</v>
          </cell>
          <cell r="BT160" t="str">
            <v>X</v>
          </cell>
          <cell r="BU160">
            <v>9.3000000000000007</v>
          </cell>
          <cell r="BV160" t="str">
            <v>X</v>
          </cell>
          <cell r="BW160">
            <v>6.1</v>
          </cell>
          <cell r="BX160">
            <v>6.6</v>
          </cell>
          <cell r="BY160">
            <v>5.7</v>
          </cell>
          <cell r="BZ160">
            <v>8.1999999999999993</v>
          </cell>
          <cell r="CA160">
            <v>8.3000000000000007</v>
          </cell>
          <cell r="CB160">
            <v>9.3000000000000007</v>
          </cell>
          <cell r="CC160" t="str">
            <v>X</v>
          </cell>
          <cell r="CD160" t="str">
            <v>X</v>
          </cell>
          <cell r="CE160">
            <v>4.3</v>
          </cell>
          <cell r="CF160">
            <v>0</v>
          </cell>
          <cell r="CG160">
            <v>7.2</v>
          </cell>
          <cell r="CH160">
            <v>7.2</v>
          </cell>
          <cell r="CI160">
            <v>5.0999999999999996</v>
          </cell>
          <cell r="CJ160" t="str">
            <v>X</v>
          </cell>
          <cell r="CK160" t="str">
            <v>X</v>
          </cell>
          <cell r="CL160">
            <v>7.8</v>
          </cell>
          <cell r="CM160">
            <v>36</v>
          </cell>
          <cell r="CN160">
            <v>17</v>
          </cell>
          <cell r="CO160">
            <v>0</v>
          </cell>
          <cell r="CP160">
            <v>8.6999999999999993</v>
          </cell>
          <cell r="CQ160">
            <v>0</v>
          </cell>
          <cell r="CR160">
            <v>0</v>
          </cell>
          <cell r="CS160">
            <v>8.6999999999999993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 t="str">
            <v>X</v>
          </cell>
          <cell r="DC160">
            <v>0</v>
          </cell>
          <cell r="DD160">
            <v>0</v>
          </cell>
          <cell r="DE160">
            <v>9.1</v>
          </cell>
          <cell r="DF160">
            <v>0</v>
          </cell>
          <cell r="DG160">
            <v>3</v>
          </cell>
          <cell r="DH160">
            <v>19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5</v>
          </cell>
          <cell r="DN160">
            <v>88</v>
          </cell>
          <cell r="DO160">
            <v>45</v>
          </cell>
          <cell r="DP160">
            <v>133</v>
          </cell>
          <cell r="DQ160">
            <v>83</v>
          </cell>
          <cell r="DR160">
            <v>40</v>
          </cell>
          <cell r="DS160">
            <v>128</v>
          </cell>
          <cell r="DT160">
            <v>123</v>
          </cell>
          <cell r="DU160">
            <v>4.72</v>
          </cell>
          <cell r="DW160">
            <v>0.3125</v>
          </cell>
          <cell r="DZ160" t="str">
            <v>KO</v>
          </cell>
          <cell r="EB160">
            <v>93</v>
          </cell>
          <cell r="EC160">
            <v>6.59</v>
          </cell>
          <cell r="ED160">
            <v>2.67</v>
          </cell>
          <cell r="EE160" t="str">
            <v>CSU-ENG 101; ARC 111; MTH 103; CSU-PHY 101; ENG 101; CSU-ENG 102; ENG 102; CHE 100; MTH 104; CSU-CIE 260; CSU-CIE 111; ENG 201; CIE 321; CSU-HYD 201; CSU-PHY 102; CSU-ENG 201; CSU-CIE 296; CSU-EE 341; CSU-MEC 201; CSU-ENG 202; ENG 202; CIE 450; CIE 248; CIE 322; CSU-MEC 202; CSU-MEC 211; DTE 302; ENG 301; GLY 291; CIE 404; CSU-CIE 396; CSU-MEC 212; CSU-MEC 306; CSU-MEC 316; ENG 302</v>
          </cell>
          <cell r="EF160">
            <v>83</v>
          </cell>
          <cell r="EG160">
            <v>0</v>
          </cell>
          <cell r="EH160">
            <v>123</v>
          </cell>
          <cell r="EI160">
            <v>6.99</v>
          </cell>
          <cell r="EJ160">
            <v>6.59</v>
          </cell>
          <cell r="EW160" t="e">
            <v>#N/A</v>
          </cell>
        </row>
        <row r="161">
          <cell r="B161">
            <v>2020263397</v>
          </cell>
          <cell r="C161" t="str">
            <v>Nguyễn</v>
          </cell>
          <cell r="D161" t="str">
            <v>Thị Phương</v>
          </cell>
          <cell r="E161" t="str">
            <v>Thảo</v>
          </cell>
          <cell r="F161">
            <v>35289</v>
          </cell>
          <cell r="G161" t="str">
            <v>Nữ</v>
          </cell>
          <cell r="H161" t="str">
            <v>Đã Đăng Ký (chưa học xong)</v>
          </cell>
          <cell r="I161">
            <v>7.6</v>
          </cell>
          <cell r="J161">
            <v>8.3000000000000007</v>
          </cell>
          <cell r="K161">
            <v>8.8000000000000007</v>
          </cell>
          <cell r="L161">
            <v>9.1999999999999993</v>
          </cell>
          <cell r="M161">
            <v>7</v>
          </cell>
          <cell r="N161">
            <v>8</v>
          </cell>
          <cell r="O161">
            <v>6</v>
          </cell>
          <cell r="P161">
            <v>8.6</v>
          </cell>
          <cell r="Q161">
            <v>0</v>
          </cell>
          <cell r="R161">
            <v>0</v>
          </cell>
          <cell r="S161">
            <v>8.6</v>
          </cell>
          <cell r="T161">
            <v>0</v>
          </cell>
          <cell r="U161">
            <v>0</v>
          </cell>
          <cell r="V161">
            <v>0</v>
          </cell>
          <cell r="W161">
            <v>8.6</v>
          </cell>
          <cell r="X161">
            <v>7.7</v>
          </cell>
          <cell r="Y161">
            <v>8.6</v>
          </cell>
          <cell r="Z161">
            <v>7.7</v>
          </cell>
          <cell r="AA161">
            <v>8.1999999999999993</v>
          </cell>
          <cell r="AB161">
            <v>8.5</v>
          </cell>
          <cell r="AC161">
            <v>8.1999999999999993</v>
          </cell>
          <cell r="AD161">
            <v>6.7</v>
          </cell>
          <cell r="AE161">
            <v>8.1</v>
          </cell>
          <cell r="AF161">
            <v>7.5</v>
          </cell>
          <cell r="AG161">
            <v>7.1</v>
          </cell>
          <cell r="AH161" t="str">
            <v>P (P/F)</v>
          </cell>
          <cell r="AI161">
            <v>7.2</v>
          </cell>
          <cell r="AJ161">
            <v>6.1</v>
          </cell>
          <cell r="AK161">
            <v>7.7</v>
          </cell>
          <cell r="AL161">
            <v>6.9</v>
          </cell>
          <cell r="AM161">
            <v>7</v>
          </cell>
          <cell r="AN161">
            <v>6.4</v>
          </cell>
          <cell r="AO161">
            <v>7.1</v>
          </cell>
          <cell r="AP161">
            <v>7.4</v>
          </cell>
          <cell r="AQ161" t="str">
            <v>X</v>
          </cell>
          <cell r="AR161" t="str">
            <v>X</v>
          </cell>
          <cell r="AS161" t="str">
            <v>X</v>
          </cell>
          <cell r="AT161" t="str">
            <v>X</v>
          </cell>
          <cell r="AU161">
            <v>0</v>
          </cell>
          <cell r="AV161">
            <v>0</v>
          </cell>
          <cell r="AW161">
            <v>0</v>
          </cell>
          <cell r="AX161">
            <v>45</v>
          </cell>
          <cell r="AY161">
            <v>3</v>
          </cell>
          <cell r="AZ161">
            <v>7.3</v>
          </cell>
          <cell r="BA161">
            <v>7.1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8.4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 t="str">
            <v>X</v>
          </cell>
          <cell r="BN161" t="str">
            <v>X</v>
          </cell>
          <cell r="BO161">
            <v>3</v>
          </cell>
          <cell r="BP161">
            <v>2</v>
          </cell>
          <cell r="BQ161">
            <v>6.1</v>
          </cell>
          <cell r="BR161">
            <v>6.7</v>
          </cell>
          <cell r="BS161">
            <v>7.4</v>
          </cell>
          <cell r="BT161" t="str">
            <v>X</v>
          </cell>
          <cell r="BU161">
            <v>7.4</v>
          </cell>
          <cell r="BV161">
            <v>6.8</v>
          </cell>
          <cell r="BW161">
            <v>7.1</v>
          </cell>
          <cell r="BX161">
            <v>6.6</v>
          </cell>
          <cell r="BY161">
            <v>8.8000000000000007</v>
          </cell>
          <cell r="BZ161">
            <v>9.9</v>
          </cell>
          <cell r="CA161">
            <v>7.6</v>
          </cell>
          <cell r="CB161">
            <v>5.4</v>
          </cell>
          <cell r="CC161">
            <v>6.5</v>
          </cell>
          <cell r="CD161" t="str">
            <v>X</v>
          </cell>
          <cell r="CE161">
            <v>7.2</v>
          </cell>
          <cell r="CF161">
            <v>0</v>
          </cell>
          <cell r="CG161">
            <v>7</v>
          </cell>
          <cell r="CH161">
            <v>7</v>
          </cell>
          <cell r="CI161">
            <v>7.7</v>
          </cell>
          <cell r="CJ161" t="str">
            <v>X</v>
          </cell>
          <cell r="CK161">
            <v>0</v>
          </cell>
          <cell r="CL161">
            <v>8.6</v>
          </cell>
          <cell r="CM161">
            <v>41</v>
          </cell>
          <cell r="CN161">
            <v>12</v>
          </cell>
          <cell r="CO161">
            <v>0</v>
          </cell>
          <cell r="CP161">
            <v>6.8</v>
          </cell>
          <cell r="CQ161">
            <v>0</v>
          </cell>
          <cell r="CR161">
            <v>0</v>
          </cell>
          <cell r="CS161">
            <v>6.8</v>
          </cell>
          <cell r="CT161">
            <v>0</v>
          </cell>
          <cell r="CU161">
            <v>6.9</v>
          </cell>
          <cell r="CV161">
            <v>6.9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7.2</v>
          </cell>
          <cell r="DC161" t="str">
            <v>X</v>
          </cell>
          <cell r="DD161">
            <v>0</v>
          </cell>
          <cell r="DE161" t="str">
            <v>X</v>
          </cell>
          <cell r="DF161">
            <v>0</v>
          </cell>
          <cell r="DG161">
            <v>6</v>
          </cell>
          <cell r="DH161">
            <v>16</v>
          </cell>
          <cell r="DI161">
            <v>0</v>
          </cell>
          <cell r="DJ161">
            <v>0</v>
          </cell>
          <cell r="DK161">
            <v>0</v>
          </cell>
          <cell r="DL161">
            <v>0</v>
          </cell>
          <cell r="DM161">
            <v>5</v>
          </cell>
          <cell r="DN161">
            <v>95</v>
          </cell>
          <cell r="DO161">
            <v>38</v>
          </cell>
          <cell r="DP161">
            <v>133</v>
          </cell>
          <cell r="DQ161">
            <v>92</v>
          </cell>
          <cell r="DR161">
            <v>31</v>
          </cell>
          <cell r="DS161">
            <v>128</v>
          </cell>
          <cell r="DT161">
            <v>123</v>
          </cell>
          <cell r="DU161">
            <v>5.57</v>
          </cell>
          <cell r="DW161">
            <v>0.2421875</v>
          </cell>
          <cell r="DZ161" t="str">
            <v>KO</v>
          </cell>
          <cell r="EB161">
            <v>96</v>
          </cell>
          <cell r="EC161">
            <v>7.37</v>
          </cell>
          <cell r="ED161">
            <v>3.11</v>
          </cell>
          <cell r="EE161" t="str">
            <v/>
          </cell>
          <cell r="EF161">
            <v>92</v>
          </cell>
          <cell r="EG161">
            <v>0</v>
          </cell>
          <cell r="EH161">
            <v>123</v>
          </cell>
          <cell r="EI161">
            <v>7.45</v>
          </cell>
          <cell r="EJ161">
            <v>7.06</v>
          </cell>
          <cell r="EW161" t="e">
            <v>#N/A</v>
          </cell>
        </row>
        <row r="162">
          <cell r="B162">
            <v>2020264150</v>
          </cell>
          <cell r="C162" t="str">
            <v>Đoàn</v>
          </cell>
          <cell r="D162" t="str">
            <v>Thị Thanh</v>
          </cell>
          <cell r="E162" t="str">
            <v>Thảo</v>
          </cell>
          <cell r="F162">
            <v>35370</v>
          </cell>
          <cell r="G162" t="str">
            <v>Nữ</v>
          </cell>
          <cell r="H162" t="str">
            <v>Đã Đăng Ký (chưa học xong)</v>
          </cell>
          <cell r="I162">
            <v>8.1999999999999993</v>
          </cell>
          <cell r="J162">
            <v>7.7</v>
          </cell>
          <cell r="K162">
            <v>8.8000000000000007</v>
          </cell>
          <cell r="L162">
            <v>8.8000000000000007</v>
          </cell>
          <cell r="M162">
            <v>7.7</v>
          </cell>
          <cell r="N162">
            <v>7.4</v>
          </cell>
          <cell r="O162">
            <v>8.5</v>
          </cell>
          <cell r="P162">
            <v>0</v>
          </cell>
          <cell r="Q162">
            <v>7.3</v>
          </cell>
          <cell r="R162">
            <v>0</v>
          </cell>
          <cell r="S162">
            <v>7.3</v>
          </cell>
          <cell r="T162">
            <v>0</v>
          </cell>
          <cell r="U162">
            <v>0</v>
          </cell>
          <cell r="V162">
            <v>0</v>
          </cell>
          <cell r="W162">
            <v>8.4</v>
          </cell>
          <cell r="X162">
            <v>8.8000000000000007</v>
          </cell>
          <cell r="Y162">
            <v>8.8000000000000007</v>
          </cell>
          <cell r="Z162">
            <v>8.4</v>
          </cell>
          <cell r="AA162">
            <v>7.4</v>
          </cell>
          <cell r="AB162">
            <v>8.1999999999999993</v>
          </cell>
          <cell r="AC162">
            <v>7.8</v>
          </cell>
          <cell r="AD162">
            <v>7</v>
          </cell>
          <cell r="AE162">
            <v>7.1</v>
          </cell>
          <cell r="AF162">
            <v>6.7</v>
          </cell>
          <cell r="AG162">
            <v>8.8000000000000007</v>
          </cell>
          <cell r="AH162">
            <v>6.1</v>
          </cell>
          <cell r="AI162">
            <v>6</v>
          </cell>
          <cell r="AJ162">
            <v>5.9</v>
          </cell>
          <cell r="AK162">
            <v>7.6</v>
          </cell>
          <cell r="AL162">
            <v>7</v>
          </cell>
          <cell r="AM162">
            <v>8.6</v>
          </cell>
          <cell r="AN162">
            <v>5.8</v>
          </cell>
          <cell r="AO162">
            <v>6.2</v>
          </cell>
          <cell r="AP162">
            <v>7.7</v>
          </cell>
          <cell r="AQ162" t="str">
            <v>X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45</v>
          </cell>
          <cell r="AY162">
            <v>3</v>
          </cell>
          <cell r="AZ162">
            <v>6.8</v>
          </cell>
          <cell r="BA162">
            <v>7.2</v>
          </cell>
          <cell r="BB162">
            <v>0</v>
          </cell>
          <cell r="BC162">
            <v>0</v>
          </cell>
          <cell r="BD162">
            <v>5.4</v>
          </cell>
          <cell r="BE162">
            <v>0</v>
          </cell>
          <cell r="BF162">
            <v>0</v>
          </cell>
          <cell r="BG162">
            <v>0</v>
          </cell>
          <cell r="BH162" t="str">
            <v>X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 t="str">
            <v>X</v>
          </cell>
          <cell r="BO162">
            <v>3</v>
          </cell>
          <cell r="BP162">
            <v>2</v>
          </cell>
          <cell r="BQ162">
            <v>6.8</v>
          </cell>
          <cell r="BR162">
            <v>6.1</v>
          </cell>
          <cell r="BS162">
            <v>6.7</v>
          </cell>
          <cell r="BT162">
            <v>7.7</v>
          </cell>
          <cell r="BU162">
            <v>7.7</v>
          </cell>
          <cell r="BV162">
            <v>7.8</v>
          </cell>
          <cell r="BW162">
            <v>7</v>
          </cell>
          <cell r="BX162">
            <v>6.9</v>
          </cell>
          <cell r="BY162">
            <v>7.4</v>
          </cell>
          <cell r="BZ162">
            <v>8.6999999999999993</v>
          </cell>
          <cell r="CA162">
            <v>8.6999999999999993</v>
          </cell>
          <cell r="CB162">
            <v>8.9</v>
          </cell>
          <cell r="CC162" t="str">
            <v>X</v>
          </cell>
          <cell r="CD162" t="str">
            <v>X</v>
          </cell>
          <cell r="CE162">
            <v>7</v>
          </cell>
          <cell r="CF162">
            <v>0</v>
          </cell>
          <cell r="CG162">
            <v>7.9</v>
          </cell>
          <cell r="CH162">
            <v>7.9</v>
          </cell>
          <cell r="CI162">
            <v>8</v>
          </cell>
          <cell r="CJ162" t="str">
            <v>X</v>
          </cell>
          <cell r="CK162">
            <v>7.8</v>
          </cell>
          <cell r="CL162" t="str">
            <v>X</v>
          </cell>
          <cell r="CM162">
            <v>43</v>
          </cell>
          <cell r="CN162">
            <v>10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7.9</v>
          </cell>
          <cell r="CV162">
            <v>7.9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8.1999999999999993</v>
          </cell>
          <cell r="DC162">
            <v>0</v>
          </cell>
          <cell r="DD162">
            <v>0</v>
          </cell>
          <cell r="DE162" t="str">
            <v>X</v>
          </cell>
          <cell r="DF162">
            <v>0</v>
          </cell>
          <cell r="DG162">
            <v>4</v>
          </cell>
          <cell r="DH162">
            <v>18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5</v>
          </cell>
          <cell r="DN162">
            <v>95</v>
          </cell>
          <cell r="DO162">
            <v>38</v>
          </cell>
          <cell r="DP162">
            <v>133</v>
          </cell>
          <cell r="DQ162">
            <v>92</v>
          </cell>
          <cell r="DR162">
            <v>31</v>
          </cell>
          <cell r="DS162">
            <v>128</v>
          </cell>
          <cell r="DT162">
            <v>123</v>
          </cell>
          <cell r="DU162">
            <v>5.76</v>
          </cell>
          <cell r="DW162">
            <v>0.2421875</v>
          </cell>
          <cell r="DZ162" t="str">
            <v>KO</v>
          </cell>
          <cell r="EB162">
            <v>95</v>
          </cell>
          <cell r="EC162">
            <v>7.62</v>
          </cell>
          <cell r="ED162">
            <v>3.26</v>
          </cell>
          <cell r="EE162" t="str">
            <v/>
          </cell>
          <cell r="EF162">
            <v>93</v>
          </cell>
          <cell r="EG162">
            <v>0</v>
          </cell>
          <cell r="EH162">
            <v>123</v>
          </cell>
          <cell r="EI162">
            <v>7.62</v>
          </cell>
          <cell r="EJ162">
            <v>7.23</v>
          </cell>
          <cell r="EW162" t="e">
            <v>#N/A</v>
          </cell>
        </row>
        <row r="163">
          <cell r="B163">
            <v>2020264771</v>
          </cell>
          <cell r="C163" t="str">
            <v>Trần</v>
          </cell>
          <cell r="D163" t="str">
            <v>Thị Thanh</v>
          </cell>
          <cell r="E163" t="str">
            <v>Thảo</v>
          </cell>
          <cell r="F163">
            <v>35287</v>
          </cell>
          <cell r="G163" t="str">
            <v>Nữ</v>
          </cell>
          <cell r="H163" t="str">
            <v>Đã Đăng Ký (chưa học xong)</v>
          </cell>
          <cell r="I163">
            <v>7.2</v>
          </cell>
          <cell r="J163">
            <v>8</v>
          </cell>
          <cell r="K163">
            <v>8.6</v>
          </cell>
          <cell r="L163">
            <v>9.1999999999999993</v>
          </cell>
          <cell r="M163">
            <v>7.8</v>
          </cell>
          <cell r="N163">
            <v>6.4</v>
          </cell>
          <cell r="O163">
            <v>5.6</v>
          </cell>
          <cell r="P163">
            <v>0</v>
          </cell>
          <cell r="Q163">
            <v>7.9</v>
          </cell>
          <cell r="R163">
            <v>0</v>
          </cell>
          <cell r="S163">
            <v>7.9</v>
          </cell>
          <cell r="T163">
            <v>0</v>
          </cell>
          <cell r="U163">
            <v>0</v>
          </cell>
          <cell r="V163">
            <v>0</v>
          </cell>
          <cell r="W163">
            <v>9.4</v>
          </cell>
          <cell r="X163" t="str">
            <v>X</v>
          </cell>
          <cell r="Y163">
            <v>9.4</v>
          </cell>
          <cell r="Z163">
            <v>0</v>
          </cell>
          <cell r="AA163">
            <v>8.1999999999999993</v>
          </cell>
          <cell r="AB163">
            <v>8.4</v>
          </cell>
          <cell r="AC163">
            <v>8.3000000000000007</v>
          </cell>
          <cell r="AD163">
            <v>7.2</v>
          </cell>
          <cell r="AE163">
            <v>6</v>
          </cell>
          <cell r="AF163">
            <v>6.8</v>
          </cell>
          <cell r="AG163" t="str">
            <v>X</v>
          </cell>
          <cell r="AH163">
            <v>6.3</v>
          </cell>
          <cell r="AI163">
            <v>6.1</v>
          </cell>
          <cell r="AJ163">
            <v>6.5</v>
          </cell>
          <cell r="AK163">
            <v>6.4</v>
          </cell>
          <cell r="AL163">
            <v>6.5</v>
          </cell>
          <cell r="AM163">
            <v>7.7</v>
          </cell>
          <cell r="AN163">
            <v>5.9</v>
          </cell>
          <cell r="AO163">
            <v>5.6</v>
          </cell>
          <cell r="AP163">
            <v>7.5</v>
          </cell>
          <cell r="AQ163">
            <v>6.9</v>
          </cell>
          <cell r="AR163" t="str">
            <v>X</v>
          </cell>
          <cell r="AS163">
            <v>6.1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43</v>
          </cell>
          <cell r="AY163">
            <v>5</v>
          </cell>
          <cell r="AZ163">
            <v>5.7</v>
          </cell>
          <cell r="BA163">
            <v>4.8</v>
          </cell>
          <cell r="BB163">
            <v>9.3000000000000007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 t="str">
            <v>X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 t="str">
            <v>X</v>
          </cell>
          <cell r="BO163">
            <v>3</v>
          </cell>
          <cell r="BP163">
            <v>2</v>
          </cell>
          <cell r="BQ163">
            <v>6.5</v>
          </cell>
          <cell r="BR163">
            <v>7</v>
          </cell>
          <cell r="BS163">
            <v>6</v>
          </cell>
          <cell r="BT163">
            <v>7.6</v>
          </cell>
          <cell r="BU163">
            <v>7.4</v>
          </cell>
          <cell r="BV163">
            <v>8.6999999999999993</v>
          </cell>
          <cell r="BW163">
            <v>7.1</v>
          </cell>
          <cell r="BX163" t="str">
            <v>X</v>
          </cell>
          <cell r="BY163">
            <v>6.4</v>
          </cell>
          <cell r="BZ163">
            <v>9.3000000000000007</v>
          </cell>
          <cell r="CA163">
            <v>6.6</v>
          </cell>
          <cell r="CB163">
            <v>6.4</v>
          </cell>
          <cell r="CC163" t="str">
            <v>X</v>
          </cell>
          <cell r="CD163" t="str">
            <v>X</v>
          </cell>
          <cell r="CE163">
            <v>7.1</v>
          </cell>
          <cell r="CF163">
            <v>0</v>
          </cell>
          <cell r="CG163">
            <v>6.6</v>
          </cell>
          <cell r="CH163">
            <v>6.6</v>
          </cell>
          <cell r="CI163" t="str">
            <v>X</v>
          </cell>
          <cell r="CJ163">
            <v>6.9</v>
          </cell>
          <cell r="CK163" t="str">
            <v>X</v>
          </cell>
          <cell r="CL163">
            <v>8.3000000000000007</v>
          </cell>
          <cell r="CM163">
            <v>38</v>
          </cell>
          <cell r="CN163">
            <v>15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 t="str">
            <v>X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 t="str">
            <v>X</v>
          </cell>
          <cell r="DC163">
            <v>6.1</v>
          </cell>
          <cell r="DD163">
            <v>0</v>
          </cell>
          <cell r="DE163" t="str">
            <v>X</v>
          </cell>
          <cell r="DF163">
            <v>0</v>
          </cell>
          <cell r="DG163">
            <v>3</v>
          </cell>
          <cell r="DH163">
            <v>19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5</v>
          </cell>
          <cell r="DN163">
            <v>87</v>
          </cell>
          <cell r="DO163">
            <v>46</v>
          </cell>
          <cell r="DP163">
            <v>133</v>
          </cell>
          <cell r="DQ163">
            <v>84</v>
          </cell>
          <cell r="DR163">
            <v>39</v>
          </cell>
          <cell r="DS163">
            <v>128</v>
          </cell>
          <cell r="DT163">
            <v>123</v>
          </cell>
          <cell r="DU163">
            <v>4.92</v>
          </cell>
          <cell r="DW163">
            <v>0.3046875</v>
          </cell>
          <cell r="DZ163" t="str">
            <v>KO</v>
          </cell>
          <cell r="EB163">
            <v>87</v>
          </cell>
          <cell r="EC163">
            <v>7.2</v>
          </cell>
          <cell r="ED163">
            <v>2.96</v>
          </cell>
          <cell r="EE163" t="str">
            <v/>
          </cell>
          <cell r="EF163">
            <v>84</v>
          </cell>
          <cell r="EG163">
            <v>0</v>
          </cell>
          <cell r="EH163">
            <v>123</v>
          </cell>
          <cell r="EI163">
            <v>7.2</v>
          </cell>
          <cell r="EJ163">
            <v>6.79</v>
          </cell>
          <cell r="EW163" t="e">
            <v>#N/A</v>
          </cell>
        </row>
        <row r="164">
          <cell r="B164">
            <v>2020265678</v>
          </cell>
          <cell r="C164" t="str">
            <v>Phạm</v>
          </cell>
          <cell r="D164" t="str">
            <v>Ngô Thạch</v>
          </cell>
          <cell r="E164" t="str">
            <v>Thảo</v>
          </cell>
          <cell r="F164">
            <v>35376</v>
          </cell>
          <cell r="G164" t="str">
            <v>Nữ</v>
          </cell>
          <cell r="H164" t="str">
            <v>Đã Đăng Ký (chưa học xong)</v>
          </cell>
          <cell r="I164">
            <v>7.3</v>
          </cell>
          <cell r="J164">
            <v>7.7</v>
          </cell>
          <cell r="K164">
            <v>7.9</v>
          </cell>
          <cell r="L164">
            <v>9</v>
          </cell>
          <cell r="M164">
            <v>6.1</v>
          </cell>
          <cell r="N164">
            <v>7</v>
          </cell>
          <cell r="O164">
            <v>5.6</v>
          </cell>
          <cell r="P164">
            <v>0</v>
          </cell>
          <cell r="Q164">
            <v>5.9</v>
          </cell>
          <cell r="R164">
            <v>0</v>
          </cell>
          <cell r="S164">
            <v>5.9</v>
          </cell>
          <cell r="T164">
            <v>0</v>
          </cell>
          <cell r="U164">
            <v>0</v>
          </cell>
          <cell r="V164">
            <v>0</v>
          </cell>
          <cell r="W164">
            <v>6.3</v>
          </cell>
          <cell r="X164">
            <v>0</v>
          </cell>
          <cell r="Y164">
            <v>6.3</v>
          </cell>
          <cell r="Z164">
            <v>0</v>
          </cell>
          <cell r="AA164">
            <v>8.1</v>
          </cell>
          <cell r="AB164">
            <v>8.3000000000000007</v>
          </cell>
          <cell r="AC164">
            <v>7.7</v>
          </cell>
          <cell r="AD164" t="str">
            <v>X</v>
          </cell>
          <cell r="AE164">
            <v>6.5</v>
          </cell>
          <cell r="AF164">
            <v>5.3</v>
          </cell>
          <cell r="AG164" t="str">
            <v>X</v>
          </cell>
          <cell r="AH164">
            <v>6</v>
          </cell>
          <cell r="AI164">
            <v>5</v>
          </cell>
          <cell r="AJ164">
            <v>7.1</v>
          </cell>
          <cell r="AK164">
            <v>6.4</v>
          </cell>
          <cell r="AL164">
            <v>5.2</v>
          </cell>
          <cell r="AM164">
            <v>7.6</v>
          </cell>
          <cell r="AN164">
            <v>6.5</v>
          </cell>
          <cell r="AO164">
            <v>5.6</v>
          </cell>
          <cell r="AP164">
            <v>7.4</v>
          </cell>
          <cell r="AQ164">
            <v>0</v>
          </cell>
          <cell r="AR164">
            <v>5.2</v>
          </cell>
          <cell r="AS164">
            <v>8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40</v>
          </cell>
          <cell r="AY164">
            <v>8</v>
          </cell>
          <cell r="AZ164">
            <v>5.7</v>
          </cell>
          <cell r="BA164">
            <v>5.9</v>
          </cell>
          <cell r="BB164">
            <v>6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 t="str">
            <v>X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 t="str">
            <v>X</v>
          </cell>
          <cell r="BO164">
            <v>3</v>
          </cell>
          <cell r="BP164">
            <v>2</v>
          </cell>
          <cell r="BQ164">
            <v>6.6</v>
          </cell>
          <cell r="BR164">
            <v>6.6</v>
          </cell>
          <cell r="BS164">
            <v>6.8</v>
          </cell>
          <cell r="BT164">
            <v>6.7</v>
          </cell>
          <cell r="BU164">
            <v>6.1</v>
          </cell>
          <cell r="BV164">
            <v>7</v>
          </cell>
          <cell r="BW164">
            <v>7.6</v>
          </cell>
          <cell r="BX164">
            <v>6.9</v>
          </cell>
          <cell r="BY164">
            <v>6.1</v>
          </cell>
          <cell r="BZ164">
            <v>6</v>
          </cell>
          <cell r="CA164">
            <v>8.1999999999999993</v>
          </cell>
          <cell r="CB164">
            <v>6.1</v>
          </cell>
          <cell r="CC164">
            <v>6.5</v>
          </cell>
          <cell r="CD164" t="str">
            <v>X</v>
          </cell>
          <cell r="CE164">
            <v>5.8</v>
          </cell>
          <cell r="CF164">
            <v>0</v>
          </cell>
          <cell r="CG164">
            <v>6.8</v>
          </cell>
          <cell r="CH164">
            <v>6.8</v>
          </cell>
          <cell r="CI164" t="str">
            <v>X</v>
          </cell>
          <cell r="CJ164" t="str">
            <v>X</v>
          </cell>
          <cell r="CK164">
            <v>0</v>
          </cell>
          <cell r="CL164">
            <v>7.7</v>
          </cell>
          <cell r="CM164">
            <v>41</v>
          </cell>
          <cell r="CN164">
            <v>12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 t="str">
            <v>X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 t="str">
            <v>X</v>
          </cell>
          <cell r="DC164" t="str">
            <v>X</v>
          </cell>
          <cell r="DD164">
            <v>0</v>
          </cell>
          <cell r="DE164">
            <v>7.4</v>
          </cell>
          <cell r="DF164">
            <v>0</v>
          </cell>
          <cell r="DG164">
            <v>1</v>
          </cell>
          <cell r="DH164">
            <v>21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5</v>
          </cell>
          <cell r="DN164">
            <v>85</v>
          </cell>
          <cell r="DO164">
            <v>48</v>
          </cell>
          <cell r="DP164">
            <v>133</v>
          </cell>
          <cell r="DQ164">
            <v>82</v>
          </cell>
          <cell r="DR164">
            <v>41</v>
          </cell>
          <cell r="DS164">
            <v>128</v>
          </cell>
          <cell r="DT164">
            <v>123</v>
          </cell>
          <cell r="DU164">
            <v>4.47</v>
          </cell>
          <cell r="DW164">
            <v>0.3203125</v>
          </cell>
          <cell r="DZ164" t="str">
            <v>KO</v>
          </cell>
          <cell r="EB164">
            <v>85</v>
          </cell>
          <cell r="EC164">
            <v>6.7</v>
          </cell>
          <cell r="ED164">
            <v>2.67</v>
          </cell>
          <cell r="EE164" t="str">
            <v/>
          </cell>
          <cell r="EF164">
            <v>82</v>
          </cell>
          <cell r="EG164">
            <v>0</v>
          </cell>
          <cell r="EH164">
            <v>123</v>
          </cell>
          <cell r="EI164">
            <v>6.7</v>
          </cell>
          <cell r="EJ164">
            <v>6.32</v>
          </cell>
          <cell r="EW164" t="e">
            <v>#N/A</v>
          </cell>
        </row>
        <row r="165">
          <cell r="B165">
            <v>2020266553</v>
          </cell>
          <cell r="C165" t="str">
            <v>Lê</v>
          </cell>
          <cell r="D165" t="str">
            <v>Thị</v>
          </cell>
          <cell r="E165" t="str">
            <v>Thêu</v>
          </cell>
          <cell r="F165">
            <v>35409</v>
          </cell>
          <cell r="G165" t="str">
            <v>Nữ</v>
          </cell>
          <cell r="H165" t="str">
            <v>Đã Đăng Ký (chưa học xong)</v>
          </cell>
          <cell r="I165">
            <v>8.6</v>
          </cell>
          <cell r="J165">
            <v>8.6999999999999993</v>
          </cell>
          <cell r="K165">
            <v>9.1999999999999993</v>
          </cell>
          <cell r="L165">
            <v>9.6999999999999993</v>
          </cell>
          <cell r="M165">
            <v>9.6</v>
          </cell>
          <cell r="N165">
            <v>8.6</v>
          </cell>
          <cell r="O165">
            <v>10</v>
          </cell>
          <cell r="P165">
            <v>0</v>
          </cell>
          <cell r="Q165">
            <v>7.6</v>
          </cell>
          <cell r="R165">
            <v>0</v>
          </cell>
          <cell r="S165">
            <v>7.6</v>
          </cell>
          <cell r="T165">
            <v>0</v>
          </cell>
          <cell r="U165">
            <v>8.1999999999999993</v>
          </cell>
          <cell r="V165">
            <v>0</v>
          </cell>
          <cell r="W165">
            <v>8.3000000000000007</v>
          </cell>
          <cell r="X165">
            <v>0</v>
          </cell>
          <cell r="Y165">
            <v>8.3000000000000007</v>
          </cell>
          <cell r="Z165">
            <v>8.1999999999999993</v>
          </cell>
          <cell r="AA165">
            <v>8.6999999999999993</v>
          </cell>
          <cell r="AB165">
            <v>8.6999999999999993</v>
          </cell>
          <cell r="AC165">
            <v>8.6</v>
          </cell>
          <cell r="AD165">
            <v>7.2</v>
          </cell>
          <cell r="AE165">
            <v>7.2</v>
          </cell>
          <cell r="AF165">
            <v>7.3</v>
          </cell>
          <cell r="AG165">
            <v>9</v>
          </cell>
          <cell r="AH165">
            <v>7.7</v>
          </cell>
          <cell r="AI165">
            <v>6.8</v>
          </cell>
          <cell r="AJ165">
            <v>5.7</v>
          </cell>
          <cell r="AK165">
            <v>8.4</v>
          </cell>
          <cell r="AL165">
            <v>7.1</v>
          </cell>
          <cell r="AM165">
            <v>6.9</v>
          </cell>
          <cell r="AN165">
            <v>5.5</v>
          </cell>
          <cell r="AO165">
            <v>5.4</v>
          </cell>
          <cell r="AP165">
            <v>6.9</v>
          </cell>
          <cell r="AQ165" t="str">
            <v>X</v>
          </cell>
          <cell r="AR165" t="str">
            <v>X</v>
          </cell>
          <cell r="AS165">
            <v>7.3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46</v>
          </cell>
          <cell r="AY165">
            <v>2</v>
          </cell>
          <cell r="AZ165">
            <v>8</v>
          </cell>
          <cell r="BA165">
            <v>9.8000000000000007</v>
          </cell>
          <cell r="BB165">
            <v>8.1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 t="str">
            <v>X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 t="str">
            <v>X</v>
          </cell>
          <cell r="BO165">
            <v>3</v>
          </cell>
          <cell r="BP165">
            <v>2</v>
          </cell>
          <cell r="BQ165">
            <v>7.9</v>
          </cell>
          <cell r="BR165">
            <v>9</v>
          </cell>
          <cell r="BS165">
            <v>8.6999999999999993</v>
          </cell>
          <cell r="BT165">
            <v>8.8000000000000007</v>
          </cell>
          <cell r="BU165">
            <v>9.4</v>
          </cell>
          <cell r="BV165">
            <v>8.6</v>
          </cell>
          <cell r="BW165">
            <v>8.3000000000000007</v>
          </cell>
          <cell r="BX165" t="str">
            <v>X</v>
          </cell>
          <cell r="BY165">
            <v>8.5</v>
          </cell>
          <cell r="BZ165">
            <v>9.6999999999999993</v>
          </cell>
          <cell r="CA165">
            <v>9</v>
          </cell>
          <cell r="CB165">
            <v>9.4</v>
          </cell>
          <cell r="CC165" t="str">
            <v>X</v>
          </cell>
          <cell r="CD165" t="str">
            <v>X</v>
          </cell>
          <cell r="CE165">
            <v>8</v>
          </cell>
          <cell r="CF165">
            <v>0</v>
          </cell>
          <cell r="CG165">
            <v>9</v>
          </cell>
          <cell r="CH165">
            <v>9</v>
          </cell>
          <cell r="CI165">
            <v>8.5</v>
          </cell>
          <cell r="CJ165">
            <v>9.1999999999999993</v>
          </cell>
          <cell r="CK165">
            <v>10</v>
          </cell>
          <cell r="CL165">
            <v>8.4</v>
          </cell>
          <cell r="CM165">
            <v>44</v>
          </cell>
          <cell r="CN165">
            <v>9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9.1</v>
          </cell>
          <cell r="CV165">
            <v>9.1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 t="str">
            <v>X</v>
          </cell>
          <cell r="DC165">
            <v>8</v>
          </cell>
          <cell r="DD165">
            <v>0</v>
          </cell>
          <cell r="DE165">
            <v>8.1999999999999993</v>
          </cell>
          <cell r="DF165" t="str">
            <v>X</v>
          </cell>
          <cell r="DG165">
            <v>6</v>
          </cell>
          <cell r="DH165">
            <v>16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5</v>
          </cell>
          <cell r="DN165">
            <v>99</v>
          </cell>
          <cell r="DO165">
            <v>34</v>
          </cell>
          <cell r="DP165">
            <v>133</v>
          </cell>
          <cell r="DQ165">
            <v>96</v>
          </cell>
          <cell r="DR165">
            <v>27</v>
          </cell>
          <cell r="DS165">
            <v>128</v>
          </cell>
          <cell r="DT165">
            <v>123</v>
          </cell>
          <cell r="DU165">
            <v>6.7</v>
          </cell>
          <cell r="DW165">
            <v>0.2109375</v>
          </cell>
          <cell r="DZ165" t="str">
            <v>KO</v>
          </cell>
          <cell r="EB165">
            <v>99</v>
          </cell>
          <cell r="EC165">
            <v>8.49</v>
          </cell>
          <cell r="ED165">
            <v>3.69</v>
          </cell>
          <cell r="EE165" t="str">
            <v/>
          </cell>
          <cell r="EF165">
            <v>97</v>
          </cell>
          <cell r="EG165">
            <v>0</v>
          </cell>
          <cell r="EH165">
            <v>123</v>
          </cell>
          <cell r="EI165">
            <v>8.5</v>
          </cell>
          <cell r="EJ165">
            <v>8.08</v>
          </cell>
          <cell r="EW165" t="e">
            <v>#N/A</v>
          </cell>
        </row>
        <row r="166">
          <cell r="B166">
            <v>2020260948</v>
          </cell>
          <cell r="C166" t="str">
            <v>Văn</v>
          </cell>
          <cell r="D166" t="str">
            <v>Thị Hồng</v>
          </cell>
          <cell r="E166" t="str">
            <v>Thoa</v>
          </cell>
          <cell r="F166">
            <v>35338</v>
          </cell>
          <cell r="G166" t="str">
            <v>Nữ</v>
          </cell>
          <cell r="H166" t="str">
            <v>Đã Đăng Ký (chưa học xong)</v>
          </cell>
          <cell r="I166">
            <v>8.3000000000000007</v>
          </cell>
          <cell r="J166">
            <v>7.9</v>
          </cell>
          <cell r="K166">
            <v>8.9</v>
          </cell>
          <cell r="L166">
            <v>8.9</v>
          </cell>
          <cell r="M166">
            <v>7.7</v>
          </cell>
          <cell r="N166">
            <v>8.1999999999999993</v>
          </cell>
          <cell r="O166">
            <v>5.9</v>
          </cell>
          <cell r="P166">
            <v>8.8000000000000007</v>
          </cell>
          <cell r="Q166">
            <v>0</v>
          </cell>
          <cell r="R166">
            <v>0</v>
          </cell>
          <cell r="S166">
            <v>8.8000000000000007</v>
          </cell>
          <cell r="T166">
            <v>0</v>
          </cell>
          <cell r="U166">
            <v>0</v>
          </cell>
          <cell r="V166">
            <v>0</v>
          </cell>
          <cell r="W166">
            <v>8.4</v>
          </cell>
          <cell r="X166">
            <v>8.6999999999999993</v>
          </cell>
          <cell r="Y166">
            <v>8.6999999999999993</v>
          </cell>
          <cell r="Z166">
            <v>8.4</v>
          </cell>
          <cell r="AA166">
            <v>8.1</v>
          </cell>
          <cell r="AB166">
            <v>8.6999999999999993</v>
          </cell>
          <cell r="AC166">
            <v>7.9</v>
          </cell>
          <cell r="AD166">
            <v>7.2</v>
          </cell>
          <cell r="AE166">
            <v>8</v>
          </cell>
          <cell r="AF166">
            <v>9.1</v>
          </cell>
          <cell r="AG166">
            <v>7</v>
          </cell>
          <cell r="AH166" t="str">
            <v>P (P/F)</v>
          </cell>
          <cell r="AI166">
            <v>7</v>
          </cell>
          <cell r="AJ166">
            <v>5.9</v>
          </cell>
          <cell r="AK166" t="str">
            <v>P (P/F)</v>
          </cell>
          <cell r="AL166" t="str">
            <v>P (P/F)</v>
          </cell>
          <cell r="AM166">
            <v>6.7</v>
          </cell>
          <cell r="AN166">
            <v>6.6</v>
          </cell>
          <cell r="AO166">
            <v>7.2</v>
          </cell>
          <cell r="AP166">
            <v>5.8</v>
          </cell>
          <cell r="AQ166" t="str">
            <v>X</v>
          </cell>
          <cell r="AR166" t="str">
            <v>X</v>
          </cell>
          <cell r="AS166">
            <v>7.1</v>
          </cell>
          <cell r="AT166">
            <v>6.6</v>
          </cell>
          <cell r="AU166">
            <v>0</v>
          </cell>
          <cell r="AV166">
            <v>0</v>
          </cell>
          <cell r="AW166">
            <v>0</v>
          </cell>
          <cell r="AX166">
            <v>47</v>
          </cell>
          <cell r="AY166">
            <v>1</v>
          </cell>
          <cell r="AZ166">
            <v>7.4</v>
          </cell>
          <cell r="BA166">
            <v>8.6</v>
          </cell>
          <cell r="BB166">
            <v>7.8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8.1999999999999993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 t="str">
            <v>X</v>
          </cell>
          <cell r="BO166">
            <v>4</v>
          </cell>
          <cell r="BP166">
            <v>1</v>
          </cell>
          <cell r="BQ166">
            <v>7.2</v>
          </cell>
          <cell r="BR166">
            <v>7.3</v>
          </cell>
          <cell r="BS166">
            <v>6.2</v>
          </cell>
          <cell r="BT166">
            <v>7.4</v>
          </cell>
          <cell r="BU166">
            <v>7.9</v>
          </cell>
          <cell r="BV166">
            <v>7</v>
          </cell>
          <cell r="BW166">
            <v>7.7</v>
          </cell>
          <cell r="BX166">
            <v>0</v>
          </cell>
          <cell r="BY166">
            <v>6.3</v>
          </cell>
          <cell r="BZ166">
            <v>7.6</v>
          </cell>
          <cell r="CA166">
            <v>7.2</v>
          </cell>
          <cell r="CB166">
            <v>6.8</v>
          </cell>
          <cell r="CC166" t="str">
            <v>X</v>
          </cell>
          <cell r="CD166" t="str">
            <v>X</v>
          </cell>
          <cell r="CE166">
            <v>7.9</v>
          </cell>
          <cell r="CF166">
            <v>0</v>
          </cell>
          <cell r="CG166">
            <v>8</v>
          </cell>
          <cell r="CH166">
            <v>8</v>
          </cell>
          <cell r="CI166" t="str">
            <v>X</v>
          </cell>
          <cell r="CJ166" t="str">
            <v>X</v>
          </cell>
          <cell r="CK166">
            <v>0</v>
          </cell>
          <cell r="CL166">
            <v>9.1</v>
          </cell>
          <cell r="CM166">
            <v>35</v>
          </cell>
          <cell r="CN166">
            <v>18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6.5</v>
          </cell>
          <cell r="CV166">
            <v>6.5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 t="str">
            <v>X</v>
          </cell>
          <cell r="DC166">
            <v>0</v>
          </cell>
          <cell r="DD166">
            <v>0</v>
          </cell>
          <cell r="DE166" t="str">
            <v>X</v>
          </cell>
          <cell r="DF166">
            <v>0</v>
          </cell>
          <cell r="DG166">
            <v>2</v>
          </cell>
          <cell r="DH166">
            <v>20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5</v>
          </cell>
          <cell r="DN166">
            <v>88</v>
          </cell>
          <cell r="DO166">
            <v>45</v>
          </cell>
          <cell r="DP166">
            <v>133</v>
          </cell>
          <cell r="DQ166">
            <v>84</v>
          </cell>
          <cell r="DR166">
            <v>39</v>
          </cell>
          <cell r="DS166">
            <v>128</v>
          </cell>
          <cell r="DT166">
            <v>123</v>
          </cell>
          <cell r="DU166">
            <v>5.0599999999999996</v>
          </cell>
          <cell r="DW166">
            <v>0.3046875</v>
          </cell>
          <cell r="DZ166" t="str">
            <v>KO</v>
          </cell>
          <cell r="EB166">
            <v>88</v>
          </cell>
          <cell r="EC166">
            <v>7.6</v>
          </cell>
          <cell r="ED166">
            <v>3.23</v>
          </cell>
          <cell r="EE166" t="str">
            <v/>
          </cell>
          <cell r="EF166">
            <v>82</v>
          </cell>
          <cell r="EG166">
            <v>0</v>
          </cell>
          <cell r="EH166">
            <v>123</v>
          </cell>
          <cell r="EI166">
            <v>7.58</v>
          </cell>
          <cell r="EJ166">
            <v>7.15</v>
          </cell>
          <cell r="EW166" t="e">
            <v>#N/A</v>
          </cell>
        </row>
        <row r="167">
          <cell r="B167">
            <v>2020263534</v>
          </cell>
          <cell r="C167" t="str">
            <v>Phạm</v>
          </cell>
          <cell r="D167" t="str">
            <v>Vi</v>
          </cell>
          <cell r="E167" t="str">
            <v>Thoa</v>
          </cell>
          <cell r="F167">
            <v>34942</v>
          </cell>
          <cell r="G167" t="str">
            <v>Nữ</v>
          </cell>
          <cell r="H167" t="str">
            <v>Đã Đăng Ký (chưa học xong)</v>
          </cell>
          <cell r="I167">
            <v>8</v>
          </cell>
          <cell r="J167">
            <v>7.9</v>
          </cell>
          <cell r="K167">
            <v>7.6</v>
          </cell>
          <cell r="L167">
            <v>8.9</v>
          </cell>
          <cell r="M167">
            <v>7.1</v>
          </cell>
          <cell r="N167">
            <v>6.6</v>
          </cell>
          <cell r="O167">
            <v>5.8</v>
          </cell>
          <cell r="P167">
            <v>0</v>
          </cell>
          <cell r="Q167">
            <v>6.3</v>
          </cell>
          <cell r="R167">
            <v>0</v>
          </cell>
          <cell r="S167">
            <v>6.3</v>
          </cell>
          <cell r="T167">
            <v>0</v>
          </cell>
          <cell r="U167">
            <v>0</v>
          </cell>
          <cell r="V167">
            <v>8</v>
          </cell>
          <cell r="W167">
            <v>8.6999999999999993</v>
          </cell>
          <cell r="X167">
            <v>0</v>
          </cell>
          <cell r="Y167">
            <v>8.6999999999999993</v>
          </cell>
          <cell r="Z167">
            <v>8</v>
          </cell>
          <cell r="AA167">
            <v>7.9</v>
          </cell>
          <cell r="AB167">
            <v>8.1999999999999993</v>
          </cell>
          <cell r="AC167">
            <v>8.3000000000000007</v>
          </cell>
          <cell r="AD167" t="str">
            <v>X</v>
          </cell>
          <cell r="AE167">
            <v>6</v>
          </cell>
          <cell r="AF167">
            <v>6.7</v>
          </cell>
          <cell r="AG167" t="str">
            <v>X</v>
          </cell>
          <cell r="AH167">
            <v>6.9</v>
          </cell>
          <cell r="AI167">
            <v>6.4</v>
          </cell>
          <cell r="AJ167" t="str">
            <v>P (P/F)</v>
          </cell>
          <cell r="AK167">
            <v>7.1</v>
          </cell>
          <cell r="AL167">
            <v>6.9</v>
          </cell>
          <cell r="AM167">
            <v>6.5</v>
          </cell>
          <cell r="AN167">
            <v>5.3</v>
          </cell>
          <cell r="AO167">
            <v>5.8</v>
          </cell>
          <cell r="AP167">
            <v>6.9</v>
          </cell>
          <cell r="AQ167">
            <v>7.2</v>
          </cell>
          <cell r="AR167" t="str">
            <v>X</v>
          </cell>
          <cell r="AS167">
            <v>5.6</v>
          </cell>
          <cell r="AT167" t="str">
            <v>X</v>
          </cell>
          <cell r="AU167">
            <v>0</v>
          </cell>
          <cell r="AV167">
            <v>0</v>
          </cell>
          <cell r="AW167">
            <v>0</v>
          </cell>
          <cell r="AX167">
            <v>42</v>
          </cell>
          <cell r="AY167">
            <v>6</v>
          </cell>
          <cell r="AZ167">
            <v>6.1</v>
          </cell>
          <cell r="BA167">
            <v>5.6</v>
          </cell>
          <cell r="BB167">
            <v>5.9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 t="str">
            <v>X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 t="str">
            <v>X</v>
          </cell>
          <cell r="BO167">
            <v>3</v>
          </cell>
          <cell r="BP167">
            <v>2</v>
          </cell>
          <cell r="BQ167">
            <v>6.3</v>
          </cell>
          <cell r="BR167">
            <v>7.1</v>
          </cell>
          <cell r="BS167">
            <v>7.2</v>
          </cell>
          <cell r="BT167">
            <v>6.2</v>
          </cell>
          <cell r="BU167">
            <v>7.2</v>
          </cell>
          <cell r="BV167">
            <v>8.1999999999999993</v>
          </cell>
          <cell r="BW167">
            <v>6.6</v>
          </cell>
          <cell r="BX167">
            <v>6.3</v>
          </cell>
          <cell r="BY167">
            <v>5.3</v>
          </cell>
          <cell r="BZ167">
            <v>6.4</v>
          </cell>
          <cell r="CA167">
            <v>7.8</v>
          </cell>
          <cell r="CB167">
            <v>5.6</v>
          </cell>
          <cell r="CC167">
            <v>6.3</v>
          </cell>
          <cell r="CD167" t="str">
            <v>X</v>
          </cell>
          <cell r="CE167">
            <v>7</v>
          </cell>
          <cell r="CF167">
            <v>0</v>
          </cell>
          <cell r="CG167">
            <v>6.2</v>
          </cell>
          <cell r="CH167">
            <v>6.2</v>
          </cell>
          <cell r="CI167" t="str">
            <v>X</v>
          </cell>
          <cell r="CJ167" t="str">
            <v>X</v>
          </cell>
          <cell r="CK167" t="str">
            <v>X</v>
          </cell>
          <cell r="CL167">
            <v>7.8</v>
          </cell>
          <cell r="CM167">
            <v>41</v>
          </cell>
          <cell r="CN167">
            <v>12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 t="str">
            <v>X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 t="str">
            <v>X</v>
          </cell>
          <cell r="DC167" t="str">
            <v>X</v>
          </cell>
          <cell r="DD167">
            <v>0</v>
          </cell>
          <cell r="DE167">
            <v>9.1999999999999993</v>
          </cell>
          <cell r="DF167">
            <v>0</v>
          </cell>
          <cell r="DG167">
            <v>1</v>
          </cell>
          <cell r="DH167">
            <v>21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5</v>
          </cell>
          <cell r="DN167">
            <v>87</v>
          </cell>
          <cell r="DO167">
            <v>46</v>
          </cell>
          <cell r="DP167">
            <v>133</v>
          </cell>
          <cell r="DQ167">
            <v>84</v>
          </cell>
          <cell r="DR167">
            <v>39</v>
          </cell>
          <cell r="DS167">
            <v>128</v>
          </cell>
          <cell r="DT167">
            <v>123</v>
          </cell>
          <cell r="DU167">
            <v>4.67</v>
          </cell>
          <cell r="DW167">
            <v>0.3046875</v>
          </cell>
          <cell r="DZ167" t="str">
            <v>KO</v>
          </cell>
          <cell r="EB167">
            <v>88</v>
          </cell>
          <cell r="EC167">
            <v>6.88</v>
          </cell>
          <cell r="ED167">
            <v>2.76</v>
          </cell>
          <cell r="EE167" t="str">
            <v/>
          </cell>
          <cell r="EF167">
            <v>83</v>
          </cell>
          <cell r="EG167">
            <v>0</v>
          </cell>
          <cell r="EH167">
            <v>123</v>
          </cell>
          <cell r="EI167">
            <v>6.92</v>
          </cell>
          <cell r="EJ167">
            <v>6.53</v>
          </cell>
          <cell r="EW167" t="e">
            <v>#N/A</v>
          </cell>
        </row>
        <row r="168">
          <cell r="B168">
            <v>2020265693</v>
          </cell>
          <cell r="C168" t="str">
            <v>Hồ</v>
          </cell>
          <cell r="D168" t="str">
            <v>Anh</v>
          </cell>
          <cell r="E168" t="str">
            <v>Thoa</v>
          </cell>
          <cell r="F168">
            <v>35138</v>
          </cell>
          <cell r="G168" t="str">
            <v>Nữ</v>
          </cell>
          <cell r="H168" t="str">
            <v>Đã Đăng Ký (chưa học xong)</v>
          </cell>
          <cell r="I168">
            <v>7.1</v>
          </cell>
          <cell r="J168">
            <v>7.7</v>
          </cell>
          <cell r="K168">
            <v>8.5</v>
          </cell>
          <cell r="L168">
            <v>8.1</v>
          </cell>
          <cell r="M168">
            <v>7</v>
          </cell>
          <cell r="N168">
            <v>6.8</v>
          </cell>
          <cell r="O168">
            <v>5.2</v>
          </cell>
          <cell r="P168">
            <v>0</v>
          </cell>
          <cell r="Q168">
            <v>7.8</v>
          </cell>
          <cell r="R168">
            <v>0</v>
          </cell>
          <cell r="S168">
            <v>7.8</v>
          </cell>
          <cell r="T168">
            <v>0</v>
          </cell>
          <cell r="U168">
            <v>0</v>
          </cell>
          <cell r="V168">
            <v>0</v>
          </cell>
          <cell r="W168">
            <v>5.8</v>
          </cell>
          <cell r="X168">
            <v>0</v>
          </cell>
          <cell r="Y168">
            <v>5.8</v>
          </cell>
          <cell r="Z168">
            <v>0</v>
          </cell>
          <cell r="AA168">
            <v>7.6</v>
          </cell>
          <cell r="AB168">
            <v>8.6</v>
          </cell>
          <cell r="AC168">
            <v>8.3000000000000007</v>
          </cell>
          <cell r="AD168">
            <v>7.6</v>
          </cell>
          <cell r="AE168">
            <v>6.6</v>
          </cell>
          <cell r="AF168">
            <v>6.5</v>
          </cell>
          <cell r="AG168" t="str">
            <v>X</v>
          </cell>
          <cell r="AH168">
            <v>6.4</v>
          </cell>
          <cell r="AI168">
            <v>5.6</v>
          </cell>
          <cell r="AJ168">
            <v>7.4</v>
          </cell>
          <cell r="AK168">
            <v>6.6</v>
          </cell>
          <cell r="AL168">
            <v>5.9</v>
          </cell>
          <cell r="AM168">
            <v>6.1</v>
          </cell>
          <cell r="AN168">
            <v>7</v>
          </cell>
          <cell r="AO168">
            <v>5.0999999999999996</v>
          </cell>
          <cell r="AP168">
            <v>6.3</v>
          </cell>
          <cell r="AQ168">
            <v>5.6</v>
          </cell>
          <cell r="AR168">
            <v>4.4000000000000004</v>
          </cell>
          <cell r="AS168">
            <v>4.4000000000000004</v>
          </cell>
          <cell r="AT168" t="str">
            <v>X</v>
          </cell>
          <cell r="AU168">
            <v>0</v>
          </cell>
          <cell r="AV168">
            <v>0</v>
          </cell>
          <cell r="AW168">
            <v>0</v>
          </cell>
          <cell r="AX168">
            <v>44</v>
          </cell>
          <cell r="AY168">
            <v>4</v>
          </cell>
          <cell r="AZ168">
            <v>6.4</v>
          </cell>
          <cell r="BA168">
            <v>5.2</v>
          </cell>
          <cell r="BB168">
            <v>8.1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 t="str">
            <v>X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 t="str">
            <v>X</v>
          </cell>
          <cell r="BO168">
            <v>3</v>
          </cell>
          <cell r="BP168">
            <v>2</v>
          </cell>
          <cell r="BQ168">
            <v>5.9</v>
          </cell>
          <cell r="BR168">
            <v>6.1</v>
          </cell>
          <cell r="BS168" t="str">
            <v>X</v>
          </cell>
          <cell r="BT168">
            <v>6.3</v>
          </cell>
          <cell r="BU168">
            <v>4.7</v>
          </cell>
          <cell r="BV168">
            <v>6.3</v>
          </cell>
          <cell r="BW168">
            <v>6.4</v>
          </cell>
          <cell r="BX168">
            <v>5.9</v>
          </cell>
          <cell r="BY168">
            <v>5.6</v>
          </cell>
          <cell r="BZ168">
            <v>7.1</v>
          </cell>
          <cell r="CA168">
            <v>7.5</v>
          </cell>
          <cell r="CB168">
            <v>5</v>
          </cell>
          <cell r="CC168" t="str">
            <v>X</v>
          </cell>
          <cell r="CD168" t="str">
            <v>X</v>
          </cell>
          <cell r="CE168">
            <v>6.1</v>
          </cell>
          <cell r="CF168">
            <v>0</v>
          </cell>
          <cell r="CG168">
            <v>5.7</v>
          </cell>
          <cell r="CH168">
            <v>5.7</v>
          </cell>
          <cell r="CI168" t="str">
            <v>X</v>
          </cell>
          <cell r="CJ168" t="str">
            <v>X</v>
          </cell>
          <cell r="CK168">
            <v>0</v>
          </cell>
          <cell r="CL168">
            <v>8.3000000000000007</v>
          </cell>
          <cell r="CM168">
            <v>36</v>
          </cell>
          <cell r="CN168">
            <v>17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 t="str">
            <v>X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 t="str">
            <v>X</v>
          </cell>
          <cell r="DC168" t="str">
            <v>X</v>
          </cell>
          <cell r="DD168">
            <v>0</v>
          </cell>
          <cell r="DE168">
            <v>7.2</v>
          </cell>
          <cell r="DF168">
            <v>0</v>
          </cell>
          <cell r="DG168">
            <v>1</v>
          </cell>
          <cell r="DH168">
            <v>21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5</v>
          </cell>
          <cell r="DN168">
            <v>84</v>
          </cell>
          <cell r="DO168">
            <v>49</v>
          </cell>
          <cell r="DP168">
            <v>133</v>
          </cell>
          <cell r="DQ168">
            <v>81</v>
          </cell>
          <cell r="DR168">
            <v>42</v>
          </cell>
          <cell r="DS168">
            <v>128</v>
          </cell>
          <cell r="DT168">
            <v>123</v>
          </cell>
          <cell r="DU168">
            <v>4.28</v>
          </cell>
          <cell r="DW168">
            <v>0.328125</v>
          </cell>
          <cell r="DZ168" t="str">
            <v>KO</v>
          </cell>
          <cell r="EB168">
            <v>84</v>
          </cell>
          <cell r="EC168">
            <v>6.5</v>
          </cell>
          <cell r="ED168">
            <v>2.5499999999999998</v>
          </cell>
          <cell r="EE168" t="str">
            <v/>
          </cell>
          <cell r="EF168">
            <v>81</v>
          </cell>
          <cell r="EG168">
            <v>0</v>
          </cell>
          <cell r="EH168">
            <v>123</v>
          </cell>
          <cell r="EI168">
            <v>6.5</v>
          </cell>
          <cell r="EJ168">
            <v>6.13</v>
          </cell>
          <cell r="EW168" t="e">
            <v>#N/A</v>
          </cell>
        </row>
        <row r="169">
          <cell r="B169">
            <v>2020260571</v>
          </cell>
          <cell r="C169" t="str">
            <v>Phạm</v>
          </cell>
          <cell r="D169" t="str">
            <v>Thị Cẩm</v>
          </cell>
          <cell r="E169" t="str">
            <v>Thư</v>
          </cell>
          <cell r="F169">
            <v>35185</v>
          </cell>
          <cell r="G169" t="str">
            <v>Nữ</v>
          </cell>
          <cell r="H169" t="str">
            <v>Đã Đăng Ký (chưa học xong)</v>
          </cell>
          <cell r="I169">
            <v>8.3000000000000007</v>
          </cell>
          <cell r="J169">
            <v>8.1</v>
          </cell>
          <cell r="K169">
            <v>9</v>
          </cell>
          <cell r="L169">
            <v>9.1999999999999993</v>
          </cell>
          <cell r="M169">
            <v>8.6</v>
          </cell>
          <cell r="N169">
            <v>8</v>
          </cell>
          <cell r="O169">
            <v>9.4</v>
          </cell>
          <cell r="P169">
            <v>7.6</v>
          </cell>
          <cell r="Q169">
            <v>0</v>
          </cell>
          <cell r="R169">
            <v>0</v>
          </cell>
          <cell r="S169">
            <v>7.6</v>
          </cell>
          <cell r="T169">
            <v>0</v>
          </cell>
          <cell r="U169">
            <v>0</v>
          </cell>
          <cell r="V169">
            <v>0</v>
          </cell>
          <cell r="W169">
            <v>8.4</v>
          </cell>
          <cell r="X169">
            <v>7.7</v>
          </cell>
          <cell r="Y169">
            <v>8.4</v>
          </cell>
          <cell r="Z169">
            <v>7.7</v>
          </cell>
          <cell r="AA169">
            <v>8</v>
          </cell>
          <cell r="AB169">
            <v>8.5</v>
          </cell>
          <cell r="AC169">
            <v>8.6999999999999993</v>
          </cell>
          <cell r="AD169">
            <v>7</v>
          </cell>
          <cell r="AE169">
            <v>7.2</v>
          </cell>
          <cell r="AF169">
            <v>8.6</v>
          </cell>
          <cell r="AG169">
            <v>8.3000000000000007</v>
          </cell>
          <cell r="AH169">
            <v>7.3</v>
          </cell>
          <cell r="AI169">
            <v>7</v>
          </cell>
          <cell r="AJ169">
            <v>7</v>
          </cell>
          <cell r="AK169">
            <v>7.4</v>
          </cell>
          <cell r="AL169">
            <v>7.9</v>
          </cell>
          <cell r="AM169">
            <v>6.8</v>
          </cell>
          <cell r="AN169">
            <v>5.6</v>
          </cell>
          <cell r="AO169">
            <v>6.8</v>
          </cell>
          <cell r="AP169">
            <v>7.1</v>
          </cell>
          <cell r="AQ169" t="str">
            <v>X</v>
          </cell>
          <cell r="AR169" t="str">
            <v>X</v>
          </cell>
          <cell r="AS169">
            <v>5.6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46</v>
          </cell>
          <cell r="AY169">
            <v>2</v>
          </cell>
          <cell r="AZ169">
            <v>8.4</v>
          </cell>
          <cell r="BA169">
            <v>9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8.6999999999999993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 t="str">
            <v>X</v>
          </cell>
          <cell r="BN169" t="str">
            <v>X</v>
          </cell>
          <cell r="BO169">
            <v>3</v>
          </cell>
          <cell r="BP169">
            <v>2</v>
          </cell>
          <cell r="BQ169">
            <v>6.3</v>
          </cell>
          <cell r="BR169">
            <v>7.3</v>
          </cell>
          <cell r="BS169">
            <v>7.4</v>
          </cell>
          <cell r="BT169" t="str">
            <v>X</v>
          </cell>
          <cell r="BU169">
            <v>7.5</v>
          </cell>
          <cell r="BV169">
            <v>8.4</v>
          </cell>
          <cell r="BW169">
            <v>8</v>
          </cell>
          <cell r="BX169">
            <v>7.9</v>
          </cell>
          <cell r="BY169">
            <v>9.4</v>
          </cell>
          <cell r="BZ169">
            <v>10</v>
          </cell>
          <cell r="CA169">
            <v>8.1999999999999993</v>
          </cell>
          <cell r="CB169">
            <v>9.5</v>
          </cell>
          <cell r="CC169" t="str">
            <v>X</v>
          </cell>
          <cell r="CD169" t="str">
            <v>X</v>
          </cell>
          <cell r="CE169">
            <v>7.7</v>
          </cell>
          <cell r="CF169">
            <v>0</v>
          </cell>
          <cell r="CG169">
            <v>8.5</v>
          </cell>
          <cell r="CH169">
            <v>8.5</v>
          </cell>
          <cell r="CI169">
            <v>8.1999999999999993</v>
          </cell>
          <cell r="CJ169" t="str">
            <v>X</v>
          </cell>
          <cell r="CK169" t="str">
            <v>X</v>
          </cell>
          <cell r="CL169">
            <v>8.6</v>
          </cell>
          <cell r="CM169">
            <v>38</v>
          </cell>
          <cell r="CN169">
            <v>15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7.6</v>
          </cell>
          <cell r="CV169">
            <v>7.6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 t="str">
            <v>X</v>
          </cell>
          <cell r="DC169">
            <v>0</v>
          </cell>
          <cell r="DD169">
            <v>0</v>
          </cell>
          <cell r="DE169" t="str">
            <v>X</v>
          </cell>
          <cell r="DF169">
            <v>0</v>
          </cell>
          <cell r="DG169">
            <v>2</v>
          </cell>
          <cell r="DH169">
            <v>20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5</v>
          </cell>
          <cell r="DN169">
            <v>89</v>
          </cell>
          <cell r="DO169">
            <v>44</v>
          </cell>
          <cell r="DP169">
            <v>133</v>
          </cell>
          <cell r="DQ169">
            <v>86</v>
          </cell>
          <cell r="DR169">
            <v>37</v>
          </cell>
          <cell r="DS169">
            <v>128</v>
          </cell>
          <cell r="DT169">
            <v>123</v>
          </cell>
          <cell r="DU169">
            <v>5.68</v>
          </cell>
          <cell r="DW169">
            <v>0.2890625</v>
          </cell>
          <cell r="DZ169" t="str">
            <v>KO</v>
          </cell>
          <cell r="EB169">
            <v>89</v>
          </cell>
          <cell r="EC169">
            <v>8.0399999999999991</v>
          </cell>
          <cell r="ED169">
            <v>3.48</v>
          </cell>
          <cell r="EE169" t="str">
            <v/>
          </cell>
          <cell r="EF169">
            <v>87</v>
          </cell>
          <cell r="EG169">
            <v>0</v>
          </cell>
          <cell r="EH169">
            <v>123</v>
          </cell>
          <cell r="EI169">
            <v>8.0299999999999994</v>
          </cell>
          <cell r="EJ169">
            <v>7.59</v>
          </cell>
          <cell r="EW169" t="e">
            <v>#N/A</v>
          </cell>
        </row>
        <row r="170">
          <cell r="B170">
            <v>1920312457</v>
          </cell>
          <cell r="C170" t="str">
            <v>Nguyễn</v>
          </cell>
          <cell r="D170" t="str">
            <v>Thị Thương</v>
          </cell>
          <cell r="E170" t="str">
            <v>Thương</v>
          </cell>
          <cell r="F170">
            <v>35020</v>
          </cell>
          <cell r="G170" t="str">
            <v>Nữ</v>
          </cell>
          <cell r="H170" t="str">
            <v>Đã Đăng Ký (chưa học xong)</v>
          </cell>
          <cell r="I170">
            <v>9</v>
          </cell>
          <cell r="J170">
            <v>8.1</v>
          </cell>
          <cell r="K170">
            <v>7.2</v>
          </cell>
          <cell r="L170">
            <v>8.8000000000000007</v>
          </cell>
          <cell r="M170">
            <v>7.8</v>
          </cell>
          <cell r="N170">
            <v>7</v>
          </cell>
          <cell r="O170">
            <v>5.2</v>
          </cell>
          <cell r="P170">
            <v>0</v>
          </cell>
          <cell r="Q170">
            <v>7</v>
          </cell>
          <cell r="R170">
            <v>0</v>
          </cell>
          <cell r="S170">
            <v>7</v>
          </cell>
          <cell r="T170">
            <v>0</v>
          </cell>
          <cell r="U170">
            <v>0</v>
          </cell>
          <cell r="V170">
            <v>0</v>
          </cell>
          <cell r="W170">
            <v>7.3</v>
          </cell>
          <cell r="X170">
            <v>6.7</v>
          </cell>
          <cell r="Y170">
            <v>7.3</v>
          </cell>
          <cell r="Z170">
            <v>6.7</v>
          </cell>
          <cell r="AA170">
            <v>7.7</v>
          </cell>
          <cell r="AB170">
            <v>8.6999999999999993</v>
          </cell>
          <cell r="AC170">
            <v>8.5</v>
          </cell>
          <cell r="AD170" t="str">
            <v>X</v>
          </cell>
          <cell r="AE170">
            <v>6.9</v>
          </cell>
          <cell r="AF170">
            <v>6.5</v>
          </cell>
          <cell r="AG170" t="str">
            <v>X</v>
          </cell>
          <cell r="AH170" t="str">
            <v>P (P/F)</v>
          </cell>
          <cell r="AI170">
            <v>6.6</v>
          </cell>
          <cell r="AJ170">
            <v>7.5</v>
          </cell>
          <cell r="AK170">
            <v>7.9</v>
          </cell>
          <cell r="AL170">
            <v>5.8</v>
          </cell>
          <cell r="AM170">
            <v>8.3000000000000007</v>
          </cell>
          <cell r="AN170">
            <v>6.6</v>
          </cell>
          <cell r="AO170">
            <v>8.6</v>
          </cell>
          <cell r="AP170">
            <v>7</v>
          </cell>
          <cell r="AQ170" t="str">
            <v>X</v>
          </cell>
          <cell r="AR170" t="str">
            <v>X</v>
          </cell>
          <cell r="AS170">
            <v>8.3000000000000007</v>
          </cell>
          <cell r="AT170" t="str">
            <v>X</v>
          </cell>
          <cell r="AU170">
            <v>0</v>
          </cell>
          <cell r="AV170">
            <v>0</v>
          </cell>
          <cell r="AW170">
            <v>0</v>
          </cell>
          <cell r="AX170">
            <v>41</v>
          </cell>
          <cell r="AY170">
            <v>7</v>
          </cell>
          <cell r="AZ170">
            <v>6.8</v>
          </cell>
          <cell r="BA170">
            <v>5.2</v>
          </cell>
          <cell r="BB170">
            <v>7.2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 t="str">
            <v>X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 t="str">
            <v>X</v>
          </cell>
          <cell r="BO170">
            <v>3</v>
          </cell>
          <cell r="BP170">
            <v>2</v>
          </cell>
          <cell r="BQ170">
            <v>5.9</v>
          </cell>
          <cell r="BR170">
            <v>5.7</v>
          </cell>
          <cell r="BS170">
            <v>7</v>
          </cell>
          <cell r="BT170" t="str">
            <v>X</v>
          </cell>
          <cell r="BU170">
            <v>5.6</v>
          </cell>
          <cell r="BV170">
            <v>6.3</v>
          </cell>
          <cell r="BW170">
            <v>7</v>
          </cell>
          <cell r="BX170">
            <v>0</v>
          </cell>
          <cell r="BY170">
            <v>5.7</v>
          </cell>
          <cell r="BZ170">
            <v>7.2</v>
          </cell>
          <cell r="CA170">
            <v>7.4</v>
          </cell>
          <cell r="CB170">
            <v>5</v>
          </cell>
          <cell r="CC170" t="str">
            <v>X</v>
          </cell>
          <cell r="CD170" t="str">
            <v>X</v>
          </cell>
          <cell r="CE170">
            <v>6.6</v>
          </cell>
          <cell r="CF170">
            <v>0</v>
          </cell>
          <cell r="CG170">
            <v>9.1999999999999993</v>
          </cell>
          <cell r="CH170">
            <v>9.1999999999999993</v>
          </cell>
          <cell r="CI170" t="str">
            <v>X</v>
          </cell>
          <cell r="CJ170">
            <v>6.3</v>
          </cell>
          <cell r="CK170">
            <v>0</v>
          </cell>
          <cell r="CL170">
            <v>9.3000000000000007</v>
          </cell>
          <cell r="CM170">
            <v>35</v>
          </cell>
          <cell r="CN170">
            <v>18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6</v>
          </cell>
          <cell r="CV170">
            <v>6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 t="str">
            <v>X</v>
          </cell>
          <cell r="DC170">
            <v>6.9</v>
          </cell>
          <cell r="DD170">
            <v>0</v>
          </cell>
          <cell r="DE170" t="str">
            <v>X</v>
          </cell>
          <cell r="DF170" t="str">
            <v>X</v>
          </cell>
          <cell r="DG170">
            <v>5</v>
          </cell>
          <cell r="DH170">
            <v>17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5</v>
          </cell>
          <cell r="DN170">
            <v>84</v>
          </cell>
          <cell r="DO170">
            <v>49</v>
          </cell>
          <cell r="DP170">
            <v>133</v>
          </cell>
          <cell r="DQ170">
            <v>81</v>
          </cell>
          <cell r="DR170">
            <v>42</v>
          </cell>
          <cell r="DS170">
            <v>128</v>
          </cell>
          <cell r="DT170">
            <v>123</v>
          </cell>
          <cell r="DU170">
            <v>4.6100000000000003</v>
          </cell>
          <cell r="DW170">
            <v>0.328125</v>
          </cell>
          <cell r="DZ170" t="str">
            <v>KO</v>
          </cell>
          <cell r="EB170">
            <v>84</v>
          </cell>
          <cell r="EC170">
            <v>7.01</v>
          </cell>
          <cell r="ED170">
            <v>2.85</v>
          </cell>
          <cell r="EE170" t="str">
            <v>ENG 104; ENG 105; ENG 106; ENG 107; CHI 101; CUL 311; ENG 108; ENG 109; MTH 100</v>
          </cell>
          <cell r="EF170">
            <v>81</v>
          </cell>
          <cell r="EG170">
            <v>0</v>
          </cell>
          <cell r="EH170">
            <v>123</v>
          </cell>
          <cell r="EI170">
            <v>7</v>
          </cell>
          <cell r="EJ170">
            <v>6.59</v>
          </cell>
          <cell r="EW170" t="e">
            <v>#N/A</v>
          </cell>
        </row>
        <row r="171">
          <cell r="B171">
            <v>2020264081</v>
          </cell>
          <cell r="C171" t="str">
            <v>Phan</v>
          </cell>
          <cell r="D171" t="str">
            <v>Thúy</v>
          </cell>
          <cell r="E171" t="str">
            <v>Thương</v>
          </cell>
          <cell r="F171">
            <v>35094</v>
          </cell>
          <cell r="G171" t="str">
            <v>Nữ</v>
          </cell>
          <cell r="H171" t="str">
            <v>Đã Đăng Ký (chưa học xong)</v>
          </cell>
          <cell r="I171">
            <v>8.5</v>
          </cell>
          <cell r="J171">
            <v>7.2</v>
          </cell>
          <cell r="K171">
            <v>8.8000000000000007</v>
          </cell>
          <cell r="L171">
            <v>9</v>
          </cell>
          <cell r="M171">
            <v>7.8</v>
          </cell>
          <cell r="N171">
            <v>7.7</v>
          </cell>
          <cell r="O171">
            <v>5</v>
          </cell>
          <cell r="P171">
            <v>0</v>
          </cell>
          <cell r="Q171">
            <v>7.1</v>
          </cell>
          <cell r="R171">
            <v>0</v>
          </cell>
          <cell r="S171">
            <v>7.1</v>
          </cell>
          <cell r="T171">
            <v>0</v>
          </cell>
          <cell r="U171">
            <v>0</v>
          </cell>
          <cell r="V171">
            <v>7.3</v>
          </cell>
          <cell r="W171">
            <v>8.8000000000000007</v>
          </cell>
          <cell r="X171">
            <v>0</v>
          </cell>
          <cell r="Y171">
            <v>8.8000000000000007</v>
          </cell>
          <cell r="Z171">
            <v>7.3</v>
          </cell>
          <cell r="AA171">
            <v>7.9</v>
          </cell>
          <cell r="AB171">
            <v>8.3000000000000007</v>
          </cell>
          <cell r="AC171">
            <v>8.6</v>
          </cell>
          <cell r="AD171">
            <v>7.4</v>
          </cell>
          <cell r="AE171">
            <v>7.2</v>
          </cell>
          <cell r="AF171">
            <v>8.1999999999999993</v>
          </cell>
          <cell r="AG171">
            <v>8.6999999999999993</v>
          </cell>
          <cell r="AH171">
            <v>6.3</v>
          </cell>
          <cell r="AI171">
            <v>7.6</v>
          </cell>
          <cell r="AJ171">
            <v>6.9</v>
          </cell>
          <cell r="AK171">
            <v>6.3</v>
          </cell>
          <cell r="AL171">
            <v>7.4</v>
          </cell>
          <cell r="AM171">
            <v>7.8</v>
          </cell>
          <cell r="AN171">
            <v>6.8</v>
          </cell>
          <cell r="AO171">
            <v>7.2</v>
          </cell>
          <cell r="AP171">
            <v>6.4</v>
          </cell>
          <cell r="AQ171" t="str">
            <v>X</v>
          </cell>
          <cell r="AR171" t="str">
            <v>X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45</v>
          </cell>
          <cell r="AY171">
            <v>3</v>
          </cell>
          <cell r="AZ171">
            <v>5.2</v>
          </cell>
          <cell r="BA171">
            <v>5.6</v>
          </cell>
          <cell r="BB171">
            <v>7.7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 t="str">
            <v>X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 t="str">
            <v>X</v>
          </cell>
          <cell r="BO171">
            <v>3</v>
          </cell>
          <cell r="BP171">
            <v>2</v>
          </cell>
          <cell r="BQ171">
            <v>6.3</v>
          </cell>
          <cell r="BR171">
            <v>7.8</v>
          </cell>
          <cell r="BS171">
            <v>7.4</v>
          </cell>
          <cell r="BT171">
            <v>8.1999999999999993</v>
          </cell>
          <cell r="BU171">
            <v>4.7</v>
          </cell>
          <cell r="BV171">
            <v>8.5</v>
          </cell>
          <cell r="BW171">
            <v>6.6</v>
          </cell>
          <cell r="BX171">
            <v>7.5</v>
          </cell>
          <cell r="BY171">
            <v>6.1</v>
          </cell>
          <cell r="BZ171">
            <v>8.8000000000000007</v>
          </cell>
          <cell r="CA171">
            <v>8</v>
          </cell>
          <cell r="CB171">
            <v>9.3000000000000007</v>
          </cell>
          <cell r="CC171" t="str">
            <v>X</v>
          </cell>
          <cell r="CD171" t="str">
            <v>X</v>
          </cell>
          <cell r="CE171">
            <v>7.5</v>
          </cell>
          <cell r="CF171">
            <v>0</v>
          </cell>
          <cell r="CG171">
            <v>7.2</v>
          </cell>
          <cell r="CH171">
            <v>7.2</v>
          </cell>
          <cell r="CI171" t="str">
            <v>X</v>
          </cell>
          <cell r="CJ171" t="str">
            <v>X</v>
          </cell>
          <cell r="CK171">
            <v>0</v>
          </cell>
          <cell r="CL171">
            <v>8.8000000000000007</v>
          </cell>
          <cell r="CM171">
            <v>38</v>
          </cell>
          <cell r="CN171">
            <v>15</v>
          </cell>
          <cell r="CO171">
            <v>0</v>
          </cell>
          <cell r="CP171">
            <v>8.6999999999999993</v>
          </cell>
          <cell r="CQ171">
            <v>0</v>
          </cell>
          <cell r="CR171">
            <v>0</v>
          </cell>
          <cell r="CS171">
            <v>8.6999999999999993</v>
          </cell>
          <cell r="CT171">
            <v>0</v>
          </cell>
          <cell r="CU171" t="str">
            <v>X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7.6</v>
          </cell>
          <cell r="DC171" t="str">
            <v>X</v>
          </cell>
          <cell r="DD171">
            <v>0</v>
          </cell>
          <cell r="DE171">
            <v>8.1999999999999993</v>
          </cell>
          <cell r="DF171">
            <v>9.1</v>
          </cell>
          <cell r="DG171">
            <v>6</v>
          </cell>
          <cell r="DH171">
            <v>16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5</v>
          </cell>
          <cell r="DN171">
            <v>92</v>
          </cell>
          <cell r="DO171">
            <v>41</v>
          </cell>
          <cell r="DP171">
            <v>133</v>
          </cell>
          <cell r="DQ171">
            <v>89</v>
          </cell>
          <cell r="DR171">
            <v>34</v>
          </cell>
          <cell r="DS171">
            <v>128</v>
          </cell>
          <cell r="DT171">
            <v>123</v>
          </cell>
          <cell r="DU171">
            <v>5.49</v>
          </cell>
          <cell r="DW171">
            <v>0.265625</v>
          </cell>
          <cell r="DZ171" t="str">
            <v>KO</v>
          </cell>
          <cell r="EB171">
            <v>92</v>
          </cell>
          <cell r="EC171">
            <v>7.59</v>
          </cell>
          <cell r="ED171">
            <v>3.25</v>
          </cell>
          <cell r="EE171" t="str">
            <v/>
          </cell>
          <cell r="EF171">
            <v>89</v>
          </cell>
          <cell r="EG171">
            <v>0</v>
          </cell>
          <cell r="EH171">
            <v>123</v>
          </cell>
          <cell r="EI171">
            <v>7.59</v>
          </cell>
          <cell r="EJ171">
            <v>7.19</v>
          </cell>
          <cell r="EW171" t="e">
            <v>#N/A</v>
          </cell>
        </row>
        <row r="172">
          <cell r="B172">
            <v>1920640983</v>
          </cell>
          <cell r="C172" t="str">
            <v>Đoàn</v>
          </cell>
          <cell r="D172" t="str">
            <v>Thị Diễm</v>
          </cell>
          <cell r="E172" t="str">
            <v>Thúy</v>
          </cell>
          <cell r="F172">
            <v>34718</v>
          </cell>
          <cell r="G172" t="str">
            <v>Nữ</v>
          </cell>
          <cell r="H172" t="str">
            <v>Đã Đăng Ký (chưa học xong)</v>
          </cell>
          <cell r="I172" t="e">
            <v>#N/A</v>
          </cell>
          <cell r="J172" t="e">
            <v>#N/A</v>
          </cell>
          <cell r="K172" t="e">
            <v>#N/A</v>
          </cell>
          <cell r="L172" t="e">
            <v>#N/A</v>
          </cell>
          <cell r="M172" t="e">
            <v>#N/A</v>
          </cell>
          <cell r="N172" t="e">
            <v>#N/A</v>
          </cell>
          <cell r="O172" t="e">
            <v>#N/A</v>
          </cell>
          <cell r="P172" t="e">
            <v>#N/A</v>
          </cell>
          <cell r="Q172" t="e">
            <v>#N/A</v>
          </cell>
          <cell r="R172" t="e">
            <v>#N/A</v>
          </cell>
          <cell r="S172" t="e">
            <v>#N/A</v>
          </cell>
          <cell r="T172" t="e">
            <v>#N/A</v>
          </cell>
          <cell r="U172" t="e">
            <v>#N/A</v>
          </cell>
          <cell r="V172" t="e">
            <v>#N/A</v>
          </cell>
          <cell r="W172" t="e">
            <v>#N/A</v>
          </cell>
          <cell r="X172" t="e">
            <v>#N/A</v>
          </cell>
          <cell r="Y172">
            <v>0</v>
          </cell>
          <cell r="Z172">
            <v>0</v>
          </cell>
          <cell r="AA172" t="e">
            <v>#N/A</v>
          </cell>
          <cell r="AB172" t="e">
            <v>#N/A</v>
          </cell>
          <cell r="AC172" t="e">
            <v>#N/A</v>
          </cell>
          <cell r="AD172" t="e">
            <v>#N/A</v>
          </cell>
          <cell r="AE172" t="e">
            <v>#N/A</v>
          </cell>
          <cell r="AF172" t="e">
            <v>#N/A</v>
          </cell>
          <cell r="AG172" t="e">
            <v>#N/A</v>
          </cell>
          <cell r="AH172" t="e">
            <v>#N/A</v>
          </cell>
          <cell r="AI172" t="e">
            <v>#N/A</v>
          </cell>
          <cell r="AJ172" t="e">
            <v>#N/A</v>
          </cell>
          <cell r="AK172" t="e">
            <v>#N/A</v>
          </cell>
          <cell r="AL172" t="e">
            <v>#N/A</v>
          </cell>
          <cell r="AM172" t="e">
            <v>#N/A</v>
          </cell>
          <cell r="AN172" t="e">
            <v>#N/A</v>
          </cell>
          <cell r="AO172" t="e">
            <v>#N/A</v>
          </cell>
          <cell r="AP172" t="e">
            <v>#N/A</v>
          </cell>
          <cell r="AQ172" t="e">
            <v>#N/A</v>
          </cell>
          <cell r="AR172" t="e">
            <v>#N/A</v>
          </cell>
          <cell r="AS172" t="e">
            <v>#N/A</v>
          </cell>
          <cell r="AT172" t="e">
            <v>#N/A</v>
          </cell>
          <cell r="AU172" t="e">
            <v>#N/A</v>
          </cell>
          <cell r="AV172" t="e">
            <v>#N/A</v>
          </cell>
          <cell r="AW172" t="e">
            <v>#N/A</v>
          </cell>
          <cell r="AX172" t="e">
            <v>#N/A</v>
          </cell>
          <cell r="AY172" t="e">
            <v>#N/A</v>
          </cell>
          <cell r="AZ172" t="e">
            <v>#N/A</v>
          </cell>
          <cell r="BA172" t="e">
            <v>#N/A</v>
          </cell>
          <cell r="BB172" t="e">
            <v>#N/A</v>
          </cell>
          <cell r="BC172" t="e">
            <v>#N/A</v>
          </cell>
          <cell r="BD172" t="e">
            <v>#N/A</v>
          </cell>
          <cell r="BE172" t="e">
            <v>#N/A</v>
          </cell>
          <cell r="BF172" t="e">
            <v>#N/A</v>
          </cell>
          <cell r="BG172" t="e">
            <v>#N/A</v>
          </cell>
          <cell r="BH172" t="e">
            <v>#N/A</v>
          </cell>
          <cell r="BI172" t="e">
            <v>#N/A</v>
          </cell>
          <cell r="BJ172" t="e">
            <v>#N/A</v>
          </cell>
          <cell r="BK172" t="e">
            <v>#N/A</v>
          </cell>
          <cell r="BL172" t="e">
            <v>#N/A</v>
          </cell>
          <cell r="BM172" t="e">
            <v>#N/A</v>
          </cell>
          <cell r="BN172" t="e">
            <v>#N/A</v>
          </cell>
          <cell r="BO172" t="e">
            <v>#N/A</v>
          </cell>
          <cell r="BP172" t="e">
            <v>#N/A</v>
          </cell>
          <cell r="BQ172" t="e">
            <v>#N/A</v>
          </cell>
          <cell r="BR172" t="e">
            <v>#N/A</v>
          </cell>
          <cell r="BS172" t="e">
            <v>#N/A</v>
          </cell>
          <cell r="BT172" t="e">
            <v>#N/A</v>
          </cell>
          <cell r="BU172" t="e">
            <v>#N/A</v>
          </cell>
          <cell r="BV172" t="e">
            <v>#N/A</v>
          </cell>
          <cell r="BW172" t="e">
            <v>#N/A</v>
          </cell>
          <cell r="BX172" t="e">
            <v>#N/A</v>
          </cell>
          <cell r="BY172" t="e">
            <v>#N/A</v>
          </cell>
          <cell r="BZ172" t="e">
            <v>#N/A</v>
          </cell>
          <cell r="CA172" t="e">
            <v>#N/A</v>
          </cell>
          <cell r="CB172" t="e">
            <v>#N/A</v>
          </cell>
          <cell r="CC172" t="e">
            <v>#N/A</v>
          </cell>
          <cell r="CD172" t="e">
            <v>#N/A</v>
          </cell>
          <cell r="CE172" t="e">
            <v>#N/A</v>
          </cell>
          <cell r="CF172" t="e">
            <v>#N/A</v>
          </cell>
          <cell r="CG172" t="e">
            <v>#N/A</v>
          </cell>
          <cell r="CH172" t="e">
            <v>#N/A</v>
          </cell>
          <cell r="CI172" t="e">
            <v>#N/A</v>
          </cell>
          <cell r="CJ172" t="e">
            <v>#N/A</v>
          </cell>
          <cell r="CK172" t="e">
            <v>#N/A</v>
          </cell>
          <cell r="CL172" t="e">
            <v>#N/A</v>
          </cell>
          <cell r="CM172" t="e">
            <v>#N/A</v>
          </cell>
          <cell r="CN172" t="e">
            <v>#N/A</v>
          </cell>
          <cell r="CO172" t="e">
            <v>#N/A</v>
          </cell>
          <cell r="CP172" t="e">
            <v>#N/A</v>
          </cell>
          <cell r="CQ172" t="e">
            <v>#N/A</v>
          </cell>
          <cell r="CR172" t="e">
            <v>#N/A</v>
          </cell>
          <cell r="CS172" t="e">
            <v>#N/A</v>
          </cell>
          <cell r="CT172" t="e">
            <v>#N/A</v>
          </cell>
          <cell r="CU172" t="e">
            <v>#N/A</v>
          </cell>
          <cell r="CV172" t="e">
            <v>#N/A</v>
          </cell>
          <cell r="CW172" t="e">
            <v>#N/A</v>
          </cell>
          <cell r="CX172" t="e">
            <v>#N/A</v>
          </cell>
          <cell r="CY172" t="e">
            <v>#N/A</v>
          </cell>
          <cell r="CZ172" t="e">
            <v>#N/A</v>
          </cell>
          <cell r="DA172" t="e">
            <v>#N/A</v>
          </cell>
          <cell r="DB172" t="e">
            <v>#N/A</v>
          </cell>
          <cell r="DC172" t="e">
            <v>#N/A</v>
          </cell>
          <cell r="DD172" t="e">
            <v>#N/A</v>
          </cell>
          <cell r="DE172" t="e">
            <v>#N/A</v>
          </cell>
          <cell r="DF172" t="e">
            <v>#N/A</v>
          </cell>
          <cell r="DG172" t="e">
            <v>#N/A</v>
          </cell>
          <cell r="DH172" t="e">
            <v>#N/A</v>
          </cell>
          <cell r="DI172" t="e">
            <v>#N/A</v>
          </cell>
          <cell r="DJ172" t="e">
            <v>#N/A</v>
          </cell>
          <cell r="DK172" t="e">
            <v>#N/A</v>
          </cell>
          <cell r="DL172" t="e">
            <v>#N/A</v>
          </cell>
          <cell r="DM172" t="e">
            <v>#N/A</v>
          </cell>
          <cell r="DN172" t="e">
            <v>#N/A</v>
          </cell>
          <cell r="DO172" t="e">
            <v>#N/A</v>
          </cell>
          <cell r="DP172" t="e">
            <v>#N/A</v>
          </cell>
          <cell r="DQ172" t="e">
            <v>#N/A</v>
          </cell>
          <cell r="DR172" t="e">
            <v>#N/A</v>
          </cell>
          <cell r="DS172" t="e">
            <v>#N/A</v>
          </cell>
          <cell r="DT172" t="e">
            <v>#N/A</v>
          </cell>
          <cell r="DU172" t="e">
            <v>#N/A</v>
          </cell>
          <cell r="DW172" t="e">
            <v>#N/A</v>
          </cell>
          <cell r="DZ172" t="e">
            <v>#N/A</v>
          </cell>
          <cell r="EB172" t="e">
            <v>#N/A</v>
          </cell>
          <cell r="EC172" t="e">
            <v>#N/A</v>
          </cell>
          <cell r="ED172" t="e">
            <v>#N/A</v>
          </cell>
          <cell r="EE172" t="e">
            <v>#N/A</v>
          </cell>
          <cell r="EF172">
            <v>0</v>
          </cell>
          <cell r="EG172">
            <v>0</v>
          </cell>
          <cell r="EH172" t="e">
            <v>#N/A</v>
          </cell>
          <cell r="EI172" t="e">
            <v>#N/A</v>
          </cell>
          <cell r="EJ172" t="e">
            <v>#N/A</v>
          </cell>
          <cell r="EW172" t="e">
            <v>#N/A</v>
          </cell>
        </row>
        <row r="173">
          <cell r="B173">
            <v>2020265662</v>
          </cell>
          <cell r="C173" t="str">
            <v>Phạm</v>
          </cell>
          <cell r="D173" t="str">
            <v>Thị Thu</v>
          </cell>
          <cell r="E173" t="str">
            <v>Thúy</v>
          </cell>
          <cell r="F173">
            <v>35097</v>
          </cell>
          <cell r="G173" t="str">
            <v>Nữ</v>
          </cell>
          <cell r="H173" t="str">
            <v>Đã Đăng Ký (chưa học xong)</v>
          </cell>
          <cell r="I173">
            <v>7.7</v>
          </cell>
          <cell r="J173">
            <v>8.1999999999999993</v>
          </cell>
          <cell r="K173">
            <v>9</v>
          </cell>
          <cell r="L173">
            <v>8.6</v>
          </cell>
          <cell r="M173">
            <v>6.4</v>
          </cell>
          <cell r="N173">
            <v>8.3000000000000007</v>
          </cell>
          <cell r="O173">
            <v>7.5</v>
          </cell>
          <cell r="P173">
            <v>7.9</v>
          </cell>
          <cell r="Q173">
            <v>0</v>
          </cell>
          <cell r="R173">
            <v>0</v>
          </cell>
          <cell r="S173">
            <v>7.9</v>
          </cell>
          <cell r="T173">
            <v>0</v>
          </cell>
          <cell r="U173">
            <v>0</v>
          </cell>
          <cell r="V173">
            <v>0</v>
          </cell>
          <cell r="W173">
            <v>8.8000000000000007</v>
          </cell>
          <cell r="X173">
            <v>7.9</v>
          </cell>
          <cell r="Y173">
            <v>8.8000000000000007</v>
          </cell>
          <cell r="Z173">
            <v>7.9</v>
          </cell>
          <cell r="AA173">
            <v>7.4</v>
          </cell>
          <cell r="AB173">
            <v>7.7</v>
          </cell>
          <cell r="AC173">
            <v>8.5</v>
          </cell>
          <cell r="AD173">
            <v>5.8</v>
          </cell>
          <cell r="AE173">
            <v>7.4</v>
          </cell>
          <cell r="AF173">
            <v>7</v>
          </cell>
          <cell r="AG173">
            <v>8.3000000000000007</v>
          </cell>
          <cell r="AH173" t="str">
            <v>P (P/F)</v>
          </cell>
          <cell r="AI173">
            <v>7.9</v>
          </cell>
          <cell r="AJ173">
            <v>6.9</v>
          </cell>
          <cell r="AK173">
            <v>6</v>
          </cell>
          <cell r="AL173">
            <v>6.6</v>
          </cell>
          <cell r="AM173">
            <v>6.2</v>
          </cell>
          <cell r="AN173">
            <v>6.4</v>
          </cell>
          <cell r="AO173">
            <v>6.9</v>
          </cell>
          <cell r="AP173">
            <v>7.5</v>
          </cell>
          <cell r="AQ173" t="str">
            <v>X</v>
          </cell>
          <cell r="AR173">
            <v>0</v>
          </cell>
          <cell r="AS173" t="str">
            <v>X</v>
          </cell>
          <cell r="AT173" t="str">
            <v>X</v>
          </cell>
          <cell r="AU173">
            <v>0</v>
          </cell>
          <cell r="AV173">
            <v>0</v>
          </cell>
          <cell r="AW173">
            <v>0</v>
          </cell>
          <cell r="AX173">
            <v>45</v>
          </cell>
          <cell r="AY173">
            <v>3</v>
          </cell>
          <cell r="AZ173">
            <v>6.4</v>
          </cell>
          <cell r="BA173">
            <v>6</v>
          </cell>
          <cell r="BB173">
            <v>6.1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 t="str">
            <v>X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 t="str">
            <v>X</v>
          </cell>
          <cell r="BO173">
            <v>3</v>
          </cell>
          <cell r="BP173">
            <v>2</v>
          </cell>
          <cell r="BQ173">
            <v>7.7</v>
          </cell>
          <cell r="BR173">
            <v>5.9</v>
          </cell>
          <cell r="BS173">
            <v>5.6</v>
          </cell>
          <cell r="BT173" t="str">
            <v>X</v>
          </cell>
          <cell r="BU173">
            <v>6.3</v>
          </cell>
          <cell r="BV173">
            <v>7</v>
          </cell>
          <cell r="BW173">
            <v>7.5</v>
          </cell>
          <cell r="BX173">
            <v>0</v>
          </cell>
          <cell r="BY173">
            <v>6.3</v>
          </cell>
          <cell r="BZ173">
            <v>5.9</v>
          </cell>
          <cell r="CA173" t="str">
            <v>X</v>
          </cell>
          <cell r="CB173">
            <v>5.6</v>
          </cell>
          <cell r="CC173">
            <v>0</v>
          </cell>
          <cell r="CD173" t="str">
            <v>X</v>
          </cell>
          <cell r="CE173">
            <v>7.3</v>
          </cell>
          <cell r="CF173">
            <v>0</v>
          </cell>
          <cell r="CG173">
            <v>7</v>
          </cell>
          <cell r="CH173">
            <v>7</v>
          </cell>
          <cell r="CI173" t="str">
            <v>X</v>
          </cell>
          <cell r="CJ173" t="str">
            <v>X</v>
          </cell>
          <cell r="CK173">
            <v>0</v>
          </cell>
          <cell r="CL173">
            <v>8.8000000000000007</v>
          </cell>
          <cell r="CM173">
            <v>30</v>
          </cell>
          <cell r="CN173">
            <v>23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 t="str">
            <v>X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 t="str">
            <v>X</v>
          </cell>
          <cell r="DC173">
            <v>0</v>
          </cell>
          <cell r="DD173">
            <v>0</v>
          </cell>
          <cell r="DE173">
            <v>8.1999999999999993</v>
          </cell>
          <cell r="DF173">
            <v>9.1</v>
          </cell>
          <cell r="DG173">
            <v>2</v>
          </cell>
          <cell r="DH173">
            <v>20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5</v>
          </cell>
          <cell r="DN173">
            <v>80</v>
          </cell>
          <cell r="DO173">
            <v>53</v>
          </cell>
          <cell r="DP173">
            <v>133</v>
          </cell>
          <cell r="DQ173">
            <v>77</v>
          </cell>
          <cell r="DR173">
            <v>46</v>
          </cell>
          <cell r="DS173">
            <v>128</v>
          </cell>
          <cell r="DT173">
            <v>123</v>
          </cell>
          <cell r="DU173">
            <v>4.46</v>
          </cell>
          <cell r="DW173">
            <v>0.359375</v>
          </cell>
          <cell r="DZ173" t="str">
            <v>KO</v>
          </cell>
          <cell r="EB173">
            <v>83</v>
          </cell>
          <cell r="EC173">
            <v>6.94</v>
          </cell>
          <cell r="ED173">
            <v>2.87</v>
          </cell>
          <cell r="EE173" t="str">
            <v/>
          </cell>
          <cell r="EF173">
            <v>76</v>
          </cell>
          <cell r="EG173">
            <v>0</v>
          </cell>
          <cell r="EH173">
            <v>123</v>
          </cell>
          <cell r="EI173">
            <v>7.22</v>
          </cell>
          <cell r="EJ173">
            <v>6.77</v>
          </cell>
          <cell r="EW173" t="e">
            <v>#N/A</v>
          </cell>
        </row>
        <row r="174">
          <cell r="B174">
            <v>2020267169</v>
          </cell>
          <cell r="C174" t="str">
            <v>Đặng</v>
          </cell>
          <cell r="D174" t="str">
            <v>Thị Diệu</v>
          </cell>
          <cell r="E174" t="str">
            <v>Thúy</v>
          </cell>
          <cell r="F174">
            <v>35227</v>
          </cell>
          <cell r="G174" t="str">
            <v>Nữ</v>
          </cell>
          <cell r="H174" t="str">
            <v>Đã Đăng Ký (chưa học xong)</v>
          </cell>
          <cell r="I174">
            <v>8.1999999999999993</v>
          </cell>
          <cell r="J174">
            <v>7.9</v>
          </cell>
          <cell r="K174">
            <v>8.3000000000000007</v>
          </cell>
          <cell r="L174">
            <v>8.6999999999999993</v>
          </cell>
          <cell r="M174">
            <v>6.3</v>
          </cell>
          <cell r="N174">
            <v>7.1</v>
          </cell>
          <cell r="O174">
            <v>6</v>
          </cell>
          <cell r="P174">
            <v>0</v>
          </cell>
          <cell r="Q174">
            <v>7.3</v>
          </cell>
          <cell r="R174">
            <v>0</v>
          </cell>
          <cell r="S174">
            <v>7.3</v>
          </cell>
          <cell r="T174">
            <v>0</v>
          </cell>
          <cell r="U174">
            <v>0</v>
          </cell>
          <cell r="V174">
            <v>6.8</v>
          </cell>
          <cell r="W174">
            <v>8.8000000000000007</v>
          </cell>
          <cell r="X174">
            <v>0</v>
          </cell>
          <cell r="Y174">
            <v>8.8000000000000007</v>
          </cell>
          <cell r="Z174">
            <v>6.8</v>
          </cell>
          <cell r="AA174">
            <v>7.9</v>
          </cell>
          <cell r="AB174">
            <v>7.8</v>
          </cell>
          <cell r="AC174">
            <v>8.4</v>
          </cell>
          <cell r="AD174" t="str">
            <v>X</v>
          </cell>
          <cell r="AE174">
            <v>7.7</v>
          </cell>
          <cell r="AF174">
            <v>6.3</v>
          </cell>
          <cell r="AG174">
            <v>0</v>
          </cell>
          <cell r="AH174">
            <v>5.8</v>
          </cell>
          <cell r="AI174">
            <v>8.1</v>
          </cell>
          <cell r="AJ174">
            <v>5.9</v>
          </cell>
          <cell r="AK174">
            <v>5.5</v>
          </cell>
          <cell r="AL174">
            <v>7.2</v>
          </cell>
          <cell r="AM174" t="str">
            <v>X</v>
          </cell>
          <cell r="AN174">
            <v>5.4</v>
          </cell>
          <cell r="AO174">
            <v>7.3</v>
          </cell>
          <cell r="AP174" t="str">
            <v>X</v>
          </cell>
          <cell r="AQ174">
            <v>0</v>
          </cell>
          <cell r="AR174" t="str">
            <v>X</v>
          </cell>
          <cell r="AS174" t="str">
            <v>X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38</v>
          </cell>
          <cell r="AY174">
            <v>10</v>
          </cell>
          <cell r="AZ174">
            <v>6.9</v>
          </cell>
          <cell r="BA174">
            <v>6.3</v>
          </cell>
          <cell r="BB174">
            <v>5.5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 t="str">
            <v>X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 t="str">
            <v>X</v>
          </cell>
          <cell r="BO174">
            <v>3</v>
          </cell>
          <cell r="BP174">
            <v>2</v>
          </cell>
          <cell r="BQ174">
            <v>6.1</v>
          </cell>
          <cell r="BR174">
            <v>4.9000000000000004</v>
          </cell>
          <cell r="BS174">
            <v>6.4</v>
          </cell>
          <cell r="BT174" t="str">
            <v>X</v>
          </cell>
          <cell r="BU174">
            <v>5.7</v>
          </cell>
          <cell r="BV174">
            <v>6.6</v>
          </cell>
          <cell r="BW174">
            <v>7.2</v>
          </cell>
          <cell r="BX174">
            <v>5.7</v>
          </cell>
          <cell r="BY174">
            <v>5.3</v>
          </cell>
          <cell r="BZ174">
            <v>6</v>
          </cell>
          <cell r="CA174">
            <v>7.1</v>
          </cell>
          <cell r="CB174">
            <v>8.6999999999999993</v>
          </cell>
          <cell r="CC174" t="str">
            <v>X</v>
          </cell>
          <cell r="CD174" t="str">
            <v>X</v>
          </cell>
          <cell r="CE174">
            <v>5.5</v>
          </cell>
          <cell r="CF174">
            <v>0</v>
          </cell>
          <cell r="CG174">
            <v>4.4000000000000004</v>
          </cell>
          <cell r="CH174">
            <v>4.4000000000000004</v>
          </cell>
          <cell r="CI174" t="str">
            <v>X</v>
          </cell>
          <cell r="CJ174" t="str">
            <v>X</v>
          </cell>
          <cell r="CK174">
            <v>0</v>
          </cell>
          <cell r="CL174">
            <v>8.1</v>
          </cell>
          <cell r="CM174">
            <v>35</v>
          </cell>
          <cell r="CN174">
            <v>18</v>
          </cell>
          <cell r="CO174">
            <v>0</v>
          </cell>
          <cell r="CP174">
            <v>5.4</v>
          </cell>
          <cell r="CQ174">
            <v>0</v>
          </cell>
          <cell r="CR174">
            <v>0</v>
          </cell>
          <cell r="CS174">
            <v>5.4</v>
          </cell>
          <cell r="CT174">
            <v>0</v>
          </cell>
          <cell r="CU174" t="str">
            <v>X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 t="str">
            <v>X</v>
          </cell>
          <cell r="DC174">
            <v>0</v>
          </cell>
          <cell r="DD174">
            <v>0</v>
          </cell>
          <cell r="DE174" t="str">
            <v>X</v>
          </cell>
          <cell r="DF174">
            <v>9</v>
          </cell>
          <cell r="DG174">
            <v>3</v>
          </cell>
          <cell r="DH174">
            <v>19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5</v>
          </cell>
          <cell r="DN174">
            <v>79</v>
          </cell>
          <cell r="DO174">
            <v>54</v>
          </cell>
          <cell r="DP174">
            <v>133</v>
          </cell>
          <cell r="DQ174">
            <v>76</v>
          </cell>
          <cell r="DR174">
            <v>47</v>
          </cell>
          <cell r="DS174">
            <v>128</v>
          </cell>
          <cell r="DT174">
            <v>123</v>
          </cell>
          <cell r="DU174">
            <v>4.12</v>
          </cell>
          <cell r="DW174">
            <v>0.3671875</v>
          </cell>
          <cell r="DZ174" t="str">
            <v>KO</v>
          </cell>
          <cell r="EB174">
            <v>80</v>
          </cell>
          <cell r="EC174">
            <v>6.59</v>
          </cell>
          <cell r="ED174">
            <v>2.6</v>
          </cell>
          <cell r="EE174" t="str">
            <v/>
          </cell>
          <cell r="EF174">
            <v>76</v>
          </cell>
          <cell r="EG174">
            <v>0</v>
          </cell>
          <cell r="EH174">
            <v>123</v>
          </cell>
          <cell r="EI174">
            <v>6.67</v>
          </cell>
          <cell r="EJ174">
            <v>6.26</v>
          </cell>
          <cell r="EW174" t="e">
            <v>#N/A</v>
          </cell>
        </row>
        <row r="175">
          <cell r="B175">
            <v>2020264559</v>
          </cell>
          <cell r="C175" t="str">
            <v>Đặng</v>
          </cell>
          <cell r="D175" t="str">
            <v>Thị Minh</v>
          </cell>
          <cell r="E175" t="str">
            <v>Trâm</v>
          </cell>
          <cell r="F175">
            <v>35164</v>
          </cell>
          <cell r="G175" t="str">
            <v>Nữ</v>
          </cell>
          <cell r="H175" t="str">
            <v>Đã Đăng Ký (chưa học xong)</v>
          </cell>
          <cell r="I175">
            <v>8</v>
          </cell>
          <cell r="J175">
            <v>8</v>
          </cell>
          <cell r="K175">
            <v>9.6</v>
          </cell>
          <cell r="L175">
            <v>9.1</v>
          </cell>
          <cell r="M175">
            <v>9</v>
          </cell>
          <cell r="N175">
            <v>8.9</v>
          </cell>
          <cell r="O175">
            <v>9.1</v>
          </cell>
          <cell r="P175">
            <v>8.1999999999999993</v>
          </cell>
          <cell r="Q175">
            <v>0</v>
          </cell>
          <cell r="R175">
            <v>0</v>
          </cell>
          <cell r="S175">
            <v>8.1999999999999993</v>
          </cell>
          <cell r="T175">
            <v>0</v>
          </cell>
          <cell r="U175">
            <v>0</v>
          </cell>
          <cell r="V175">
            <v>0</v>
          </cell>
          <cell r="W175">
            <v>8.9</v>
          </cell>
          <cell r="X175">
            <v>7.9</v>
          </cell>
          <cell r="Y175">
            <v>8.9</v>
          </cell>
          <cell r="Z175">
            <v>7.9</v>
          </cell>
          <cell r="AA175">
            <v>7.1</v>
          </cell>
          <cell r="AB175">
            <v>8</v>
          </cell>
          <cell r="AC175">
            <v>8.6999999999999993</v>
          </cell>
          <cell r="AD175">
            <v>6.9</v>
          </cell>
          <cell r="AE175">
            <v>6.6</v>
          </cell>
          <cell r="AF175">
            <v>7.4</v>
          </cell>
          <cell r="AG175">
            <v>8.3000000000000007</v>
          </cell>
          <cell r="AH175">
            <v>7.9</v>
          </cell>
          <cell r="AI175">
            <v>8.9</v>
          </cell>
          <cell r="AJ175">
            <v>7.8</v>
          </cell>
          <cell r="AK175">
            <v>8.1999999999999993</v>
          </cell>
          <cell r="AL175">
            <v>8.9</v>
          </cell>
          <cell r="AM175">
            <v>7.3</v>
          </cell>
          <cell r="AN175">
            <v>8.1</v>
          </cell>
          <cell r="AO175">
            <v>9.8000000000000007</v>
          </cell>
          <cell r="AP175">
            <v>8.6</v>
          </cell>
          <cell r="AQ175">
            <v>9.1999999999999993</v>
          </cell>
          <cell r="AR175" t="str">
            <v>X</v>
          </cell>
          <cell r="AS175">
            <v>8.1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47</v>
          </cell>
          <cell r="AY175">
            <v>1</v>
          </cell>
          <cell r="AZ175">
            <v>6.8</v>
          </cell>
          <cell r="BA175">
            <v>7.4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6.2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 t="str">
            <v>X</v>
          </cell>
          <cell r="BM175">
            <v>0</v>
          </cell>
          <cell r="BN175" t="str">
            <v>X</v>
          </cell>
          <cell r="BO175">
            <v>3</v>
          </cell>
          <cell r="BP175">
            <v>2</v>
          </cell>
          <cell r="BQ175">
            <v>8.3000000000000007</v>
          </cell>
          <cell r="BR175">
            <v>8</v>
          </cell>
          <cell r="BS175">
            <v>8.5</v>
          </cell>
          <cell r="BT175" t="str">
            <v>X</v>
          </cell>
          <cell r="BU175">
            <v>8.3000000000000007</v>
          </cell>
          <cell r="BV175">
            <v>9.6999999999999993</v>
          </cell>
          <cell r="BW175">
            <v>7.3</v>
          </cell>
          <cell r="BX175" t="str">
            <v>X</v>
          </cell>
          <cell r="BY175">
            <v>8.8000000000000007</v>
          </cell>
          <cell r="BZ175">
            <v>9.1999999999999993</v>
          </cell>
          <cell r="CA175">
            <v>8.6999999999999993</v>
          </cell>
          <cell r="CB175">
            <v>8.6999999999999993</v>
          </cell>
          <cell r="CC175" t="str">
            <v>X</v>
          </cell>
          <cell r="CD175" t="str">
            <v>X</v>
          </cell>
          <cell r="CE175">
            <v>6.8</v>
          </cell>
          <cell r="CF175">
            <v>0</v>
          </cell>
          <cell r="CG175">
            <v>8.8000000000000007</v>
          </cell>
          <cell r="CH175">
            <v>8.8000000000000007</v>
          </cell>
          <cell r="CI175" t="str">
            <v>X</v>
          </cell>
          <cell r="CJ175" t="str">
            <v>X</v>
          </cell>
          <cell r="CK175" t="str">
            <v>X</v>
          </cell>
          <cell r="CL175">
            <v>8.9</v>
          </cell>
          <cell r="CM175">
            <v>32</v>
          </cell>
          <cell r="CN175">
            <v>21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 t="str">
            <v>X</v>
          </cell>
          <cell r="DC175">
            <v>0</v>
          </cell>
          <cell r="DD175">
            <v>0</v>
          </cell>
          <cell r="DE175" t="str">
            <v>X</v>
          </cell>
          <cell r="DF175">
            <v>0</v>
          </cell>
          <cell r="DG175">
            <v>0</v>
          </cell>
          <cell r="DH175">
            <v>22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5</v>
          </cell>
          <cell r="DN175">
            <v>82</v>
          </cell>
          <cell r="DO175">
            <v>51</v>
          </cell>
          <cell r="DP175">
            <v>133</v>
          </cell>
          <cell r="DQ175">
            <v>79</v>
          </cell>
          <cell r="DR175">
            <v>44</v>
          </cell>
          <cell r="DS175">
            <v>128</v>
          </cell>
          <cell r="DT175">
            <v>123</v>
          </cell>
          <cell r="DU175">
            <v>5.36</v>
          </cell>
          <cell r="DW175">
            <v>0.34375</v>
          </cell>
          <cell r="DZ175" t="str">
            <v>KO</v>
          </cell>
          <cell r="EB175">
            <v>82</v>
          </cell>
          <cell r="EC175">
            <v>8.34</v>
          </cell>
          <cell r="ED175">
            <v>3.65</v>
          </cell>
          <cell r="EE175" t="str">
            <v/>
          </cell>
          <cell r="EF175">
            <v>79</v>
          </cell>
          <cell r="EG175">
            <v>0</v>
          </cell>
          <cell r="EH175">
            <v>123</v>
          </cell>
          <cell r="EI175">
            <v>8.34</v>
          </cell>
          <cell r="EJ175">
            <v>7.85</v>
          </cell>
          <cell r="EW175" t="e">
            <v>#N/A</v>
          </cell>
        </row>
        <row r="176">
          <cell r="B176">
            <v>2020267436</v>
          </cell>
          <cell r="C176" t="str">
            <v>Nguyễn</v>
          </cell>
          <cell r="D176" t="str">
            <v>Thị Hoài</v>
          </cell>
          <cell r="E176" t="str">
            <v>Trang</v>
          </cell>
          <cell r="F176">
            <v>34958</v>
          </cell>
          <cell r="G176" t="str">
            <v>Nữ</v>
          </cell>
          <cell r="H176" t="str">
            <v>Đã Đăng Ký (chưa học xong)</v>
          </cell>
          <cell r="I176">
            <v>8.3000000000000007</v>
          </cell>
          <cell r="J176">
            <v>8.4</v>
          </cell>
          <cell r="K176">
            <v>9.1</v>
          </cell>
          <cell r="L176">
            <v>8.8000000000000007</v>
          </cell>
          <cell r="M176">
            <v>9.5</v>
          </cell>
          <cell r="N176">
            <v>9.6999999999999993</v>
          </cell>
          <cell r="O176">
            <v>9.1</v>
          </cell>
          <cell r="P176">
            <v>8.8000000000000007</v>
          </cell>
          <cell r="Q176">
            <v>0</v>
          </cell>
          <cell r="R176">
            <v>0</v>
          </cell>
          <cell r="S176">
            <v>8.8000000000000007</v>
          </cell>
          <cell r="T176">
            <v>0</v>
          </cell>
          <cell r="U176">
            <v>0</v>
          </cell>
          <cell r="V176">
            <v>0</v>
          </cell>
          <cell r="W176">
            <v>9</v>
          </cell>
          <cell r="X176">
            <v>8.3000000000000007</v>
          </cell>
          <cell r="Y176">
            <v>9</v>
          </cell>
          <cell r="Z176">
            <v>8.3000000000000007</v>
          </cell>
          <cell r="AA176">
            <v>8.3000000000000007</v>
          </cell>
          <cell r="AB176">
            <v>8.9</v>
          </cell>
          <cell r="AC176">
            <v>8.6999999999999993</v>
          </cell>
          <cell r="AD176">
            <v>8</v>
          </cell>
          <cell r="AE176">
            <v>8.3000000000000007</v>
          </cell>
          <cell r="AF176">
            <v>9.1999999999999993</v>
          </cell>
          <cell r="AG176" t="str">
            <v>X</v>
          </cell>
          <cell r="AH176">
            <v>5.7</v>
          </cell>
          <cell r="AI176">
            <v>8.3000000000000007</v>
          </cell>
          <cell r="AJ176">
            <v>6.8</v>
          </cell>
          <cell r="AK176">
            <v>7.1</v>
          </cell>
          <cell r="AL176">
            <v>6.5</v>
          </cell>
          <cell r="AM176">
            <v>5.6</v>
          </cell>
          <cell r="AN176">
            <v>7.1</v>
          </cell>
          <cell r="AO176">
            <v>7.5</v>
          </cell>
          <cell r="AP176">
            <v>6.8</v>
          </cell>
          <cell r="AQ176" t="str">
            <v>X</v>
          </cell>
          <cell r="AR176">
            <v>5.3</v>
          </cell>
          <cell r="AS176" t="str">
            <v>X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44</v>
          </cell>
          <cell r="AY176">
            <v>4</v>
          </cell>
          <cell r="AZ176">
            <v>8.4</v>
          </cell>
          <cell r="BA176">
            <v>9.4</v>
          </cell>
          <cell r="BB176">
            <v>0</v>
          </cell>
          <cell r="BC176">
            <v>0</v>
          </cell>
          <cell r="BD176">
            <v>8.4</v>
          </cell>
          <cell r="BE176">
            <v>0</v>
          </cell>
          <cell r="BF176">
            <v>0</v>
          </cell>
          <cell r="BG176">
            <v>0</v>
          </cell>
          <cell r="BH176" t="str">
            <v>X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 t="str">
            <v>X</v>
          </cell>
          <cell r="BO176">
            <v>3</v>
          </cell>
          <cell r="BP176">
            <v>2</v>
          </cell>
          <cell r="BQ176">
            <v>7.5</v>
          </cell>
          <cell r="BR176">
            <v>8</v>
          </cell>
          <cell r="BS176">
            <v>8.1</v>
          </cell>
          <cell r="BT176" t="str">
            <v>X</v>
          </cell>
          <cell r="BU176">
            <v>8.9</v>
          </cell>
          <cell r="BV176">
            <v>9.1999999999999993</v>
          </cell>
          <cell r="BW176">
            <v>7.7</v>
          </cell>
          <cell r="BX176">
            <v>0</v>
          </cell>
          <cell r="BY176">
            <v>8.4</v>
          </cell>
          <cell r="BZ176">
            <v>9.8000000000000007</v>
          </cell>
          <cell r="CA176">
            <v>8.6999999999999993</v>
          </cell>
          <cell r="CB176">
            <v>9.1999999999999993</v>
          </cell>
          <cell r="CC176" t="str">
            <v>X</v>
          </cell>
          <cell r="CD176" t="str">
            <v>X</v>
          </cell>
          <cell r="CE176">
            <v>7.8</v>
          </cell>
          <cell r="CF176">
            <v>0</v>
          </cell>
          <cell r="CG176">
            <v>8.1999999999999993</v>
          </cell>
          <cell r="CH176">
            <v>8.1999999999999993</v>
          </cell>
          <cell r="CI176">
            <v>7.5</v>
          </cell>
          <cell r="CJ176" t="str">
            <v>X</v>
          </cell>
          <cell r="CK176" t="str">
            <v>X</v>
          </cell>
          <cell r="CL176">
            <v>9</v>
          </cell>
          <cell r="CM176">
            <v>35</v>
          </cell>
          <cell r="CN176">
            <v>18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 t="str">
            <v>X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 t="str">
            <v>X</v>
          </cell>
          <cell r="DC176">
            <v>0</v>
          </cell>
          <cell r="DD176">
            <v>0</v>
          </cell>
          <cell r="DE176" t="str">
            <v>X</v>
          </cell>
          <cell r="DF176" t="str">
            <v>X</v>
          </cell>
          <cell r="DG176">
            <v>0</v>
          </cell>
          <cell r="DH176">
            <v>22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5</v>
          </cell>
          <cell r="DN176">
            <v>82</v>
          </cell>
          <cell r="DO176">
            <v>51</v>
          </cell>
          <cell r="DP176">
            <v>133</v>
          </cell>
          <cell r="DQ176">
            <v>79</v>
          </cell>
          <cell r="DR176">
            <v>44</v>
          </cell>
          <cell r="DS176">
            <v>128</v>
          </cell>
          <cell r="DT176">
            <v>123</v>
          </cell>
          <cell r="DU176">
            <v>5.37</v>
          </cell>
          <cell r="DW176">
            <v>0.34375</v>
          </cell>
          <cell r="DZ176" t="str">
            <v>KO</v>
          </cell>
          <cell r="EB176">
            <v>82</v>
          </cell>
          <cell r="EC176">
            <v>8.35</v>
          </cell>
          <cell r="ED176">
            <v>3.63</v>
          </cell>
          <cell r="EE176" t="str">
            <v/>
          </cell>
          <cell r="EF176">
            <v>79</v>
          </cell>
          <cell r="EG176">
            <v>0</v>
          </cell>
          <cell r="EH176">
            <v>123</v>
          </cell>
          <cell r="EI176">
            <v>8.35</v>
          </cell>
          <cell r="EJ176">
            <v>7.86</v>
          </cell>
          <cell r="EW176" t="e">
            <v>#N/A</v>
          </cell>
        </row>
        <row r="177">
          <cell r="B177">
            <v>2020268258</v>
          </cell>
          <cell r="C177" t="str">
            <v>Le</v>
          </cell>
          <cell r="D177" t="str">
            <v>Thu</v>
          </cell>
          <cell r="E177" t="str">
            <v>Trang</v>
          </cell>
          <cell r="F177">
            <v>35382</v>
          </cell>
          <cell r="G177" t="str">
            <v>Nữ</v>
          </cell>
          <cell r="H177" t="str">
            <v>Đã Đăng Ký (chưa học xong)</v>
          </cell>
          <cell r="I177">
            <v>7.7</v>
          </cell>
          <cell r="J177">
            <v>8.1999999999999993</v>
          </cell>
          <cell r="K177">
            <v>9.6</v>
          </cell>
          <cell r="L177">
            <v>8.6</v>
          </cell>
          <cell r="M177">
            <v>6.9</v>
          </cell>
          <cell r="N177">
            <v>8.9</v>
          </cell>
          <cell r="O177">
            <v>7.9</v>
          </cell>
          <cell r="P177">
            <v>8.1999999999999993</v>
          </cell>
          <cell r="Q177">
            <v>0</v>
          </cell>
          <cell r="R177">
            <v>0</v>
          </cell>
          <cell r="S177">
            <v>8.1999999999999993</v>
          </cell>
          <cell r="T177">
            <v>0</v>
          </cell>
          <cell r="U177">
            <v>0</v>
          </cell>
          <cell r="V177">
            <v>0</v>
          </cell>
          <cell r="W177">
            <v>7.4</v>
          </cell>
          <cell r="X177">
            <v>8.1</v>
          </cell>
          <cell r="Y177">
            <v>8.1</v>
          </cell>
          <cell r="Z177">
            <v>7.4</v>
          </cell>
          <cell r="AA177">
            <v>7.8</v>
          </cell>
          <cell r="AB177">
            <v>8.3000000000000007</v>
          </cell>
          <cell r="AC177">
            <v>8.9</v>
          </cell>
          <cell r="AD177">
            <v>8.8000000000000007</v>
          </cell>
          <cell r="AE177">
            <v>7.4</v>
          </cell>
          <cell r="AF177">
            <v>8.6</v>
          </cell>
          <cell r="AG177">
            <v>8.6</v>
          </cell>
          <cell r="AH177" t="str">
            <v>P (P/F)</v>
          </cell>
          <cell r="AI177">
            <v>8.4</v>
          </cell>
          <cell r="AJ177">
            <v>7.5</v>
          </cell>
          <cell r="AK177">
            <v>6.8</v>
          </cell>
          <cell r="AL177">
            <v>6.3</v>
          </cell>
          <cell r="AM177">
            <v>5.8</v>
          </cell>
          <cell r="AN177">
            <v>6.1</v>
          </cell>
          <cell r="AO177">
            <v>7</v>
          </cell>
          <cell r="AP177">
            <v>7.4</v>
          </cell>
          <cell r="AQ177" t="str">
            <v>X</v>
          </cell>
          <cell r="AR177" t="str">
            <v>X</v>
          </cell>
          <cell r="AS177">
            <v>7.4</v>
          </cell>
          <cell r="AT177" t="str">
            <v>X</v>
          </cell>
          <cell r="AU177">
            <v>0</v>
          </cell>
          <cell r="AV177">
            <v>0</v>
          </cell>
          <cell r="AW177">
            <v>0</v>
          </cell>
          <cell r="AX177">
            <v>46</v>
          </cell>
          <cell r="AY177">
            <v>2</v>
          </cell>
          <cell r="AZ177">
            <v>6</v>
          </cell>
          <cell r="BA177">
            <v>7.4</v>
          </cell>
          <cell r="BB177">
            <v>9.1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5.8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 t="str">
            <v>X</v>
          </cell>
          <cell r="BO177">
            <v>4</v>
          </cell>
          <cell r="BP177">
            <v>1</v>
          </cell>
          <cell r="BQ177">
            <v>6.1</v>
          </cell>
          <cell r="BR177">
            <v>7.9</v>
          </cell>
          <cell r="BS177">
            <v>7.9</v>
          </cell>
          <cell r="BT177" t="str">
            <v>X</v>
          </cell>
          <cell r="BU177">
            <v>7.7</v>
          </cell>
          <cell r="BV177">
            <v>8.4</v>
          </cell>
          <cell r="BW177">
            <v>7.7</v>
          </cell>
          <cell r="BX177" t="str">
            <v>X</v>
          </cell>
          <cell r="BY177">
            <v>7.7</v>
          </cell>
          <cell r="BZ177">
            <v>9.6</v>
          </cell>
          <cell r="CA177">
            <v>7.5</v>
          </cell>
          <cell r="CB177">
            <v>9</v>
          </cell>
          <cell r="CC177" t="str">
            <v>X</v>
          </cell>
          <cell r="CD177" t="str">
            <v>X</v>
          </cell>
          <cell r="CE177">
            <v>7.5</v>
          </cell>
          <cell r="CF177">
            <v>0</v>
          </cell>
          <cell r="CG177">
            <v>6.9</v>
          </cell>
          <cell r="CH177">
            <v>6.9</v>
          </cell>
          <cell r="CI177" t="str">
            <v>X</v>
          </cell>
          <cell r="CJ177" t="str">
            <v>X</v>
          </cell>
          <cell r="CK177" t="str">
            <v>X</v>
          </cell>
          <cell r="CL177">
            <v>8.1999999999999993</v>
          </cell>
          <cell r="CM177">
            <v>32</v>
          </cell>
          <cell r="CN177">
            <v>21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 t="str">
            <v>X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 t="str">
            <v>X</v>
          </cell>
          <cell r="DC177">
            <v>0</v>
          </cell>
          <cell r="DD177">
            <v>0</v>
          </cell>
          <cell r="DE177" t="str">
            <v>X</v>
          </cell>
          <cell r="DF177">
            <v>0</v>
          </cell>
          <cell r="DG177">
            <v>0</v>
          </cell>
          <cell r="DH177">
            <v>22</v>
          </cell>
          <cell r="DI177">
            <v>0</v>
          </cell>
          <cell r="DJ177">
            <v>0</v>
          </cell>
          <cell r="DK177">
            <v>0</v>
          </cell>
          <cell r="DL177">
            <v>0</v>
          </cell>
          <cell r="DM177">
            <v>5</v>
          </cell>
          <cell r="DN177">
            <v>82</v>
          </cell>
          <cell r="DO177">
            <v>51</v>
          </cell>
          <cell r="DP177">
            <v>133</v>
          </cell>
          <cell r="DQ177">
            <v>78</v>
          </cell>
          <cell r="DR177">
            <v>45</v>
          </cell>
          <cell r="DS177">
            <v>128</v>
          </cell>
          <cell r="DT177">
            <v>123</v>
          </cell>
          <cell r="DU177">
            <v>4.95</v>
          </cell>
          <cell r="DW177">
            <v>0.3515625</v>
          </cell>
          <cell r="DZ177" t="str">
            <v>KO</v>
          </cell>
          <cell r="EB177">
            <v>82</v>
          </cell>
          <cell r="EC177">
            <v>7.88</v>
          </cell>
          <cell r="ED177">
            <v>3.38</v>
          </cell>
          <cell r="EE177" t="str">
            <v/>
          </cell>
          <cell r="EF177">
            <v>77</v>
          </cell>
          <cell r="EG177">
            <v>0</v>
          </cell>
          <cell r="EH177">
            <v>123</v>
          </cell>
          <cell r="EI177">
            <v>7.91</v>
          </cell>
          <cell r="EJ177">
            <v>7.42</v>
          </cell>
          <cell r="EW177" t="e">
            <v>#N/A</v>
          </cell>
        </row>
        <row r="178">
          <cell r="B178">
            <v>2021254173</v>
          </cell>
          <cell r="C178" t="str">
            <v>Trương</v>
          </cell>
          <cell r="D178" t="str">
            <v>Hải</v>
          </cell>
          <cell r="E178" t="str">
            <v>Triều</v>
          </cell>
          <cell r="F178">
            <v>35136</v>
          </cell>
          <cell r="G178" t="str">
            <v>Nữ</v>
          </cell>
          <cell r="H178" t="str">
            <v>Đã Đăng Ký (chưa học xong)</v>
          </cell>
          <cell r="I178">
            <v>7.7</v>
          </cell>
          <cell r="J178">
            <v>8.1999999999999993</v>
          </cell>
          <cell r="K178">
            <v>8.9</v>
          </cell>
          <cell r="L178">
            <v>8.3000000000000007</v>
          </cell>
          <cell r="M178">
            <v>9.1999999999999993</v>
          </cell>
          <cell r="N178">
            <v>8.1</v>
          </cell>
          <cell r="O178">
            <v>8.1</v>
          </cell>
          <cell r="P178">
            <v>8.4</v>
          </cell>
          <cell r="Q178">
            <v>0</v>
          </cell>
          <cell r="R178">
            <v>0</v>
          </cell>
          <cell r="S178">
            <v>8.4</v>
          </cell>
          <cell r="T178">
            <v>0</v>
          </cell>
          <cell r="U178">
            <v>0</v>
          </cell>
          <cell r="V178">
            <v>0</v>
          </cell>
          <cell r="W178">
            <v>6.5</v>
          </cell>
          <cell r="X178" t="str">
            <v>X</v>
          </cell>
          <cell r="Y178">
            <v>6.5</v>
          </cell>
          <cell r="Z178">
            <v>0</v>
          </cell>
          <cell r="AA178">
            <v>7.4</v>
          </cell>
          <cell r="AB178">
            <v>8</v>
          </cell>
          <cell r="AC178">
            <v>8.4</v>
          </cell>
          <cell r="AD178" t="str">
            <v>X</v>
          </cell>
          <cell r="AE178">
            <v>6.8</v>
          </cell>
          <cell r="AF178">
            <v>7.2</v>
          </cell>
          <cell r="AG178">
            <v>8.1999999999999993</v>
          </cell>
          <cell r="AH178">
            <v>6.1</v>
          </cell>
          <cell r="AI178">
            <v>8.1999999999999993</v>
          </cell>
          <cell r="AJ178">
            <v>6.1</v>
          </cell>
          <cell r="AK178">
            <v>6.2</v>
          </cell>
          <cell r="AL178">
            <v>6.3</v>
          </cell>
          <cell r="AM178">
            <v>6</v>
          </cell>
          <cell r="AN178">
            <v>7.2</v>
          </cell>
          <cell r="AO178">
            <v>6.4</v>
          </cell>
          <cell r="AP178">
            <v>5.4</v>
          </cell>
          <cell r="AQ178" t="str">
            <v>X</v>
          </cell>
          <cell r="AR178" t="str">
            <v>X</v>
          </cell>
          <cell r="AS178" t="str">
            <v>X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40</v>
          </cell>
          <cell r="AY178">
            <v>8</v>
          </cell>
          <cell r="AZ178">
            <v>6.9</v>
          </cell>
          <cell r="BA178">
            <v>6.2</v>
          </cell>
          <cell r="BB178">
            <v>8.6999999999999993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 t="str">
            <v>X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 t="str">
            <v>X</v>
          </cell>
          <cell r="BO178">
            <v>3</v>
          </cell>
          <cell r="BP178">
            <v>2</v>
          </cell>
          <cell r="BQ178">
            <v>6.1</v>
          </cell>
          <cell r="BR178">
            <v>6.8</v>
          </cell>
          <cell r="BS178">
            <v>6.3</v>
          </cell>
          <cell r="BT178">
            <v>8.1</v>
          </cell>
          <cell r="BU178">
            <v>6.8</v>
          </cell>
          <cell r="BV178">
            <v>8.5</v>
          </cell>
          <cell r="BW178">
            <v>8</v>
          </cell>
          <cell r="BX178">
            <v>0</v>
          </cell>
          <cell r="BY178">
            <v>6.5</v>
          </cell>
          <cell r="BZ178">
            <v>7.7</v>
          </cell>
          <cell r="CA178">
            <v>8.5</v>
          </cell>
          <cell r="CB178">
            <v>8.3000000000000007</v>
          </cell>
          <cell r="CC178" t="str">
            <v>X</v>
          </cell>
          <cell r="CD178" t="str">
            <v>X</v>
          </cell>
          <cell r="CE178">
            <v>7</v>
          </cell>
          <cell r="CF178">
            <v>0</v>
          </cell>
          <cell r="CG178">
            <v>8.6999999999999993</v>
          </cell>
          <cell r="CH178">
            <v>8.6999999999999993</v>
          </cell>
          <cell r="CI178" t="str">
            <v>X</v>
          </cell>
          <cell r="CJ178" t="str">
            <v>X</v>
          </cell>
          <cell r="CK178">
            <v>0</v>
          </cell>
          <cell r="CL178">
            <v>8.4</v>
          </cell>
          <cell r="CM178">
            <v>35</v>
          </cell>
          <cell r="CN178">
            <v>18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 t="str">
            <v>X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 t="str">
            <v>X</v>
          </cell>
          <cell r="DC178">
            <v>7</v>
          </cell>
          <cell r="DD178">
            <v>0</v>
          </cell>
          <cell r="DE178" t="str">
            <v>X</v>
          </cell>
          <cell r="DF178">
            <v>0</v>
          </cell>
          <cell r="DG178">
            <v>3</v>
          </cell>
          <cell r="DH178">
            <v>19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5</v>
          </cell>
          <cell r="DN178">
            <v>81</v>
          </cell>
          <cell r="DO178">
            <v>52</v>
          </cell>
          <cell r="DP178">
            <v>133</v>
          </cell>
          <cell r="DQ178">
            <v>78</v>
          </cell>
          <cell r="DR178">
            <v>45</v>
          </cell>
          <cell r="DS178">
            <v>128</v>
          </cell>
          <cell r="DT178">
            <v>123</v>
          </cell>
          <cell r="DU178">
            <v>4.78</v>
          </cell>
          <cell r="DW178">
            <v>0.3515625</v>
          </cell>
          <cell r="DZ178" t="str">
            <v>KO</v>
          </cell>
          <cell r="EB178">
            <v>81</v>
          </cell>
          <cell r="EC178">
            <v>7.53</v>
          </cell>
          <cell r="ED178">
            <v>3.21</v>
          </cell>
          <cell r="EE178" t="str">
            <v/>
          </cell>
          <cell r="EF178">
            <v>78</v>
          </cell>
          <cell r="EG178">
            <v>0</v>
          </cell>
          <cell r="EH178">
            <v>123</v>
          </cell>
          <cell r="EI178">
            <v>7.53</v>
          </cell>
          <cell r="EJ178">
            <v>7.08</v>
          </cell>
          <cell r="EW178" t="e">
            <v>#N/A</v>
          </cell>
        </row>
        <row r="179">
          <cell r="B179">
            <v>2020263773</v>
          </cell>
          <cell r="C179" t="str">
            <v>Vũ</v>
          </cell>
          <cell r="D179" t="str">
            <v>Hoàng Uyên</v>
          </cell>
          <cell r="E179" t="str">
            <v>Trinh</v>
          </cell>
          <cell r="F179">
            <v>35346</v>
          </cell>
          <cell r="G179" t="str">
            <v>Nữ</v>
          </cell>
          <cell r="H179" t="str">
            <v>Đã Đăng Ký (chưa học xong)</v>
          </cell>
          <cell r="I179">
            <v>8.5</v>
          </cell>
          <cell r="J179">
            <v>7.7</v>
          </cell>
          <cell r="K179">
            <v>8.6999999999999993</v>
          </cell>
          <cell r="L179">
            <v>8.3000000000000007</v>
          </cell>
          <cell r="M179">
            <v>8.5</v>
          </cell>
          <cell r="N179">
            <v>7.9</v>
          </cell>
          <cell r="O179">
            <v>6.2</v>
          </cell>
          <cell r="P179">
            <v>7.2</v>
          </cell>
          <cell r="Q179">
            <v>0</v>
          </cell>
          <cell r="R179">
            <v>0</v>
          </cell>
          <cell r="S179">
            <v>7.2</v>
          </cell>
          <cell r="T179">
            <v>0</v>
          </cell>
          <cell r="U179">
            <v>0</v>
          </cell>
          <cell r="V179">
            <v>0</v>
          </cell>
          <cell r="W179">
            <v>8.8000000000000007</v>
          </cell>
          <cell r="X179">
            <v>6.5</v>
          </cell>
          <cell r="Y179">
            <v>8.8000000000000007</v>
          </cell>
          <cell r="Z179">
            <v>6.5</v>
          </cell>
          <cell r="AA179">
            <v>8.1999999999999993</v>
          </cell>
          <cell r="AB179">
            <v>8</v>
          </cell>
          <cell r="AC179">
            <v>8.5</v>
          </cell>
          <cell r="AD179" t="str">
            <v>X</v>
          </cell>
          <cell r="AE179">
            <v>7.5</v>
          </cell>
          <cell r="AF179">
            <v>7.8</v>
          </cell>
          <cell r="AG179" t="str">
            <v>X</v>
          </cell>
          <cell r="AH179">
            <v>6.2</v>
          </cell>
          <cell r="AI179">
            <v>7.9</v>
          </cell>
          <cell r="AJ179">
            <v>6.6</v>
          </cell>
          <cell r="AK179">
            <v>8.1</v>
          </cell>
          <cell r="AL179">
            <v>5.6</v>
          </cell>
          <cell r="AM179">
            <v>7.1</v>
          </cell>
          <cell r="AN179">
            <v>6.1</v>
          </cell>
          <cell r="AO179">
            <v>7.3</v>
          </cell>
          <cell r="AP179" t="str">
            <v>X</v>
          </cell>
          <cell r="AQ179" t="str">
            <v>X</v>
          </cell>
          <cell r="AR179" t="str">
            <v>X</v>
          </cell>
          <cell r="AS179" t="str">
            <v>X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39</v>
          </cell>
          <cell r="AY179">
            <v>9</v>
          </cell>
          <cell r="AZ179">
            <v>8.3000000000000007</v>
          </cell>
          <cell r="BA179">
            <v>0</v>
          </cell>
          <cell r="BB179">
            <v>10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6.7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 t="str">
            <v>X</v>
          </cell>
          <cell r="BO179">
            <v>3</v>
          </cell>
          <cell r="BP179">
            <v>2</v>
          </cell>
          <cell r="BQ179">
            <v>6.7</v>
          </cell>
          <cell r="BR179">
            <v>7</v>
          </cell>
          <cell r="BS179">
            <v>7</v>
          </cell>
          <cell r="BT179" t="str">
            <v>X</v>
          </cell>
          <cell r="BU179">
            <v>6.7</v>
          </cell>
          <cell r="BV179">
            <v>7.9</v>
          </cell>
          <cell r="BW179">
            <v>7.4</v>
          </cell>
          <cell r="BX179">
            <v>0</v>
          </cell>
          <cell r="BY179">
            <v>8</v>
          </cell>
          <cell r="BZ179">
            <v>9.8000000000000007</v>
          </cell>
          <cell r="CA179">
            <v>7.3</v>
          </cell>
          <cell r="CB179">
            <v>8.6999999999999993</v>
          </cell>
          <cell r="CC179" t="str">
            <v>X</v>
          </cell>
          <cell r="CD179" t="str">
            <v>X</v>
          </cell>
          <cell r="CE179">
            <v>6.3</v>
          </cell>
          <cell r="CF179">
            <v>0</v>
          </cell>
          <cell r="CG179">
            <v>6.5</v>
          </cell>
          <cell r="CH179">
            <v>6.5</v>
          </cell>
          <cell r="CI179" t="str">
            <v>X</v>
          </cell>
          <cell r="CJ179" t="str">
            <v>X</v>
          </cell>
          <cell r="CK179">
            <v>0</v>
          </cell>
          <cell r="CL179">
            <v>8.3000000000000007</v>
          </cell>
          <cell r="CM179">
            <v>32</v>
          </cell>
          <cell r="CN179">
            <v>21</v>
          </cell>
          <cell r="CO179">
            <v>0</v>
          </cell>
          <cell r="CP179">
            <v>6.5</v>
          </cell>
          <cell r="CQ179">
            <v>0</v>
          </cell>
          <cell r="CR179">
            <v>0</v>
          </cell>
          <cell r="CS179">
            <v>6.5</v>
          </cell>
          <cell r="CT179">
            <v>0</v>
          </cell>
          <cell r="CU179">
            <v>6.6</v>
          </cell>
          <cell r="CV179">
            <v>6.6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 t="str">
            <v>X</v>
          </cell>
          <cell r="DC179">
            <v>0</v>
          </cell>
          <cell r="DD179">
            <v>0</v>
          </cell>
          <cell r="DE179" t="str">
            <v>X</v>
          </cell>
          <cell r="DF179">
            <v>7.6</v>
          </cell>
          <cell r="DG179">
            <v>5</v>
          </cell>
          <cell r="DH179">
            <v>17</v>
          </cell>
          <cell r="DI179">
            <v>0</v>
          </cell>
          <cell r="DJ179">
            <v>0</v>
          </cell>
          <cell r="DK179">
            <v>0</v>
          </cell>
          <cell r="DL179">
            <v>0</v>
          </cell>
          <cell r="DM179">
            <v>5</v>
          </cell>
          <cell r="DN179">
            <v>79</v>
          </cell>
          <cell r="DO179">
            <v>54</v>
          </cell>
          <cell r="DP179">
            <v>133</v>
          </cell>
          <cell r="DQ179">
            <v>76</v>
          </cell>
          <cell r="DR179">
            <v>47</v>
          </cell>
          <cell r="DS179">
            <v>128</v>
          </cell>
          <cell r="DT179">
            <v>123</v>
          </cell>
          <cell r="DU179">
            <v>4.7</v>
          </cell>
          <cell r="DW179">
            <v>0.3671875</v>
          </cell>
          <cell r="DZ179" t="str">
            <v>KO</v>
          </cell>
          <cell r="EB179">
            <v>80</v>
          </cell>
          <cell r="EC179">
            <v>7.5</v>
          </cell>
          <cell r="ED179">
            <v>3.19</v>
          </cell>
          <cell r="EE179" t="str">
            <v/>
          </cell>
          <cell r="EF179">
            <v>77</v>
          </cell>
          <cell r="EG179">
            <v>0</v>
          </cell>
          <cell r="EH179">
            <v>123</v>
          </cell>
          <cell r="EI179">
            <v>7.5</v>
          </cell>
          <cell r="EJ179">
            <v>7.04</v>
          </cell>
          <cell r="EW179" t="e">
            <v>#N/A</v>
          </cell>
        </row>
        <row r="180">
          <cell r="B180">
            <v>2020265956</v>
          </cell>
          <cell r="C180" t="str">
            <v>Nguyễn</v>
          </cell>
          <cell r="D180" t="str">
            <v>Thị Kiều</v>
          </cell>
          <cell r="E180" t="str">
            <v>Trinh</v>
          </cell>
          <cell r="F180">
            <v>35065</v>
          </cell>
          <cell r="G180" t="str">
            <v>Nữ</v>
          </cell>
          <cell r="H180" t="str">
            <v>Đã Đăng Ký (chưa học xong)</v>
          </cell>
          <cell r="I180">
            <v>8</v>
          </cell>
          <cell r="J180">
            <v>8.1</v>
          </cell>
          <cell r="K180">
            <v>8.6999999999999993</v>
          </cell>
          <cell r="L180">
            <v>6.9</v>
          </cell>
          <cell r="M180">
            <v>8.6</v>
          </cell>
          <cell r="N180">
            <v>8.8000000000000007</v>
          </cell>
          <cell r="O180">
            <v>7.1</v>
          </cell>
          <cell r="P180">
            <v>7.8</v>
          </cell>
          <cell r="Q180">
            <v>0</v>
          </cell>
          <cell r="R180">
            <v>0</v>
          </cell>
          <cell r="S180">
            <v>7.8</v>
          </cell>
          <cell r="T180">
            <v>0</v>
          </cell>
          <cell r="U180">
            <v>0</v>
          </cell>
          <cell r="V180">
            <v>0</v>
          </cell>
          <cell r="W180">
            <v>8.9</v>
          </cell>
          <cell r="X180">
            <v>6.3</v>
          </cell>
          <cell r="Y180">
            <v>8.9</v>
          </cell>
          <cell r="Z180">
            <v>6.3</v>
          </cell>
          <cell r="AA180">
            <v>7.8</v>
          </cell>
          <cell r="AB180">
            <v>8.1</v>
          </cell>
          <cell r="AC180">
            <v>8.6</v>
          </cell>
          <cell r="AD180">
            <v>7</v>
          </cell>
          <cell r="AE180">
            <v>6.5</v>
          </cell>
          <cell r="AF180">
            <v>7.7</v>
          </cell>
          <cell r="AG180" t="str">
            <v>X</v>
          </cell>
          <cell r="AH180">
            <v>6.9</v>
          </cell>
          <cell r="AI180">
            <v>8.1</v>
          </cell>
          <cell r="AJ180">
            <v>5.0999999999999996</v>
          </cell>
          <cell r="AK180">
            <v>7.7</v>
          </cell>
          <cell r="AL180">
            <v>6.2</v>
          </cell>
          <cell r="AM180" t="str">
            <v>X</v>
          </cell>
          <cell r="AN180">
            <v>6.6</v>
          </cell>
          <cell r="AO180">
            <v>7.2</v>
          </cell>
          <cell r="AP180" t="str">
            <v>X</v>
          </cell>
          <cell r="AQ180" t="str">
            <v>X</v>
          </cell>
          <cell r="AR180" t="str">
            <v>X</v>
          </cell>
          <cell r="AS180" t="str">
            <v>X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41</v>
          </cell>
          <cell r="AY180">
            <v>7</v>
          </cell>
          <cell r="AZ180">
            <v>7.3</v>
          </cell>
          <cell r="BA180">
            <v>0</v>
          </cell>
          <cell r="BB180">
            <v>8.1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5.7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 t="str">
            <v>X</v>
          </cell>
          <cell r="BO180">
            <v>3</v>
          </cell>
          <cell r="BP180">
            <v>2</v>
          </cell>
          <cell r="BQ180">
            <v>6.3</v>
          </cell>
          <cell r="BR180">
            <v>8.4</v>
          </cell>
          <cell r="BS180">
            <v>6.8</v>
          </cell>
          <cell r="BT180" t="str">
            <v>X</v>
          </cell>
          <cell r="BU180">
            <v>7.2</v>
          </cell>
          <cell r="BV180">
            <v>8.3000000000000007</v>
          </cell>
          <cell r="BW180">
            <v>8.3000000000000007</v>
          </cell>
          <cell r="BX180">
            <v>0</v>
          </cell>
          <cell r="BY180">
            <v>6.7</v>
          </cell>
          <cell r="BZ180">
            <v>9.6</v>
          </cell>
          <cell r="CA180">
            <v>8</v>
          </cell>
          <cell r="CB180">
            <v>8.8000000000000007</v>
          </cell>
          <cell r="CC180" t="str">
            <v>X</v>
          </cell>
          <cell r="CD180" t="str">
            <v>X</v>
          </cell>
          <cell r="CE180">
            <v>5.9</v>
          </cell>
          <cell r="CF180">
            <v>0</v>
          </cell>
          <cell r="CG180">
            <v>7.3</v>
          </cell>
          <cell r="CH180">
            <v>7.3</v>
          </cell>
          <cell r="CI180" t="str">
            <v>X</v>
          </cell>
          <cell r="CJ180" t="str">
            <v>X</v>
          </cell>
          <cell r="CK180">
            <v>0</v>
          </cell>
          <cell r="CL180">
            <v>9.3000000000000007</v>
          </cell>
          <cell r="CM180">
            <v>32</v>
          </cell>
          <cell r="CN180">
            <v>21</v>
          </cell>
          <cell r="CO180">
            <v>0</v>
          </cell>
          <cell r="CP180">
            <v>7.5</v>
          </cell>
          <cell r="CQ180">
            <v>0</v>
          </cell>
          <cell r="CR180">
            <v>0</v>
          </cell>
          <cell r="CS180">
            <v>7.5</v>
          </cell>
          <cell r="CT180">
            <v>0</v>
          </cell>
          <cell r="CU180">
            <v>6.8</v>
          </cell>
          <cell r="CV180">
            <v>6.8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 t="str">
            <v>X</v>
          </cell>
          <cell r="DC180">
            <v>0</v>
          </cell>
          <cell r="DD180">
            <v>0</v>
          </cell>
          <cell r="DE180" t="str">
            <v>X</v>
          </cell>
          <cell r="DF180">
            <v>8</v>
          </cell>
          <cell r="DG180">
            <v>5</v>
          </cell>
          <cell r="DH180">
            <v>17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5</v>
          </cell>
          <cell r="DN180">
            <v>81</v>
          </cell>
          <cell r="DO180">
            <v>52</v>
          </cell>
          <cell r="DP180">
            <v>133</v>
          </cell>
          <cell r="DQ180">
            <v>78</v>
          </cell>
          <cell r="DR180">
            <v>45</v>
          </cell>
          <cell r="DS180">
            <v>128</v>
          </cell>
          <cell r="DT180">
            <v>123</v>
          </cell>
          <cell r="DU180">
            <v>4.87</v>
          </cell>
          <cell r="DW180">
            <v>0.3515625</v>
          </cell>
          <cell r="DZ180" t="str">
            <v>KO</v>
          </cell>
          <cell r="EB180">
            <v>83</v>
          </cell>
          <cell r="EC180">
            <v>7.48</v>
          </cell>
          <cell r="ED180">
            <v>3.16</v>
          </cell>
          <cell r="EE180" t="str">
            <v/>
          </cell>
          <cell r="EF180">
            <v>79</v>
          </cell>
          <cell r="EG180">
            <v>0</v>
          </cell>
          <cell r="EH180">
            <v>123</v>
          </cell>
          <cell r="EI180">
            <v>7.59</v>
          </cell>
          <cell r="EJ180">
            <v>7.14</v>
          </cell>
          <cell r="EW180" t="e">
            <v>#N/A</v>
          </cell>
        </row>
        <row r="181">
          <cell r="B181">
            <v>2020647437</v>
          </cell>
          <cell r="C181" t="str">
            <v>Nguyễn</v>
          </cell>
          <cell r="D181" t="str">
            <v>Thị</v>
          </cell>
          <cell r="E181" t="str">
            <v>Trinh</v>
          </cell>
          <cell r="F181">
            <v>35282</v>
          </cell>
          <cell r="G181" t="str">
            <v>Nữ</v>
          </cell>
          <cell r="H181" t="str">
            <v>Đã Đăng Ký (chưa học xong)</v>
          </cell>
          <cell r="I181">
            <v>7.7</v>
          </cell>
          <cell r="J181">
            <v>7.8</v>
          </cell>
          <cell r="K181">
            <v>9.1</v>
          </cell>
          <cell r="L181">
            <v>8.4</v>
          </cell>
          <cell r="M181">
            <v>8.1</v>
          </cell>
          <cell r="N181">
            <v>8.6999999999999993</v>
          </cell>
          <cell r="O181">
            <v>7.6</v>
          </cell>
          <cell r="P181">
            <v>7.3</v>
          </cell>
          <cell r="Q181">
            <v>0</v>
          </cell>
          <cell r="R181">
            <v>0</v>
          </cell>
          <cell r="S181">
            <v>7.3</v>
          </cell>
          <cell r="T181">
            <v>0</v>
          </cell>
          <cell r="U181">
            <v>0</v>
          </cell>
          <cell r="V181">
            <v>0</v>
          </cell>
          <cell r="W181">
            <v>6.2</v>
          </cell>
          <cell r="X181">
            <v>6.7</v>
          </cell>
          <cell r="Y181">
            <v>6.7</v>
          </cell>
          <cell r="Z181">
            <v>6.2</v>
          </cell>
          <cell r="AA181">
            <v>7.7</v>
          </cell>
          <cell r="AB181">
            <v>7.9</v>
          </cell>
          <cell r="AC181">
            <v>8.5</v>
          </cell>
          <cell r="AD181">
            <v>7.1</v>
          </cell>
          <cell r="AE181">
            <v>7.2</v>
          </cell>
          <cell r="AF181">
            <v>7.5</v>
          </cell>
          <cell r="AG181">
            <v>8.3000000000000007</v>
          </cell>
          <cell r="AH181">
            <v>5.8</v>
          </cell>
          <cell r="AI181">
            <v>6.9</v>
          </cell>
          <cell r="AJ181">
            <v>5.4</v>
          </cell>
          <cell r="AK181">
            <v>5.9</v>
          </cell>
          <cell r="AL181">
            <v>5.8</v>
          </cell>
          <cell r="AM181">
            <v>6.4</v>
          </cell>
          <cell r="AN181">
            <v>5.3</v>
          </cell>
          <cell r="AO181">
            <v>5.7</v>
          </cell>
          <cell r="AP181" t="str">
            <v>X</v>
          </cell>
          <cell r="AQ181" t="str">
            <v>X</v>
          </cell>
          <cell r="AR181" t="str">
            <v>X</v>
          </cell>
          <cell r="AS181" t="str">
            <v>X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44</v>
          </cell>
          <cell r="AY181">
            <v>4</v>
          </cell>
          <cell r="AZ181">
            <v>7.9</v>
          </cell>
          <cell r="BA181">
            <v>8.3000000000000007</v>
          </cell>
          <cell r="BB181">
            <v>8.4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 t="str">
            <v>X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 t="str">
            <v>X</v>
          </cell>
          <cell r="BO181">
            <v>3</v>
          </cell>
          <cell r="BP181">
            <v>2</v>
          </cell>
          <cell r="BQ181">
            <v>7.3</v>
          </cell>
          <cell r="BR181">
            <v>6.7</v>
          </cell>
          <cell r="BS181">
            <v>4.7</v>
          </cell>
          <cell r="BT181">
            <v>5.8</v>
          </cell>
          <cell r="BU181">
            <v>7.6</v>
          </cell>
          <cell r="BV181">
            <v>7.7</v>
          </cell>
          <cell r="BW181">
            <v>6.7</v>
          </cell>
          <cell r="BX181" t="str">
            <v>X</v>
          </cell>
          <cell r="BY181">
            <v>6.2</v>
          </cell>
          <cell r="BZ181">
            <v>8.6</v>
          </cell>
          <cell r="CA181">
            <v>7.1</v>
          </cell>
          <cell r="CB181">
            <v>6.1</v>
          </cell>
          <cell r="CC181" t="str">
            <v>X</v>
          </cell>
          <cell r="CD181" t="str">
            <v>X</v>
          </cell>
          <cell r="CE181">
            <v>5.3</v>
          </cell>
          <cell r="CF181">
            <v>0</v>
          </cell>
          <cell r="CG181">
            <v>7.1</v>
          </cell>
          <cell r="CH181">
            <v>7.1</v>
          </cell>
          <cell r="CI181">
            <v>7.8</v>
          </cell>
          <cell r="CJ181" t="str">
            <v>X</v>
          </cell>
          <cell r="CK181" t="str">
            <v>X</v>
          </cell>
          <cell r="CL181">
            <v>7.6</v>
          </cell>
          <cell r="CM181">
            <v>38</v>
          </cell>
          <cell r="CN181">
            <v>15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 t="str">
            <v>X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 t="str">
            <v>X</v>
          </cell>
          <cell r="DC181">
            <v>0</v>
          </cell>
          <cell r="DD181">
            <v>0</v>
          </cell>
          <cell r="DE181" t="str">
            <v>X</v>
          </cell>
          <cell r="DF181">
            <v>0</v>
          </cell>
          <cell r="DG181">
            <v>0</v>
          </cell>
          <cell r="DH181">
            <v>22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5</v>
          </cell>
          <cell r="DN181">
            <v>85</v>
          </cell>
          <cell r="DO181">
            <v>48</v>
          </cell>
          <cell r="DP181">
            <v>133</v>
          </cell>
          <cell r="DQ181">
            <v>82</v>
          </cell>
          <cell r="DR181">
            <v>41</v>
          </cell>
          <cell r="DS181">
            <v>128</v>
          </cell>
          <cell r="DT181">
            <v>123</v>
          </cell>
          <cell r="DU181">
            <v>4.76</v>
          </cell>
          <cell r="DW181">
            <v>0.3203125</v>
          </cell>
          <cell r="DZ181" t="str">
            <v>KO</v>
          </cell>
          <cell r="EB181">
            <v>85</v>
          </cell>
          <cell r="EC181">
            <v>7.15</v>
          </cell>
          <cell r="ED181">
            <v>2.95</v>
          </cell>
          <cell r="EE181" t="str">
            <v/>
          </cell>
          <cell r="EF181">
            <v>82</v>
          </cell>
          <cell r="EG181">
            <v>0</v>
          </cell>
          <cell r="EH181">
            <v>123</v>
          </cell>
          <cell r="EI181">
            <v>7.15</v>
          </cell>
          <cell r="EJ181">
            <v>6.73</v>
          </cell>
          <cell r="EW181" t="e">
            <v>#N/A</v>
          </cell>
        </row>
        <row r="182">
          <cell r="B182">
            <v>1921267997</v>
          </cell>
          <cell r="C182" t="str">
            <v>Nguyễn</v>
          </cell>
          <cell r="D182" t="str">
            <v>Hữu</v>
          </cell>
          <cell r="E182" t="str">
            <v>Trung</v>
          </cell>
          <cell r="F182">
            <v>34943</v>
          </cell>
          <cell r="G182" t="str">
            <v>Nam</v>
          </cell>
          <cell r="H182" t="str">
            <v>Đang Học Lại</v>
          </cell>
          <cell r="I182" t="e">
            <v>#N/A</v>
          </cell>
          <cell r="J182" t="e">
            <v>#N/A</v>
          </cell>
          <cell r="K182" t="e">
            <v>#N/A</v>
          </cell>
          <cell r="L182" t="e">
            <v>#N/A</v>
          </cell>
          <cell r="M182" t="e">
            <v>#N/A</v>
          </cell>
          <cell r="N182" t="e">
            <v>#N/A</v>
          </cell>
          <cell r="O182" t="e">
            <v>#N/A</v>
          </cell>
          <cell r="P182" t="e">
            <v>#N/A</v>
          </cell>
          <cell r="Q182" t="e">
            <v>#N/A</v>
          </cell>
          <cell r="R182" t="e">
            <v>#N/A</v>
          </cell>
          <cell r="S182" t="e">
            <v>#N/A</v>
          </cell>
          <cell r="T182" t="e">
            <v>#N/A</v>
          </cell>
          <cell r="U182" t="e">
            <v>#N/A</v>
          </cell>
          <cell r="V182" t="e">
            <v>#N/A</v>
          </cell>
          <cell r="W182" t="e">
            <v>#N/A</v>
          </cell>
          <cell r="X182" t="e">
            <v>#N/A</v>
          </cell>
          <cell r="Y182">
            <v>0</v>
          </cell>
          <cell r="Z182">
            <v>0</v>
          </cell>
          <cell r="AA182" t="e">
            <v>#N/A</v>
          </cell>
          <cell r="AB182" t="e">
            <v>#N/A</v>
          </cell>
          <cell r="AC182" t="e">
            <v>#N/A</v>
          </cell>
          <cell r="AD182" t="e">
            <v>#N/A</v>
          </cell>
          <cell r="AE182" t="e">
            <v>#N/A</v>
          </cell>
          <cell r="AF182" t="e">
            <v>#N/A</v>
          </cell>
          <cell r="AG182" t="e">
            <v>#N/A</v>
          </cell>
          <cell r="AH182" t="e">
            <v>#N/A</v>
          </cell>
          <cell r="AI182" t="e">
            <v>#N/A</v>
          </cell>
          <cell r="AJ182" t="e">
            <v>#N/A</v>
          </cell>
          <cell r="AK182" t="e">
            <v>#N/A</v>
          </cell>
          <cell r="AL182" t="e">
            <v>#N/A</v>
          </cell>
          <cell r="AM182" t="e">
            <v>#N/A</v>
          </cell>
          <cell r="AN182" t="e">
            <v>#N/A</v>
          </cell>
          <cell r="AO182" t="e">
            <v>#N/A</v>
          </cell>
          <cell r="AP182" t="e">
            <v>#N/A</v>
          </cell>
          <cell r="AQ182" t="e">
            <v>#N/A</v>
          </cell>
          <cell r="AR182" t="e">
            <v>#N/A</v>
          </cell>
          <cell r="AS182" t="e">
            <v>#N/A</v>
          </cell>
          <cell r="AT182" t="e">
            <v>#N/A</v>
          </cell>
          <cell r="AU182" t="e">
            <v>#N/A</v>
          </cell>
          <cell r="AV182" t="e">
            <v>#N/A</v>
          </cell>
          <cell r="AW182" t="e">
            <v>#N/A</v>
          </cell>
          <cell r="AX182" t="e">
            <v>#N/A</v>
          </cell>
          <cell r="AY182" t="e">
            <v>#N/A</v>
          </cell>
          <cell r="AZ182" t="e">
            <v>#N/A</v>
          </cell>
          <cell r="BA182" t="e">
            <v>#N/A</v>
          </cell>
          <cell r="BB182" t="e">
            <v>#N/A</v>
          </cell>
          <cell r="BC182" t="e">
            <v>#N/A</v>
          </cell>
          <cell r="BD182" t="e">
            <v>#N/A</v>
          </cell>
          <cell r="BE182" t="e">
            <v>#N/A</v>
          </cell>
          <cell r="BF182" t="e">
            <v>#N/A</v>
          </cell>
          <cell r="BG182" t="e">
            <v>#N/A</v>
          </cell>
          <cell r="BH182" t="e">
            <v>#N/A</v>
          </cell>
          <cell r="BI182" t="e">
            <v>#N/A</v>
          </cell>
          <cell r="BJ182" t="e">
            <v>#N/A</v>
          </cell>
          <cell r="BK182" t="e">
            <v>#N/A</v>
          </cell>
          <cell r="BL182" t="e">
            <v>#N/A</v>
          </cell>
          <cell r="BM182" t="e">
            <v>#N/A</v>
          </cell>
          <cell r="BN182" t="e">
            <v>#N/A</v>
          </cell>
          <cell r="BO182" t="e">
            <v>#N/A</v>
          </cell>
          <cell r="BP182" t="e">
            <v>#N/A</v>
          </cell>
          <cell r="BQ182" t="e">
            <v>#N/A</v>
          </cell>
          <cell r="BR182" t="e">
            <v>#N/A</v>
          </cell>
          <cell r="BS182" t="e">
            <v>#N/A</v>
          </cell>
          <cell r="BT182" t="e">
            <v>#N/A</v>
          </cell>
          <cell r="BU182" t="e">
            <v>#N/A</v>
          </cell>
          <cell r="BV182" t="e">
            <v>#N/A</v>
          </cell>
          <cell r="BW182" t="e">
            <v>#N/A</v>
          </cell>
          <cell r="BX182" t="e">
            <v>#N/A</v>
          </cell>
          <cell r="BY182" t="e">
            <v>#N/A</v>
          </cell>
          <cell r="BZ182" t="e">
            <v>#N/A</v>
          </cell>
          <cell r="CA182" t="e">
            <v>#N/A</v>
          </cell>
          <cell r="CB182" t="e">
            <v>#N/A</v>
          </cell>
          <cell r="CC182" t="e">
            <v>#N/A</v>
          </cell>
          <cell r="CD182" t="e">
            <v>#N/A</v>
          </cell>
          <cell r="CE182" t="e">
            <v>#N/A</v>
          </cell>
          <cell r="CF182" t="e">
            <v>#N/A</v>
          </cell>
          <cell r="CG182" t="e">
            <v>#N/A</v>
          </cell>
          <cell r="CH182" t="e">
            <v>#N/A</v>
          </cell>
          <cell r="CI182" t="e">
            <v>#N/A</v>
          </cell>
          <cell r="CJ182" t="e">
            <v>#N/A</v>
          </cell>
          <cell r="CK182" t="e">
            <v>#N/A</v>
          </cell>
          <cell r="CL182" t="e">
            <v>#N/A</v>
          </cell>
          <cell r="CM182" t="e">
            <v>#N/A</v>
          </cell>
          <cell r="CN182" t="e">
            <v>#N/A</v>
          </cell>
          <cell r="CO182" t="e">
            <v>#N/A</v>
          </cell>
          <cell r="CP182" t="e">
            <v>#N/A</v>
          </cell>
          <cell r="CQ182" t="e">
            <v>#N/A</v>
          </cell>
          <cell r="CR182" t="e">
            <v>#N/A</v>
          </cell>
          <cell r="CS182" t="e">
            <v>#N/A</v>
          </cell>
          <cell r="CT182" t="e">
            <v>#N/A</v>
          </cell>
          <cell r="CU182" t="e">
            <v>#N/A</v>
          </cell>
          <cell r="CV182" t="e">
            <v>#N/A</v>
          </cell>
          <cell r="CW182" t="e">
            <v>#N/A</v>
          </cell>
          <cell r="CX182" t="e">
            <v>#N/A</v>
          </cell>
          <cell r="CY182" t="e">
            <v>#N/A</v>
          </cell>
          <cell r="CZ182" t="e">
            <v>#N/A</v>
          </cell>
          <cell r="DA182" t="e">
            <v>#N/A</v>
          </cell>
          <cell r="DB182" t="e">
            <v>#N/A</v>
          </cell>
          <cell r="DC182" t="e">
            <v>#N/A</v>
          </cell>
          <cell r="DD182" t="e">
            <v>#N/A</v>
          </cell>
          <cell r="DE182" t="e">
            <v>#N/A</v>
          </cell>
          <cell r="DF182" t="e">
            <v>#N/A</v>
          </cell>
          <cell r="DG182" t="e">
            <v>#N/A</v>
          </cell>
          <cell r="DH182" t="e">
            <v>#N/A</v>
          </cell>
          <cell r="DI182" t="e">
            <v>#N/A</v>
          </cell>
          <cell r="DJ182" t="e">
            <v>#N/A</v>
          </cell>
          <cell r="DK182" t="e">
            <v>#N/A</v>
          </cell>
          <cell r="DL182" t="e">
            <v>#N/A</v>
          </cell>
          <cell r="DM182" t="e">
            <v>#N/A</v>
          </cell>
          <cell r="DN182" t="e">
            <v>#N/A</v>
          </cell>
          <cell r="DO182" t="e">
            <v>#N/A</v>
          </cell>
          <cell r="DP182" t="e">
            <v>#N/A</v>
          </cell>
          <cell r="DQ182" t="e">
            <v>#N/A</v>
          </cell>
          <cell r="DR182" t="e">
            <v>#N/A</v>
          </cell>
          <cell r="DS182" t="e">
            <v>#N/A</v>
          </cell>
          <cell r="DT182" t="e">
            <v>#N/A</v>
          </cell>
          <cell r="DU182" t="e">
            <v>#N/A</v>
          </cell>
          <cell r="DW182" t="e">
            <v>#N/A</v>
          </cell>
          <cell r="DZ182" t="e">
            <v>#N/A</v>
          </cell>
          <cell r="EB182" t="e">
            <v>#N/A</v>
          </cell>
          <cell r="EC182" t="e">
            <v>#N/A</v>
          </cell>
          <cell r="ED182" t="e">
            <v>#N/A</v>
          </cell>
          <cell r="EE182" t="e">
            <v>#N/A</v>
          </cell>
          <cell r="EF182">
            <v>0</v>
          </cell>
          <cell r="EG182">
            <v>0</v>
          </cell>
          <cell r="EH182" t="e">
            <v>#N/A</v>
          </cell>
          <cell r="EI182" t="e">
            <v>#N/A</v>
          </cell>
          <cell r="EJ182" t="e">
            <v>#N/A</v>
          </cell>
          <cell r="EW182" t="e">
            <v>#N/A</v>
          </cell>
        </row>
        <row r="183">
          <cell r="B183">
            <v>2021516041</v>
          </cell>
          <cell r="C183" t="str">
            <v>Lê</v>
          </cell>
          <cell r="D183" t="str">
            <v>Chiêu</v>
          </cell>
          <cell r="E183" t="str">
            <v>Trung</v>
          </cell>
          <cell r="F183">
            <v>35346</v>
          </cell>
          <cell r="G183" t="str">
            <v>Nam</v>
          </cell>
          <cell r="H183" t="str">
            <v>Đã Đăng Ký (chưa học xong)</v>
          </cell>
          <cell r="I183">
            <v>9.3000000000000007</v>
          </cell>
          <cell r="J183">
            <v>7.2</v>
          </cell>
          <cell r="K183">
            <v>8.9</v>
          </cell>
          <cell r="L183">
            <v>9.6999999999999993</v>
          </cell>
          <cell r="M183">
            <v>6.2</v>
          </cell>
          <cell r="N183">
            <v>8.3000000000000007</v>
          </cell>
          <cell r="O183">
            <v>5.4</v>
          </cell>
          <cell r="P183">
            <v>8</v>
          </cell>
          <cell r="Q183">
            <v>0</v>
          </cell>
          <cell r="R183">
            <v>0</v>
          </cell>
          <cell r="S183">
            <v>8</v>
          </cell>
          <cell r="T183">
            <v>0</v>
          </cell>
          <cell r="U183">
            <v>0</v>
          </cell>
          <cell r="V183">
            <v>0</v>
          </cell>
          <cell r="W183">
            <v>8.1</v>
          </cell>
          <cell r="X183" t="str">
            <v>X</v>
          </cell>
          <cell r="Y183">
            <v>8.1</v>
          </cell>
          <cell r="Z183">
            <v>0</v>
          </cell>
          <cell r="AA183">
            <v>8.1</v>
          </cell>
          <cell r="AB183">
            <v>8.6999999999999993</v>
          </cell>
          <cell r="AC183">
            <v>8.4</v>
          </cell>
          <cell r="AD183" t="str">
            <v>X</v>
          </cell>
          <cell r="AE183">
            <v>7.1</v>
          </cell>
          <cell r="AF183">
            <v>8.4</v>
          </cell>
          <cell r="AG183">
            <v>7.3</v>
          </cell>
          <cell r="AH183">
            <v>5.0999999999999996</v>
          </cell>
          <cell r="AI183">
            <v>6.9</v>
          </cell>
          <cell r="AJ183">
            <v>6.1</v>
          </cell>
          <cell r="AK183">
            <v>6.1</v>
          </cell>
          <cell r="AL183">
            <v>6.7</v>
          </cell>
          <cell r="AM183">
            <v>6.4</v>
          </cell>
          <cell r="AN183">
            <v>7.1</v>
          </cell>
          <cell r="AO183">
            <v>6.2</v>
          </cell>
          <cell r="AP183">
            <v>5.4</v>
          </cell>
          <cell r="AQ183" t="str">
            <v>X</v>
          </cell>
          <cell r="AR183" t="str">
            <v>X</v>
          </cell>
          <cell r="AS183" t="str">
            <v>X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40</v>
          </cell>
          <cell r="AY183">
            <v>8</v>
          </cell>
          <cell r="AZ183">
            <v>6.8</v>
          </cell>
          <cell r="BA183">
            <v>7.8</v>
          </cell>
          <cell r="BB183">
            <v>8.6999999999999993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 t="str">
            <v>X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 t="str">
            <v>X</v>
          </cell>
          <cell r="BO183">
            <v>3</v>
          </cell>
          <cell r="BP183">
            <v>2</v>
          </cell>
          <cell r="BQ183">
            <v>7.1</v>
          </cell>
          <cell r="BR183">
            <v>6.1</v>
          </cell>
          <cell r="BS183">
            <v>5.2</v>
          </cell>
          <cell r="BT183">
            <v>6.6</v>
          </cell>
          <cell r="BU183">
            <v>6.2</v>
          </cell>
          <cell r="BV183">
            <v>8.5</v>
          </cell>
          <cell r="BW183">
            <v>7</v>
          </cell>
          <cell r="BX183">
            <v>0</v>
          </cell>
          <cell r="BY183">
            <v>6.3</v>
          </cell>
          <cell r="BZ183">
            <v>7.1</v>
          </cell>
          <cell r="CA183">
            <v>7.3</v>
          </cell>
          <cell r="CB183">
            <v>6</v>
          </cell>
          <cell r="CC183" t="str">
            <v>X</v>
          </cell>
          <cell r="CD183" t="str">
            <v>X</v>
          </cell>
          <cell r="CE183">
            <v>6.2</v>
          </cell>
          <cell r="CF183">
            <v>0</v>
          </cell>
          <cell r="CG183">
            <v>8.5</v>
          </cell>
          <cell r="CH183">
            <v>8.5</v>
          </cell>
          <cell r="CI183" t="str">
            <v>X</v>
          </cell>
          <cell r="CJ183" t="str">
            <v>X</v>
          </cell>
          <cell r="CK183">
            <v>0</v>
          </cell>
          <cell r="CL183">
            <v>9.1</v>
          </cell>
          <cell r="CM183">
            <v>35</v>
          </cell>
          <cell r="CN183">
            <v>18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 t="str">
            <v>X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 t="str">
            <v>X</v>
          </cell>
          <cell r="DC183">
            <v>6.7</v>
          </cell>
          <cell r="DD183">
            <v>0</v>
          </cell>
          <cell r="DE183" t="str">
            <v>X</v>
          </cell>
          <cell r="DF183">
            <v>0</v>
          </cell>
          <cell r="DG183">
            <v>3</v>
          </cell>
          <cell r="DH183">
            <v>19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5</v>
          </cell>
          <cell r="DN183">
            <v>81</v>
          </cell>
          <cell r="DO183">
            <v>52</v>
          </cell>
          <cell r="DP183">
            <v>133</v>
          </cell>
          <cell r="DQ183">
            <v>78</v>
          </cell>
          <cell r="DR183">
            <v>45</v>
          </cell>
          <cell r="DS183">
            <v>128</v>
          </cell>
          <cell r="DT183">
            <v>123</v>
          </cell>
          <cell r="DU183">
            <v>4.5599999999999996</v>
          </cell>
          <cell r="DW183">
            <v>0.3515625</v>
          </cell>
          <cell r="DZ183" t="str">
            <v>KO</v>
          </cell>
          <cell r="EB183">
            <v>81</v>
          </cell>
          <cell r="EC183">
            <v>7.19</v>
          </cell>
          <cell r="ED183">
            <v>2.96</v>
          </cell>
          <cell r="EE183" t="str">
            <v/>
          </cell>
          <cell r="EF183">
            <v>78</v>
          </cell>
          <cell r="EG183">
            <v>0</v>
          </cell>
          <cell r="EH183">
            <v>123</v>
          </cell>
          <cell r="EI183">
            <v>7.19</v>
          </cell>
          <cell r="EJ183">
            <v>6.76</v>
          </cell>
          <cell r="EW183" t="e">
            <v>#N/A</v>
          </cell>
        </row>
        <row r="184">
          <cell r="B184">
            <v>2020265771</v>
          </cell>
          <cell r="C184" t="str">
            <v>Nguyễn</v>
          </cell>
          <cell r="D184" t="str">
            <v>Đức</v>
          </cell>
          <cell r="E184" t="str">
            <v>Tùng</v>
          </cell>
          <cell r="F184">
            <v>35187</v>
          </cell>
          <cell r="G184" t="str">
            <v>Nam</v>
          </cell>
          <cell r="H184" t="str">
            <v>Đã Đăng Ký (chưa học xong)</v>
          </cell>
          <cell r="I184">
            <v>8</v>
          </cell>
          <cell r="J184">
            <v>7.2</v>
          </cell>
          <cell r="K184">
            <v>6.9</v>
          </cell>
          <cell r="L184">
            <v>7.3</v>
          </cell>
          <cell r="M184">
            <v>6.6</v>
          </cell>
          <cell r="N184">
            <v>7.3</v>
          </cell>
          <cell r="O184">
            <v>5.0999999999999996</v>
          </cell>
          <cell r="P184">
            <v>8.6999999999999993</v>
          </cell>
          <cell r="Q184">
            <v>0</v>
          </cell>
          <cell r="R184">
            <v>0</v>
          </cell>
          <cell r="S184">
            <v>8.6999999999999993</v>
          </cell>
          <cell r="T184">
            <v>0</v>
          </cell>
          <cell r="U184">
            <v>0</v>
          </cell>
          <cell r="V184">
            <v>0</v>
          </cell>
          <cell r="W184">
            <v>6.2</v>
          </cell>
          <cell r="X184">
            <v>5.9</v>
          </cell>
          <cell r="Y184">
            <v>6.2</v>
          </cell>
          <cell r="Z184">
            <v>5.9</v>
          </cell>
          <cell r="AA184">
            <v>7.3</v>
          </cell>
          <cell r="AB184">
            <v>8.3000000000000007</v>
          </cell>
          <cell r="AC184">
            <v>8.4</v>
          </cell>
          <cell r="AD184" t="str">
            <v>X</v>
          </cell>
          <cell r="AE184">
            <v>7.6</v>
          </cell>
          <cell r="AF184">
            <v>5.9</v>
          </cell>
          <cell r="AG184" t="str">
            <v>X</v>
          </cell>
          <cell r="AH184">
            <v>6.1</v>
          </cell>
          <cell r="AI184">
            <v>7.1</v>
          </cell>
          <cell r="AJ184">
            <v>5.6</v>
          </cell>
          <cell r="AK184">
            <v>7.4</v>
          </cell>
          <cell r="AL184">
            <v>6.2</v>
          </cell>
          <cell r="AM184">
            <v>8.1</v>
          </cell>
          <cell r="AN184">
            <v>6.2</v>
          </cell>
          <cell r="AO184">
            <v>7.7</v>
          </cell>
          <cell r="AP184" t="str">
            <v>X</v>
          </cell>
          <cell r="AQ184" t="str">
            <v>X</v>
          </cell>
          <cell r="AR184" t="str">
            <v>X</v>
          </cell>
          <cell r="AS184">
            <v>8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40</v>
          </cell>
          <cell r="AY184">
            <v>8</v>
          </cell>
          <cell r="AZ184">
            <v>7.7</v>
          </cell>
          <cell r="BA184">
            <v>7.4</v>
          </cell>
          <cell r="BB184">
            <v>7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 t="str">
            <v>X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 t="str">
            <v>X</v>
          </cell>
          <cell r="BO184">
            <v>3</v>
          </cell>
          <cell r="BP184">
            <v>2</v>
          </cell>
          <cell r="BQ184">
            <v>6.9</v>
          </cell>
          <cell r="BR184">
            <v>6.4</v>
          </cell>
          <cell r="BS184">
            <v>5.5</v>
          </cell>
          <cell r="BT184" t="str">
            <v>X</v>
          </cell>
          <cell r="BU184">
            <v>6.4</v>
          </cell>
          <cell r="BV184">
            <v>7.3</v>
          </cell>
          <cell r="BW184">
            <v>7.2</v>
          </cell>
          <cell r="BX184">
            <v>0</v>
          </cell>
          <cell r="BY184">
            <v>6.5</v>
          </cell>
          <cell r="BZ184">
            <v>8.4</v>
          </cell>
          <cell r="CA184">
            <v>5.9</v>
          </cell>
          <cell r="CB184">
            <v>7.3</v>
          </cell>
          <cell r="CC184" t="str">
            <v>X</v>
          </cell>
          <cell r="CD184" t="str">
            <v>X</v>
          </cell>
          <cell r="CE184">
            <v>6.5</v>
          </cell>
          <cell r="CF184">
            <v>0</v>
          </cell>
          <cell r="CG184">
            <v>8.1999999999999993</v>
          </cell>
          <cell r="CH184">
            <v>8.1999999999999993</v>
          </cell>
          <cell r="CI184" t="str">
            <v>X</v>
          </cell>
          <cell r="CJ184">
            <v>7.4</v>
          </cell>
          <cell r="CK184">
            <v>0</v>
          </cell>
          <cell r="CL184">
            <v>8.5</v>
          </cell>
          <cell r="CM184">
            <v>35</v>
          </cell>
          <cell r="CN184">
            <v>18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6.7</v>
          </cell>
          <cell r="CV184">
            <v>6.7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 t="str">
            <v>X</v>
          </cell>
          <cell r="DC184">
            <v>6.7</v>
          </cell>
          <cell r="DD184">
            <v>0</v>
          </cell>
          <cell r="DE184" t="str">
            <v>X</v>
          </cell>
          <cell r="DF184" t="str">
            <v>X</v>
          </cell>
          <cell r="DG184">
            <v>5</v>
          </cell>
          <cell r="DH184">
            <v>17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5</v>
          </cell>
          <cell r="DN184">
            <v>83</v>
          </cell>
          <cell r="DO184">
            <v>50</v>
          </cell>
          <cell r="DP184">
            <v>133</v>
          </cell>
          <cell r="DQ184">
            <v>80</v>
          </cell>
          <cell r="DR184">
            <v>43</v>
          </cell>
          <cell r="DS184">
            <v>128</v>
          </cell>
          <cell r="DT184">
            <v>123</v>
          </cell>
          <cell r="DU184">
            <v>4.59</v>
          </cell>
          <cell r="DW184">
            <v>0.3359375</v>
          </cell>
          <cell r="DZ184" t="str">
            <v>KO</v>
          </cell>
          <cell r="EB184">
            <v>83</v>
          </cell>
          <cell r="EC184">
            <v>6.97</v>
          </cell>
          <cell r="ED184">
            <v>2.81</v>
          </cell>
          <cell r="EE184" t="str">
            <v/>
          </cell>
          <cell r="EF184">
            <v>81</v>
          </cell>
          <cell r="EG184">
            <v>0</v>
          </cell>
          <cell r="EH184">
            <v>123</v>
          </cell>
          <cell r="EI184">
            <v>6.96</v>
          </cell>
          <cell r="EJ184">
            <v>6.56</v>
          </cell>
          <cell r="EW184" t="e">
            <v>#N/A</v>
          </cell>
        </row>
        <row r="185">
          <cell r="B185">
            <v>2021266459</v>
          </cell>
          <cell r="C185" t="str">
            <v>Lê</v>
          </cell>
          <cell r="D185" t="str">
            <v>Thanh</v>
          </cell>
          <cell r="E185" t="str">
            <v>Tùng</v>
          </cell>
          <cell r="F185">
            <v>35273</v>
          </cell>
          <cell r="G185" t="str">
            <v>Nam</v>
          </cell>
          <cell r="H185" t="str">
            <v>Đã Đăng Ký (chưa học xong)</v>
          </cell>
          <cell r="I185">
            <v>7.7</v>
          </cell>
          <cell r="J185">
            <v>7.3</v>
          </cell>
          <cell r="K185">
            <v>8.6</v>
          </cell>
          <cell r="L185">
            <v>7.6</v>
          </cell>
          <cell r="M185">
            <v>6.6</v>
          </cell>
          <cell r="N185">
            <v>7.6</v>
          </cell>
          <cell r="O185">
            <v>4.5999999999999996</v>
          </cell>
          <cell r="P185">
            <v>7.3</v>
          </cell>
          <cell r="Q185">
            <v>0</v>
          </cell>
          <cell r="R185">
            <v>0</v>
          </cell>
          <cell r="S185">
            <v>7.3</v>
          </cell>
          <cell r="T185">
            <v>0</v>
          </cell>
          <cell r="U185">
            <v>0</v>
          </cell>
          <cell r="V185">
            <v>0</v>
          </cell>
          <cell r="W185">
            <v>8.1</v>
          </cell>
          <cell r="X185" t="str">
            <v>X</v>
          </cell>
          <cell r="Y185">
            <v>8.1</v>
          </cell>
          <cell r="Z185">
            <v>0</v>
          </cell>
          <cell r="AA185">
            <v>7.4</v>
          </cell>
          <cell r="AB185">
            <v>8</v>
          </cell>
          <cell r="AC185">
            <v>8.1999999999999993</v>
          </cell>
          <cell r="AD185" t="str">
            <v>X</v>
          </cell>
          <cell r="AE185">
            <v>8</v>
          </cell>
          <cell r="AF185">
            <v>7.3</v>
          </cell>
          <cell r="AG185" t="str">
            <v>X</v>
          </cell>
          <cell r="AH185">
            <v>5.5</v>
          </cell>
          <cell r="AI185">
            <v>6.2</v>
          </cell>
          <cell r="AJ185">
            <v>5.4</v>
          </cell>
          <cell r="AK185">
            <v>5.9</v>
          </cell>
          <cell r="AL185">
            <v>6.5</v>
          </cell>
          <cell r="AM185">
            <v>7.5</v>
          </cell>
          <cell r="AN185">
            <v>6</v>
          </cell>
          <cell r="AO185">
            <v>5.4</v>
          </cell>
          <cell r="AP185" t="str">
            <v>X</v>
          </cell>
          <cell r="AQ185" t="str">
            <v>X</v>
          </cell>
          <cell r="AR185" t="str">
            <v>X</v>
          </cell>
          <cell r="AS185" t="str">
            <v>X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37</v>
          </cell>
          <cell r="AY185">
            <v>11</v>
          </cell>
          <cell r="AZ185">
            <v>7.8</v>
          </cell>
          <cell r="BA185">
            <v>6.3</v>
          </cell>
          <cell r="BB185">
            <v>6.3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 t="str">
            <v>X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 t="str">
            <v>X</v>
          </cell>
          <cell r="BO185">
            <v>3</v>
          </cell>
          <cell r="BP185">
            <v>2</v>
          </cell>
          <cell r="BQ185">
            <v>5.7</v>
          </cell>
          <cell r="BR185">
            <v>5.2</v>
          </cell>
          <cell r="BS185">
            <v>4</v>
          </cell>
          <cell r="BT185">
            <v>6.8</v>
          </cell>
          <cell r="BU185">
            <v>7.5</v>
          </cell>
          <cell r="BV185">
            <v>6.5</v>
          </cell>
          <cell r="BW185">
            <v>6.2</v>
          </cell>
          <cell r="BX185">
            <v>0</v>
          </cell>
          <cell r="BY185">
            <v>5</v>
          </cell>
          <cell r="BZ185">
            <v>6.3</v>
          </cell>
          <cell r="CA185">
            <v>6.3</v>
          </cell>
          <cell r="CB185">
            <v>6</v>
          </cell>
          <cell r="CC185" t="str">
            <v>X</v>
          </cell>
          <cell r="CD185" t="str">
            <v>X</v>
          </cell>
          <cell r="CE185">
            <v>6.4</v>
          </cell>
          <cell r="CF185">
            <v>0</v>
          </cell>
          <cell r="CG185">
            <v>7.6</v>
          </cell>
          <cell r="CH185">
            <v>7.6</v>
          </cell>
          <cell r="CI185">
            <v>6.8</v>
          </cell>
          <cell r="CJ185" t="str">
            <v>X</v>
          </cell>
          <cell r="CK185">
            <v>0</v>
          </cell>
          <cell r="CL185">
            <v>7.5</v>
          </cell>
          <cell r="CM185">
            <v>38</v>
          </cell>
          <cell r="CN185">
            <v>15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6.9</v>
          </cell>
          <cell r="CV185">
            <v>6.9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 t="str">
            <v>X</v>
          </cell>
          <cell r="DC185">
            <v>6.7</v>
          </cell>
          <cell r="DD185">
            <v>0</v>
          </cell>
          <cell r="DE185">
            <v>6.7</v>
          </cell>
          <cell r="DF185" t="str">
            <v>X</v>
          </cell>
          <cell r="DG185">
            <v>6</v>
          </cell>
          <cell r="DH185">
            <v>16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5</v>
          </cell>
          <cell r="DN185">
            <v>84</v>
          </cell>
          <cell r="DO185">
            <v>49</v>
          </cell>
          <cell r="DP185">
            <v>133</v>
          </cell>
          <cell r="DQ185">
            <v>81</v>
          </cell>
          <cell r="DR185">
            <v>42</v>
          </cell>
          <cell r="DS185">
            <v>128</v>
          </cell>
          <cell r="DT185">
            <v>123</v>
          </cell>
          <cell r="DU185">
            <v>4.45</v>
          </cell>
          <cell r="DW185">
            <v>0.328125</v>
          </cell>
          <cell r="DZ185" t="str">
            <v>KO</v>
          </cell>
          <cell r="EB185">
            <v>85</v>
          </cell>
          <cell r="EC185">
            <v>6.59</v>
          </cell>
          <cell r="ED185">
            <v>2.63</v>
          </cell>
          <cell r="EE185" t="str">
            <v/>
          </cell>
          <cell r="EF185">
            <v>82</v>
          </cell>
          <cell r="EG185">
            <v>0</v>
          </cell>
          <cell r="EH185">
            <v>123</v>
          </cell>
          <cell r="EI185">
            <v>6.68</v>
          </cell>
          <cell r="EJ185">
            <v>6.29</v>
          </cell>
          <cell r="EW185" t="e">
            <v>#N/A</v>
          </cell>
        </row>
        <row r="186">
          <cell r="B186">
            <v>2020260659</v>
          </cell>
          <cell r="C186" t="str">
            <v>Phùng</v>
          </cell>
          <cell r="D186" t="str">
            <v>Thị Diễm</v>
          </cell>
          <cell r="E186" t="str">
            <v>Tuyết</v>
          </cell>
          <cell r="F186">
            <v>34929</v>
          </cell>
          <cell r="G186" t="str">
            <v>Nữ</v>
          </cell>
          <cell r="H186" t="str">
            <v>Đã Đăng Ký (chưa học xong)</v>
          </cell>
          <cell r="I186">
            <v>7.8</v>
          </cell>
          <cell r="J186">
            <v>7.9</v>
          </cell>
          <cell r="K186">
            <v>8.9</v>
          </cell>
          <cell r="L186">
            <v>8.9</v>
          </cell>
          <cell r="M186">
            <v>8.1</v>
          </cell>
          <cell r="N186">
            <v>8.6</v>
          </cell>
          <cell r="O186">
            <v>9.1</v>
          </cell>
          <cell r="P186">
            <v>0</v>
          </cell>
          <cell r="Q186">
            <v>7.9</v>
          </cell>
          <cell r="R186">
            <v>0</v>
          </cell>
          <cell r="S186">
            <v>7.9</v>
          </cell>
          <cell r="T186">
            <v>0</v>
          </cell>
          <cell r="U186">
            <v>0</v>
          </cell>
          <cell r="V186">
            <v>0</v>
          </cell>
          <cell r="W186">
            <v>9.1999999999999993</v>
          </cell>
          <cell r="X186" t="str">
            <v>X</v>
          </cell>
          <cell r="Y186">
            <v>9.1999999999999993</v>
          </cell>
          <cell r="Z186">
            <v>0</v>
          </cell>
          <cell r="AA186">
            <v>7.5</v>
          </cell>
          <cell r="AB186">
            <v>8.1</v>
          </cell>
          <cell r="AC186">
            <v>8.6999999999999993</v>
          </cell>
          <cell r="AD186">
            <v>7.4</v>
          </cell>
          <cell r="AE186">
            <v>6.6</v>
          </cell>
          <cell r="AF186">
            <v>6.6</v>
          </cell>
          <cell r="AG186" t="str">
            <v>X</v>
          </cell>
          <cell r="AH186" t="str">
            <v>P (P/F)</v>
          </cell>
          <cell r="AI186">
            <v>6.5</v>
          </cell>
          <cell r="AJ186">
            <v>7</v>
          </cell>
          <cell r="AK186">
            <v>8</v>
          </cell>
          <cell r="AL186">
            <v>6.5</v>
          </cell>
          <cell r="AM186">
            <v>7.8</v>
          </cell>
          <cell r="AN186">
            <v>6.6</v>
          </cell>
          <cell r="AO186">
            <v>6.6</v>
          </cell>
          <cell r="AP186">
            <v>6.9</v>
          </cell>
          <cell r="AQ186">
            <v>8.1999999999999993</v>
          </cell>
          <cell r="AR186" t="str">
            <v>X</v>
          </cell>
          <cell r="AS186">
            <v>7.8</v>
          </cell>
          <cell r="AT186" t="str">
            <v>X</v>
          </cell>
          <cell r="AU186">
            <v>0</v>
          </cell>
          <cell r="AV186">
            <v>0</v>
          </cell>
          <cell r="AW186">
            <v>0</v>
          </cell>
          <cell r="AX186">
            <v>43</v>
          </cell>
          <cell r="AY186">
            <v>5</v>
          </cell>
          <cell r="AZ186">
            <v>6.3</v>
          </cell>
          <cell r="BA186">
            <v>6.8</v>
          </cell>
          <cell r="BB186">
            <v>9.3000000000000007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 t="str">
            <v>X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 t="str">
            <v>X</v>
          </cell>
          <cell r="BO186">
            <v>3</v>
          </cell>
          <cell r="BP186">
            <v>2</v>
          </cell>
          <cell r="BQ186">
            <v>6.8</v>
          </cell>
          <cell r="BR186">
            <v>8.3000000000000007</v>
          </cell>
          <cell r="BS186">
            <v>8.1</v>
          </cell>
          <cell r="BT186">
            <v>7.1</v>
          </cell>
          <cell r="BU186">
            <v>8.6</v>
          </cell>
          <cell r="BV186">
            <v>8.6</v>
          </cell>
          <cell r="BW186">
            <v>7</v>
          </cell>
          <cell r="BX186" t="str">
            <v>X</v>
          </cell>
          <cell r="BY186">
            <v>6.8</v>
          </cell>
          <cell r="BZ186">
            <v>7.8</v>
          </cell>
          <cell r="CA186">
            <v>8.6</v>
          </cell>
          <cell r="CB186">
            <v>8.6999999999999993</v>
          </cell>
          <cell r="CC186">
            <v>7.8</v>
          </cell>
          <cell r="CD186" t="str">
            <v>X</v>
          </cell>
          <cell r="CE186">
            <v>6</v>
          </cell>
          <cell r="CF186">
            <v>0</v>
          </cell>
          <cell r="CG186">
            <v>6.8</v>
          </cell>
          <cell r="CH186">
            <v>6.8</v>
          </cell>
          <cell r="CI186" t="str">
            <v>X</v>
          </cell>
          <cell r="CJ186" t="str">
            <v>X</v>
          </cell>
          <cell r="CK186" t="str">
            <v>X</v>
          </cell>
          <cell r="CL186">
            <v>7.6</v>
          </cell>
          <cell r="CM186">
            <v>38</v>
          </cell>
          <cell r="CN186">
            <v>15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 t="str">
            <v>X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 t="str">
            <v>X</v>
          </cell>
          <cell r="DC186">
            <v>0</v>
          </cell>
          <cell r="DD186">
            <v>0</v>
          </cell>
          <cell r="DE186" t="str">
            <v>X</v>
          </cell>
          <cell r="DF186">
            <v>0</v>
          </cell>
          <cell r="DG186">
            <v>0</v>
          </cell>
          <cell r="DH186">
            <v>22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5</v>
          </cell>
          <cell r="DN186">
            <v>84</v>
          </cell>
          <cell r="DO186">
            <v>49</v>
          </cell>
          <cell r="DP186">
            <v>133</v>
          </cell>
          <cell r="DQ186">
            <v>81</v>
          </cell>
          <cell r="DR186">
            <v>42</v>
          </cell>
          <cell r="DS186">
            <v>128</v>
          </cell>
          <cell r="DT186">
            <v>123</v>
          </cell>
          <cell r="DU186">
            <v>5.0199999999999996</v>
          </cell>
          <cell r="DW186">
            <v>0.328125</v>
          </cell>
          <cell r="DZ186" t="str">
            <v>KO</v>
          </cell>
          <cell r="EB186">
            <v>84</v>
          </cell>
          <cell r="EC186">
            <v>7.72</v>
          </cell>
          <cell r="ED186">
            <v>3.32</v>
          </cell>
          <cell r="EE186" t="str">
            <v/>
          </cell>
          <cell r="EF186">
            <v>80</v>
          </cell>
          <cell r="EG186">
            <v>0</v>
          </cell>
          <cell r="EH186">
            <v>123</v>
          </cell>
          <cell r="EI186">
            <v>7.72</v>
          </cell>
          <cell r="EJ186">
            <v>7.26</v>
          </cell>
          <cell r="EW186" t="e">
            <v>#N/A</v>
          </cell>
        </row>
        <row r="187">
          <cell r="B187">
            <v>2020264587</v>
          </cell>
          <cell r="C187" t="str">
            <v>Đinh</v>
          </cell>
          <cell r="D187" t="str">
            <v>Huỳnh Phương</v>
          </cell>
          <cell r="E187" t="str">
            <v>Uyên</v>
          </cell>
          <cell r="F187">
            <v>34655</v>
          </cell>
          <cell r="G187" t="str">
            <v>Nữ</v>
          </cell>
          <cell r="H187" t="str">
            <v>Đã Đăng Ký (chưa học xong)</v>
          </cell>
          <cell r="I187">
            <v>9.3000000000000007</v>
          </cell>
          <cell r="J187">
            <v>8</v>
          </cell>
          <cell r="K187">
            <v>9.3000000000000007</v>
          </cell>
          <cell r="L187">
            <v>9</v>
          </cell>
          <cell r="M187">
            <v>8.8000000000000007</v>
          </cell>
          <cell r="N187">
            <v>9.6999999999999993</v>
          </cell>
          <cell r="O187">
            <v>10</v>
          </cell>
          <cell r="P187">
            <v>7.8</v>
          </cell>
          <cell r="Q187">
            <v>0</v>
          </cell>
          <cell r="R187">
            <v>0</v>
          </cell>
          <cell r="S187">
            <v>7.8</v>
          </cell>
          <cell r="T187">
            <v>0</v>
          </cell>
          <cell r="U187">
            <v>0</v>
          </cell>
          <cell r="V187">
            <v>0</v>
          </cell>
          <cell r="W187">
            <v>8.6</v>
          </cell>
          <cell r="X187">
            <v>8.9</v>
          </cell>
          <cell r="Y187">
            <v>8.9</v>
          </cell>
          <cell r="Z187">
            <v>8.6</v>
          </cell>
          <cell r="AA187">
            <v>7.4</v>
          </cell>
          <cell r="AB187">
            <v>7.9</v>
          </cell>
          <cell r="AC187">
            <v>8.5</v>
          </cell>
          <cell r="AD187">
            <v>8</v>
          </cell>
          <cell r="AE187">
            <v>7.3</v>
          </cell>
          <cell r="AF187">
            <v>8.3000000000000007</v>
          </cell>
          <cell r="AG187">
            <v>6.6</v>
          </cell>
          <cell r="AH187">
            <v>7.1</v>
          </cell>
          <cell r="AI187">
            <v>6.5</v>
          </cell>
          <cell r="AJ187">
            <v>7.2</v>
          </cell>
          <cell r="AK187">
            <v>8.6999999999999993</v>
          </cell>
          <cell r="AL187">
            <v>6.9</v>
          </cell>
          <cell r="AM187">
            <v>7.5</v>
          </cell>
          <cell r="AN187">
            <v>5.3</v>
          </cell>
          <cell r="AO187">
            <v>6.8</v>
          </cell>
          <cell r="AP187">
            <v>7.2</v>
          </cell>
          <cell r="AQ187">
            <v>8.1</v>
          </cell>
          <cell r="AR187">
            <v>6.3</v>
          </cell>
          <cell r="AS187">
            <v>8.5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48</v>
          </cell>
          <cell r="AY187">
            <v>0</v>
          </cell>
          <cell r="AZ187">
            <v>6.5</v>
          </cell>
          <cell r="BA187">
            <v>6.3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6.4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 t="str">
            <v>X</v>
          </cell>
          <cell r="BM187">
            <v>0</v>
          </cell>
          <cell r="BN187" t="str">
            <v>X</v>
          </cell>
          <cell r="BO187">
            <v>3</v>
          </cell>
          <cell r="BP187">
            <v>2</v>
          </cell>
          <cell r="BQ187">
            <v>7.7</v>
          </cell>
          <cell r="BR187">
            <v>8.8000000000000007</v>
          </cell>
          <cell r="BS187">
            <v>7.5</v>
          </cell>
          <cell r="BT187" t="str">
            <v>X</v>
          </cell>
          <cell r="BU187">
            <v>9.1999999999999993</v>
          </cell>
          <cell r="BV187">
            <v>9.8000000000000007</v>
          </cell>
          <cell r="BW187">
            <v>7.5</v>
          </cell>
          <cell r="BX187" t="str">
            <v>X</v>
          </cell>
          <cell r="BY187">
            <v>9.6</v>
          </cell>
          <cell r="BZ187">
            <v>10</v>
          </cell>
          <cell r="CA187">
            <v>9.3000000000000007</v>
          </cell>
          <cell r="CB187">
            <v>9.9</v>
          </cell>
          <cell r="CC187">
            <v>9.1999999999999993</v>
          </cell>
          <cell r="CD187" t="str">
            <v>X</v>
          </cell>
          <cell r="CE187">
            <v>7.4</v>
          </cell>
          <cell r="CF187">
            <v>0</v>
          </cell>
          <cell r="CG187">
            <v>8.1999999999999993</v>
          </cell>
          <cell r="CH187">
            <v>8.1999999999999993</v>
          </cell>
          <cell r="CI187" t="str">
            <v>X</v>
          </cell>
          <cell r="CJ187" t="str">
            <v>X</v>
          </cell>
          <cell r="CK187" t="str">
            <v>X</v>
          </cell>
          <cell r="CL187">
            <v>8.6999999999999993</v>
          </cell>
          <cell r="CM187">
            <v>35</v>
          </cell>
          <cell r="CN187">
            <v>18</v>
          </cell>
          <cell r="CO187">
            <v>0</v>
          </cell>
          <cell r="CP187">
            <v>9.4</v>
          </cell>
          <cell r="CQ187">
            <v>0</v>
          </cell>
          <cell r="CR187">
            <v>0</v>
          </cell>
          <cell r="CS187">
            <v>9.4</v>
          </cell>
          <cell r="CT187">
            <v>0</v>
          </cell>
          <cell r="CU187" t="str">
            <v>X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 t="str">
            <v>X</v>
          </cell>
          <cell r="DC187" t="str">
            <v>X</v>
          </cell>
          <cell r="DD187">
            <v>0</v>
          </cell>
          <cell r="DE187">
            <v>9.3000000000000007</v>
          </cell>
          <cell r="DF187">
            <v>8.9</v>
          </cell>
          <cell r="DG187">
            <v>4</v>
          </cell>
          <cell r="DH187">
            <v>18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5</v>
          </cell>
          <cell r="DN187">
            <v>90</v>
          </cell>
          <cell r="DO187">
            <v>43</v>
          </cell>
          <cell r="DP187">
            <v>133</v>
          </cell>
          <cell r="DQ187">
            <v>87</v>
          </cell>
          <cell r="DR187">
            <v>36</v>
          </cell>
          <cell r="DS187">
            <v>128</v>
          </cell>
          <cell r="DT187">
            <v>123</v>
          </cell>
          <cell r="DU187">
            <v>5.99</v>
          </cell>
          <cell r="DW187">
            <v>0.28125</v>
          </cell>
          <cell r="DZ187" t="str">
            <v>KO</v>
          </cell>
          <cell r="EB187">
            <v>90</v>
          </cell>
          <cell r="EC187">
            <v>8.4700000000000006</v>
          </cell>
          <cell r="ED187">
            <v>3.64</v>
          </cell>
          <cell r="EE187" t="str">
            <v/>
          </cell>
          <cell r="EF187">
            <v>87</v>
          </cell>
          <cell r="EG187">
            <v>0</v>
          </cell>
          <cell r="EH187">
            <v>123</v>
          </cell>
          <cell r="EI187">
            <v>8.4700000000000006</v>
          </cell>
          <cell r="EJ187">
            <v>8.01</v>
          </cell>
          <cell r="EW187" t="e">
            <v>#N/A</v>
          </cell>
        </row>
        <row r="188">
          <cell r="B188">
            <v>2020266765</v>
          </cell>
          <cell r="C188" t="str">
            <v>Đinh</v>
          </cell>
          <cell r="D188" t="str">
            <v>Thị Hồng</v>
          </cell>
          <cell r="E188" t="str">
            <v>Vân</v>
          </cell>
          <cell r="F188">
            <v>34999</v>
          </cell>
          <cell r="G188" t="str">
            <v>Nữ</v>
          </cell>
          <cell r="H188" t="str">
            <v>Đã Đăng Ký (chưa học xong)</v>
          </cell>
          <cell r="I188">
            <v>8.1</v>
          </cell>
          <cell r="J188">
            <v>8.1999999999999993</v>
          </cell>
          <cell r="K188">
            <v>9</v>
          </cell>
          <cell r="L188">
            <v>9.1</v>
          </cell>
          <cell r="M188">
            <v>8.3000000000000007</v>
          </cell>
          <cell r="N188">
            <v>6.9</v>
          </cell>
          <cell r="O188">
            <v>7</v>
          </cell>
          <cell r="P188">
            <v>8.5</v>
          </cell>
          <cell r="Q188">
            <v>0</v>
          </cell>
          <cell r="R188">
            <v>0</v>
          </cell>
          <cell r="S188">
            <v>8.5</v>
          </cell>
          <cell r="T188">
            <v>0</v>
          </cell>
          <cell r="U188">
            <v>0</v>
          </cell>
          <cell r="V188">
            <v>0</v>
          </cell>
          <cell r="W188">
            <v>9.5</v>
          </cell>
          <cell r="X188" t="str">
            <v>X</v>
          </cell>
          <cell r="Y188">
            <v>9.5</v>
          </cell>
          <cell r="Z188">
            <v>0</v>
          </cell>
          <cell r="AA188">
            <v>7.2</v>
          </cell>
          <cell r="AB188">
            <v>8.6</v>
          </cell>
          <cell r="AC188">
            <v>8.8000000000000007</v>
          </cell>
          <cell r="AD188">
            <v>7.7</v>
          </cell>
          <cell r="AE188">
            <v>7.8</v>
          </cell>
          <cell r="AF188">
            <v>8.1999999999999993</v>
          </cell>
          <cell r="AG188">
            <v>8.3000000000000007</v>
          </cell>
          <cell r="AH188">
            <v>7.4</v>
          </cell>
          <cell r="AI188">
            <v>5.4</v>
          </cell>
          <cell r="AJ188">
            <v>6.3</v>
          </cell>
          <cell r="AK188">
            <v>6.7</v>
          </cell>
          <cell r="AL188">
            <v>6.7</v>
          </cell>
          <cell r="AM188">
            <v>5</v>
          </cell>
          <cell r="AN188">
            <v>5.7</v>
          </cell>
          <cell r="AO188">
            <v>5.5</v>
          </cell>
          <cell r="AP188">
            <v>5.9</v>
          </cell>
          <cell r="AQ188" t="str">
            <v>X</v>
          </cell>
          <cell r="AR188" t="str">
            <v>X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43</v>
          </cell>
          <cell r="AY188">
            <v>5</v>
          </cell>
          <cell r="AZ188">
            <v>7.2</v>
          </cell>
          <cell r="BA188">
            <v>9.1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8.4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 t="str">
            <v>X</v>
          </cell>
          <cell r="BN188" t="str">
            <v>X</v>
          </cell>
          <cell r="BO188">
            <v>3</v>
          </cell>
          <cell r="BP188">
            <v>2</v>
          </cell>
          <cell r="BQ188">
            <v>6.8</v>
          </cell>
          <cell r="BR188">
            <v>7</v>
          </cell>
          <cell r="BS188">
            <v>7.9</v>
          </cell>
          <cell r="BT188">
            <v>6.6</v>
          </cell>
          <cell r="BU188">
            <v>7.5</v>
          </cell>
          <cell r="BV188">
            <v>6.9</v>
          </cell>
          <cell r="BW188">
            <v>6.5</v>
          </cell>
          <cell r="BX188" t="str">
            <v>X</v>
          </cell>
          <cell r="BY188">
            <v>7</v>
          </cell>
          <cell r="BZ188">
            <v>8.1999999999999993</v>
          </cell>
          <cell r="CA188">
            <v>6.7</v>
          </cell>
          <cell r="CB188">
            <v>9.1999999999999993</v>
          </cell>
          <cell r="CC188" t="str">
            <v>X</v>
          </cell>
          <cell r="CD188" t="str">
            <v>X</v>
          </cell>
          <cell r="CE188">
            <v>6.8</v>
          </cell>
          <cell r="CF188">
            <v>0</v>
          </cell>
          <cell r="CG188">
            <v>9.1999999999999993</v>
          </cell>
          <cell r="CH188">
            <v>9.1999999999999993</v>
          </cell>
          <cell r="CI188" t="str">
            <v>X</v>
          </cell>
          <cell r="CJ188">
            <v>7.1</v>
          </cell>
          <cell r="CK188" t="str">
            <v>X</v>
          </cell>
          <cell r="CL188">
            <v>8.3000000000000007</v>
          </cell>
          <cell r="CM188">
            <v>38</v>
          </cell>
          <cell r="CN188">
            <v>15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5.8</v>
          </cell>
          <cell r="CV188">
            <v>5.8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 t="str">
            <v>X</v>
          </cell>
          <cell r="DC188">
            <v>6.8</v>
          </cell>
          <cell r="DD188">
            <v>0</v>
          </cell>
          <cell r="DE188">
            <v>8.1999999999999993</v>
          </cell>
          <cell r="DF188">
            <v>8</v>
          </cell>
          <cell r="DG188">
            <v>7</v>
          </cell>
          <cell r="DH188">
            <v>15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5</v>
          </cell>
          <cell r="DN188">
            <v>91</v>
          </cell>
          <cell r="DO188">
            <v>42</v>
          </cell>
          <cell r="DP188">
            <v>133</v>
          </cell>
          <cell r="DQ188">
            <v>88</v>
          </cell>
          <cell r="DR188">
            <v>35</v>
          </cell>
          <cell r="DS188">
            <v>128</v>
          </cell>
          <cell r="DT188">
            <v>123</v>
          </cell>
          <cell r="DU188">
            <v>5.43</v>
          </cell>
          <cell r="DW188">
            <v>0.2734375</v>
          </cell>
          <cell r="DZ188" t="str">
            <v>KO</v>
          </cell>
          <cell r="EB188">
            <v>91</v>
          </cell>
          <cell r="EC188">
            <v>7.52</v>
          </cell>
          <cell r="ED188">
            <v>3.17</v>
          </cell>
          <cell r="EE188" t="str">
            <v/>
          </cell>
          <cell r="EF188">
            <v>89</v>
          </cell>
          <cell r="EG188">
            <v>0</v>
          </cell>
          <cell r="EH188">
            <v>123</v>
          </cell>
          <cell r="EI188">
            <v>7.5</v>
          </cell>
          <cell r="EJ188">
            <v>7.11</v>
          </cell>
          <cell r="EW188" t="e">
            <v>#N/A</v>
          </cell>
        </row>
        <row r="189">
          <cell r="B189">
            <v>2020217984</v>
          </cell>
          <cell r="C189" t="str">
            <v>Phạm</v>
          </cell>
          <cell r="D189" t="str">
            <v>Thị Tường</v>
          </cell>
          <cell r="E189" t="str">
            <v>Vi</v>
          </cell>
          <cell r="F189">
            <v>35112</v>
          </cell>
          <cell r="G189" t="str">
            <v>Nữ</v>
          </cell>
          <cell r="H189" t="str">
            <v>Đã Đăng Ký (chưa học xong)</v>
          </cell>
          <cell r="I189" t="str">
            <v>X</v>
          </cell>
          <cell r="J189">
            <v>7.4</v>
          </cell>
          <cell r="K189">
            <v>8.6999999999999993</v>
          </cell>
          <cell r="L189">
            <v>6.5</v>
          </cell>
          <cell r="M189">
            <v>6.2</v>
          </cell>
          <cell r="N189">
            <v>7.4</v>
          </cell>
          <cell r="O189">
            <v>6.9</v>
          </cell>
          <cell r="P189">
            <v>0</v>
          </cell>
          <cell r="Q189">
            <v>7.9</v>
          </cell>
          <cell r="R189">
            <v>0</v>
          </cell>
          <cell r="S189">
            <v>7.9</v>
          </cell>
          <cell r="T189">
            <v>0</v>
          </cell>
          <cell r="U189">
            <v>7.9</v>
          </cell>
          <cell r="V189">
            <v>0</v>
          </cell>
          <cell r="W189">
            <v>7</v>
          </cell>
          <cell r="X189">
            <v>0</v>
          </cell>
          <cell r="Y189">
            <v>7.9</v>
          </cell>
          <cell r="Z189">
            <v>7</v>
          </cell>
          <cell r="AA189">
            <v>0</v>
          </cell>
          <cell r="AB189">
            <v>0</v>
          </cell>
          <cell r="AC189">
            <v>0</v>
          </cell>
          <cell r="AD189">
            <v>6.1</v>
          </cell>
          <cell r="AE189">
            <v>6.6</v>
          </cell>
          <cell r="AF189">
            <v>7.7</v>
          </cell>
          <cell r="AG189">
            <v>8.1</v>
          </cell>
          <cell r="AH189" t="str">
            <v>P (P/F)</v>
          </cell>
          <cell r="AI189">
            <v>5.0999999999999996</v>
          </cell>
          <cell r="AJ189">
            <v>6.6</v>
          </cell>
          <cell r="AK189">
            <v>7.8</v>
          </cell>
          <cell r="AL189">
            <v>6.1</v>
          </cell>
          <cell r="AM189">
            <v>5.4</v>
          </cell>
          <cell r="AN189" t="str">
            <v>P (P/F)</v>
          </cell>
          <cell r="AO189">
            <v>7.1</v>
          </cell>
          <cell r="AP189">
            <v>4.5999999999999996</v>
          </cell>
          <cell r="AQ189">
            <v>5.6</v>
          </cell>
          <cell r="AR189">
            <v>6.3</v>
          </cell>
          <cell r="AS189" t="str">
            <v>X</v>
          </cell>
          <cell r="AT189" t="str">
            <v>X</v>
          </cell>
          <cell r="AU189">
            <v>0</v>
          </cell>
          <cell r="AV189">
            <v>0</v>
          </cell>
          <cell r="AW189">
            <v>0</v>
          </cell>
          <cell r="AX189">
            <v>42</v>
          </cell>
          <cell r="AY189">
            <v>6</v>
          </cell>
          <cell r="AZ189">
            <v>0</v>
          </cell>
          <cell r="BA189">
            <v>5.7</v>
          </cell>
          <cell r="BB189">
            <v>8.8000000000000007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 t="str">
            <v>X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 t="str">
            <v>X</v>
          </cell>
          <cell r="BO189">
            <v>2</v>
          </cell>
          <cell r="BP189">
            <v>3</v>
          </cell>
          <cell r="BQ189">
            <v>6</v>
          </cell>
          <cell r="BR189" t="str">
            <v>X</v>
          </cell>
          <cell r="BS189" t="str">
            <v>X</v>
          </cell>
          <cell r="BT189" t="str">
            <v>X</v>
          </cell>
          <cell r="BU189">
            <v>5.6</v>
          </cell>
          <cell r="BV189">
            <v>7.6</v>
          </cell>
          <cell r="BW189">
            <v>7.4</v>
          </cell>
          <cell r="BX189">
            <v>0</v>
          </cell>
          <cell r="BY189">
            <v>0</v>
          </cell>
          <cell r="BZ189">
            <v>6.1</v>
          </cell>
          <cell r="CA189">
            <v>7.2</v>
          </cell>
          <cell r="CB189">
            <v>8.4</v>
          </cell>
          <cell r="CC189" t="str">
            <v>X</v>
          </cell>
          <cell r="CD189" t="str">
            <v>X</v>
          </cell>
          <cell r="CE189">
            <v>4.5999999999999996</v>
          </cell>
          <cell r="CF189">
            <v>0</v>
          </cell>
          <cell r="CG189">
            <v>0</v>
          </cell>
          <cell r="CH189">
            <v>0</v>
          </cell>
          <cell r="CI189" t="str">
            <v>X</v>
          </cell>
          <cell r="CJ189" t="str">
            <v>X</v>
          </cell>
          <cell r="CK189">
            <v>0</v>
          </cell>
          <cell r="CL189">
            <v>8.5</v>
          </cell>
          <cell r="CM189">
            <v>21</v>
          </cell>
          <cell r="CN189">
            <v>32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 t="str">
            <v>X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 t="str">
            <v>X</v>
          </cell>
          <cell r="DF189">
            <v>0</v>
          </cell>
          <cell r="DG189">
            <v>0</v>
          </cell>
          <cell r="DH189">
            <v>22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5</v>
          </cell>
          <cell r="DN189">
            <v>65</v>
          </cell>
          <cell r="DO189">
            <v>68</v>
          </cell>
          <cell r="DP189">
            <v>133</v>
          </cell>
          <cell r="DQ189">
            <v>63</v>
          </cell>
          <cell r="DR189">
            <v>60</v>
          </cell>
          <cell r="DS189">
            <v>128</v>
          </cell>
          <cell r="DT189">
            <v>123</v>
          </cell>
          <cell r="DU189">
            <v>3.37</v>
          </cell>
          <cell r="DW189">
            <v>0.46875</v>
          </cell>
          <cell r="DZ189" t="str">
            <v>KO</v>
          </cell>
          <cell r="EB189">
            <v>74</v>
          </cell>
          <cell r="EC189">
            <v>6.18</v>
          </cell>
          <cell r="ED189">
            <v>2.4900000000000002</v>
          </cell>
          <cell r="EE189" t="str">
            <v>PSU-ECO 152; DTE-IS 102; PSU-ENG 130; DTE-IS 152; PSU-ACC 201 ~ ACC 201; PSU-ECO 151 ~ ECO 151</v>
          </cell>
          <cell r="EF189">
            <v>61</v>
          </cell>
          <cell r="EG189">
            <v>0</v>
          </cell>
          <cell r="EH189">
            <v>123</v>
          </cell>
          <cell r="EI189">
            <v>6.79</v>
          </cell>
          <cell r="EJ189">
            <v>6.27</v>
          </cell>
          <cell r="EW189" t="e">
            <v>#N/A</v>
          </cell>
        </row>
        <row r="190">
          <cell r="B190">
            <v>2020268294</v>
          </cell>
          <cell r="C190" t="str">
            <v>Nguyễn</v>
          </cell>
          <cell r="D190" t="str">
            <v>Tường</v>
          </cell>
          <cell r="E190" t="str">
            <v>Vi</v>
          </cell>
          <cell r="F190">
            <v>35360</v>
          </cell>
          <cell r="G190" t="str">
            <v>Nữ</v>
          </cell>
          <cell r="H190" t="str">
            <v>Đã Đăng Ký (chưa học xong)</v>
          </cell>
          <cell r="I190">
            <v>7.9</v>
          </cell>
          <cell r="J190">
            <v>7.9</v>
          </cell>
          <cell r="K190">
            <v>8.9</v>
          </cell>
          <cell r="L190">
            <v>8.8000000000000007</v>
          </cell>
          <cell r="M190">
            <v>7.2</v>
          </cell>
          <cell r="N190">
            <v>7.1</v>
          </cell>
          <cell r="O190">
            <v>6.1</v>
          </cell>
          <cell r="P190">
            <v>0</v>
          </cell>
          <cell r="Q190">
            <v>7</v>
          </cell>
          <cell r="R190">
            <v>0</v>
          </cell>
          <cell r="S190">
            <v>7</v>
          </cell>
          <cell r="T190">
            <v>0</v>
          </cell>
          <cell r="U190">
            <v>0</v>
          </cell>
          <cell r="V190">
            <v>0</v>
          </cell>
          <cell r="W190">
            <v>7.9</v>
          </cell>
          <cell r="X190">
            <v>6.2</v>
          </cell>
          <cell r="Y190">
            <v>7.9</v>
          </cell>
          <cell r="Z190">
            <v>6.2</v>
          </cell>
          <cell r="AA190">
            <v>8</v>
          </cell>
          <cell r="AB190">
            <v>7.8</v>
          </cell>
          <cell r="AC190">
            <v>8.6</v>
          </cell>
          <cell r="AD190">
            <v>5.9</v>
          </cell>
          <cell r="AE190">
            <v>7.1</v>
          </cell>
          <cell r="AF190">
            <v>5.9</v>
          </cell>
          <cell r="AG190">
            <v>7</v>
          </cell>
          <cell r="AH190">
            <v>6.9</v>
          </cell>
          <cell r="AI190">
            <v>6.5</v>
          </cell>
          <cell r="AJ190">
            <v>7</v>
          </cell>
          <cell r="AK190">
            <v>6.6</v>
          </cell>
          <cell r="AL190">
            <v>5.5</v>
          </cell>
          <cell r="AM190">
            <v>5.9</v>
          </cell>
          <cell r="AN190">
            <v>4.9000000000000004</v>
          </cell>
          <cell r="AO190">
            <v>7.1</v>
          </cell>
          <cell r="AP190">
            <v>7.1</v>
          </cell>
          <cell r="AQ190">
            <v>8.1</v>
          </cell>
          <cell r="AR190">
            <v>6.3</v>
          </cell>
          <cell r="AS190">
            <v>5.5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48</v>
          </cell>
          <cell r="AY190">
            <v>0</v>
          </cell>
          <cell r="AZ190">
            <v>5.0999999999999996</v>
          </cell>
          <cell r="BA190">
            <v>5.3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7.9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 t="str">
            <v>X</v>
          </cell>
          <cell r="BM190">
            <v>0</v>
          </cell>
          <cell r="BN190" t="str">
            <v>X</v>
          </cell>
          <cell r="BO190">
            <v>3</v>
          </cell>
          <cell r="BP190">
            <v>2</v>
          </cell>
          <cell r="BQ190">
            <v>6.7</v>
          </cell>
          <cell r="BR190">
            <v>8.3000000000000007</v>
          </cell>
          <cell r="BS190">
            <v>6.4</v>
          </cell>
          <cell r="BT190">
            <v>6.3</v>
          </cell>
          <cell r="BU190">
            <v>8.3000000000000007</v>
          </cell>
          <cell r="BV190">
            <v>6.7</v>
          </cell>
          <cell r="BW190">
            <v>6.9</v>
          </cell>
          <cell r="BX190" t="str">
            <v>X</v>
          </cell>
          <cell r="BY190">
            <v>5.5</v>
          </cell>
          <cell r="BZ190">
            <v>8.4</v>
          </cell>
          <cell r="CA190">
            <v>6.6</v>
          </cell>
          <cell r="CB190">
            <v>8.3000000000000007</v>
          </cell>
          <cell r="CC190" t="str">
            <v>X</v>
          </cell>
          <cell r="CD190" t="str">
            <v>X</v>
          </cell>
          <cell r="CE190">
            <v>6</v>
          </cell>
          <cell r="CF190">
            <v>0</v>
          </cell>
          <cell r="CG190">
            <v>8.1</v>
          </cell>
          <cell r="CH190">
            <v>8.1</v>
          </cell>
          <cell r="CI190" t="str">
            <v>X</v>
          </cell>
          <cell r="CJ190" t="str">
            <v>X</v>
          </cell>
          <cell r="CK190" t="str">
            <v>X</v>
          </cell>
          <cell r="CL190">
            <v>7.4</v>
          </cell>
          <cell r="CM190">
            <v>35</v>
          </cell>
          <cell r="CN190">
            <v>18</v>
          </cell>
          <cell r="CO190">
            <v>0</v>
          </cell>
          <cell r="CP190">
            <v>7.9</v>
          </cell>
          <cell r="CQ190">
            <v>0</v>
          </cell>
          <cell r="CR190">
            <v>0</v>
          </cell>
          <cell r="CS190">
            <v>7.9</v>
          </cell>
          <cell r="CT190">
            <v>0</v>
          </cell>
          <cell r="CU190" t="str">
            <v>X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 t="str">
            <v>X</v>
          </cell>
          <cell r="DC190" t="str">
            <v>X</v>
          </cell>
          <cell r="DD190">
            <v>0</v>
          </cell>
          <cell r="DE190">
            <v>7.9</v>
          </cell>
          <cell r="DF190">
            <v>9</v>
          </cell>
          <cell r="DG190">
            <v>4</v>
          </cell>
          <cell r="DH190">
            <v>18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5</v>
          </cell>
          <cell r="DN190">
            <v>90</v>
          </cell>
          <cell r="DO190">
            <v>43</v>
          </cell>
          <cell r="DP190">
            <v>133</v>
          </cell>
          <cell r="DQ190">
            <v>87</v>
          </cell>
          <cell r="DR190">
            <v>36</v>
          </cell>
          <cell r="DS190">
            <v>128</v>
          </cell>
          <cell r="DT190">
            <v>123</v>
          </cell>
          <cell r="DU190">
            <v>5.05</v>
          </cell>
          <cell r="DW190">
            <v>0.28125</v>
          </cell>
          <cell r="DZ190" t="str">
            <v>KO</v>
          </cell>
          <cell r="EB190">
            <v>90</v>
          </cell>
          <cell r="EC190">
            <v>7.14</v>
          </cell>
          <cell r="ED190">
            <v>2.94</v>
          </cell>
          <cell r="EE190" t="str">
            <v/>
          </cell>
          <cell r="EF190">
            <v>87</v>
          </cell>
          <cell r="EG190">
            <v>0</v>
          </cell>
          <cell r="EH190">
            <v>123</v>
          </cell>
          <cell r="EI190">
            <v>7.14</v>
          </cell>
          <cell r="EJ190">
            <v>6.75</v>
          </cell>
          <cell r="EW190" t="e">
            <v>#N/A</v>
          </cell>
        </row>
        <row r="191">
          <cell r="B191">
            <v>2020254035</v>
          </cell>
          <cell r="C191" t="str">
            <v>Nguyễn</v>
          </cell>
          <cell r="D191" t="str">
            <v>Thị Tường</v>
          </cell>
          <cell r="E191" t="str">
            <v>Vy</v>
          </cell>
          <cell r="F191">
            <v>35396</v>
          </cell>
          <cell r="G191" t="str">
            <v>Nữ</v>
          </cell>
          <cell r="H191" t="str">
            <v>Đã Đăng Ký (chưa học xong)</v>
          </cell>
          <cell r="I191">
            <v>8.3000000000000007</v>
          </cell>
          <cell r="J191">
            <v>8.1</v>
          </cell>
          <cell r="K191">
            <v>9.1999999999999993</v>
          </cell>
          <cell r="L191">
            <v>9</v>
          </cell>
          <cell r="M191">
            <v>8.4</v>
          </cell>
          <cell r="N191">
            <v>6.2</v>
          </cell>
          <cell r="O191">
            <v>8.3000000000000007</v>
          </cell>
          <cell r="P191">
            <v>0</v>
          </cell>
          <cell r="Q191">
            <v>7.1</v>
          </cell>
          <cell r="R191">
            <v>0</v>
          </cell>
          <cell r="S191">
            <v>7.1</v>
          </cell>
          <cell r="T191">
            <v>0</v>
          </cell>
          <cell r="U191">
            <v>0</v>
          </cell>
          <cell r="V191">
            <v>0</v>
          </cell>
          <cell r="W191">
            <v>8.3000000000000007</v>
          </cell>
          <cell r="X191">
            <v>8.5</v>
          </cell>
          <cell r="Y191">
            <v>8.5</v>
          </cell>
          <cell r="Z191">
            <v>8.3000000000000007</v>
          </cell>
          <cell r="AA191">
            <v>7.3</v>
          </cell>
          <cell r="AB191">
            <v>8.3000000000000007</v>
          </cell>
          <cell r="AC191">
            <v>7.9</v>
          </cell>
          <cell r="AD191" t="str">
            <v>X</v>
          </cell>
          <cell r="AE191">
            <v>6.6</v>
          </cell>
          <cell r="AF191">
            <v>8.9</v>
          </cell>
          <cell r="AG191">
            <v>8.6</v>
          </cell>
          <cell r="AH191" t="str">
            <v>P (P/F)</v>
          </cell>
          <cell r="AI191">
            <v>7.8</v>
          </cell>
          <cell r="AJ191" t="str">
            <v>P (P/F)</v>
          </cell>
          <cell r="AK191" t="str">
            <v>P (P/F)</v>
          </cell>
          <cell r="AL191">
            <v>7.5</v>
          </cell>
          <cell r="AM191">
            <v>8.6</v>
          </cell>
          <cell r="AN191">
            <v>6.1</v>
          </cell>
          <cell r="AO191">
            <v>7.9</v>
          </cell>
          <cell r="AP191">
            <v>7.3</v>
          </cell>
          <cell r="AQ191" t="str">
            <v>X</v>
          </cell>
          <cell r="AR191">
            <v>6.1</v>
          </cell>
          <cell r="AS191">
            <v>8.1999999999999993</v>
          </cell>
          <cell r="AT191">
            <v>6.7</v>
          </cell>
          <cell r="AU191">
            <v>0</v>
          </cell>
          <cell r="AV191">
            <v>0</v>
          </cell>
          <cell r="AW191">
            <v>9.3000000000000007</v>
          </cell>
          <cell r="AX191">
            <v>46</v>
          </cell>
          <cell r="AY191">
            <v>3</v>
          </cell>
          <cell r="AZ191">
            <v>5.9</v>
          </cell>
          <cell r="BA191">
            <v>7.5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5.4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 t="str">
            <v>X</v>
          </cell>
          <cell r="BM191">
            <v>0</v>
          </cell>
          <cell r="BN191" t="str">
            <v>X</v>
          </cell>
          <cell r="BO191">
            <v>3</v>
          </cell>
          <cell r="BP191">
            <v>2</v>
          </cell>
          <cell r="BQ191">
            <v>7.8</v>
          </cell>
          <cell r="BR191">
            <v>7.6</v>
          </cell>
          <cell r="BS191">
            <v>7.3</v>
          </cell>
          <cell r="BT191">
            <v>7.9</v>
          </cell>
          <cell r="BU191">
            <v>8.5</v>
          </cell>
          <cell r="BV191">
            <v>9.1999999999999993</v>
          </cell>
          <cell r="BW191">
            <v>8.6</v>
          </cell>
          <cell r="BX191">
            <v>7.9</v>
          </cell>
          <cell r="BY191">
            <v>5.5</v>
          </cell>
          <cell r="BZ191">
            <v>10</v>
          </cell>
          <cell r="CA191">
            <v>8.8000000000000007</v>
          </cell>
          <cell r="CB191">
            <v>9</v>
          </cell>
          <cell r="CC191" t="str">
            <v>X</v>
          </cell>
          <cell r="CD191" t="str">
            <v>X</v>
          </cell>
          <cell r="CE191">
            <v>7.1</v>
          </cell>
          <cell r="CF191">
            <v>0</v>
          </cell>
          <cell r="CG191">
            <v>8.6</v>
          </cell>
          <cell r="CH191">
            <v>8.6</v>
          </cell>
          <cell r="CI191" t="str">
            <v>X</v>
          </cell>
          <cell r="CJ191">
            <v>9.3000000000000007</v>
          </cell>
          <cell r="CK191" t="str">
            <v>X</v>
          </cell>
          <cell r="CL191">
            <v>8.1999999999999993</v>
          </cell>
          <cell r="CM191">
            <v>41</v>
          </cell>
          <cell r="CN191">
            <v>12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 t="str">
            <v>X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 t="str">
            <v>X</v>
          </cell>
          <cell r="DC191">
            <v>0</v>
          </cell>
          <cell r="DD191">
            <v>0</v>
          </cell>
          <cell r="DE191" t="str">
            <v>X</v>
          </cell>
          <cell r="DF191">
            <v>0</v>
          </cell>
          <cell r="DG191">
            <v>0</v>
          </cell>
          <cell r="DH191">
            <v>22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5</v>
          </cell>
          <cell r="DN191">
            <v>90</v>
          </cell>
          <cell r="DO191">
            <v>44</v>
          </cell>
          <cell r="DP191">
            <v>133</v>
          </cell>
          <cell r="DQ191">
            <v>87</v>
          </cell>
          <cell r="DR191">
            <v>37</v>
          </cell>
          <cell r="DS191">
            <v>128</v>
          </cell>
          <cell r="DT191">
            <v>124</v>
          </cell>
          <cell r="DU191">
            <v>5.46</v>
          </cell>
          <cell r="DW191">
            <v>0.2890625</v>
          </cell>
          <cell r="DZ191" t="str">
            <v>KO</v>
          </cell>
          <cell r="EB191">
            <v>90</v>
          </cell>
          <cell r="EC191">
            <v>8.06</v>
          </cell>
          <cell r="ED191">
            <v>3.49</v>
          </cell>
          <cell r="EE191" t="str">
            <v/>
          </cell>
          <cell r="EF191">
            <v>84</v>
          </cell>
          <cell r="EG191">
            <v>0</v>
          </cell>
          <cell r="EH191">
            <v>124</v>
          </cell>
          <cell r="EI191">
            <v>8.06</v>
          </cell>
          <cell r="EJ191">
            <v>7.61</v>
          </cell>
          <cell r="EW191" t="e">
            <v>#N/A</v>
          </cell>
        </row>
        <row r="192">
          <cell r="B192">
            <v>2020268358</v>
          </cell>
          <cell r="C192" t="str">
            <v>Nguyễn</v>
          </cell>
          <cell r="D192" t="str">
            <v>Thị Kim</v>
          </cell>
          <cell r="E192" t="str">
            <v>Xuyến</v>
          </cell>
          <cell r="F192">
            <v>34742</v>
          </cell>
          <cell r="G192" t="str">
            <v>Nữ</v>
          </cell>
          <cell r="H192" t="str">
            <v>Đã Đăng Ký (chưa học xong)</v>
          </cell>
          <cell r="I192">
            <v>7.7</v>
          </cell>
          <cell r="J192">
            <v>8.5</v>
          </cell>
          <cell r="K192">
            <v>8.8000000000000007</v>
          </cell>
          <cell r="L192">
            <v>8.6</v>
          </cell>
          <cell r="M192">
            <v>8.6</v>
          </cell>
          <cell r="N192">
            <v>8</v>
          </cell>
          <cell r="O192">
            <v>7.9</v>
          </cell>
          <cell r="P192">
            <v>8.4</v>
          </cell>
          <cell r="Q192">
            <v>0</v>
          </cell>
          <cell r="R192">
            <v>0</v>
          </cell>
          <cell r="S192">
            <v>8.4</v>
          </cell>
          <cell r="T192">
            <v>0</v>
          </cell>
          <cell r="U192">
            <v>0</v>
          </cell>
          <cell r="V192">
            <v>0</v>
          </cell>
          <cell r="W192">
            <v>8.6999999999999993</v>
          </cell>
          <cell r="X192">
            <v>6.2</v>
          </cell>
          <cell r="Y192">
            <v>8.6999999999999993</v>
          </cell>
          <cell r="Z192">
            <v>6.2</v>
          </cell>
          <cell r="AA192">
            <v>7.6</v>
          </cell>
          <cell r="AB192">
            <v>9</v>
          </cell>
          <cell r="AC192">
            <v>8.6999999999999993</v>
          </cell>
          <cell r="AD192">
            <v>7.3</v>
          </cell>
          <cell r="AE192">
            <v>7.7</v>
          </cell>
          <cell r="AF192">
            <v>6.6</v>
          </cell>
          <cell r="AG192">
            <v>7</v>
          </cell>
          <cell r="AH192">
            <v>7.3</v>
          </cell>
          <cell r="AI192">
            <v>7.6</v>
          </cell>
          <cell r="AJ192">
            <v>5.6</v>
          </cell>
          <cell r="AK192">
            <v>6.9</v>
          </cell>
          <cell r="AL192">
            <v>6.9</v>
          </cell>
          <cell r="AM192" t="str">
            <v>X</v>
          </cell>
          <cell r="AN192">
            <v>6.3</v>
          </cell>
          <cell r="AO192">
            <v>5.5</v>
          </cell>
          <cell r="AP192">
            <v>6.9</v>
          </cell>
          <cell r="AQ192" t="str">
            <v>X</v>
          </cell>
          <cell r="AR192">
            <v>0</v>
          </cell>
          <cell r="AS192" t="str">
            <v>X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44</v>
          </cell>
          <cell r="AY192">
            <v>4</v>
          </cell>
          <cell r="AZ192">
            <v>7.5</v>
          </cell>
          <cell r="BA192">
            <v>8.3000000000000007</v>
          </cell>
          <cell r="BB192">
            <v>8.9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 t="str">
            <v>X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 t="str">
            <v>X</v>
          </cell>
          <cell r="BO192">
            <v>3</v>
          </cell>
          <cell r="BP192">
            <v>2</v>
          </cell>
          <cell r="BQ192">
            <v>7.2</v>
          </cell>
          <cell r="BR192">
            <v>6.8</v>
          </cell>
          <cell r="BS192">
            <v>4.9000000000000004</v>
          </cell>
          <cell r="BT192">
            <v>6.3</v>
          </cell>
          <cell r="BU192">
            <v>7.1</v>
          </cell>
          <cell r="BV192">
            <v>7.8</v>
          </cell>
          <cell r="BW192">
            <v>7.2</v>
          </cell>
          <cell r="BX192">
            <v>6.8</v>
          </cell>
          <cell r="BY192">
            <v>6.1</v>
          </cell>
          <cell r="BZ192">
            <v>6.6</v>
          </cell>
          <cell r="CA192">
            <v>7.4</v>
          </cell>
          <cell r="CB192">
            <v>7.1</v>
          </cell>
          <cell r="CC192" t="str">
            <v>X</v>
          </cell>
          <cell r="CD192" t="str">
            <v>X</v>
          </cell>
          <cell r="CE192">
            <v>6.5</v>
          </cell>
          <cell r="CF192">
            <v>0</v>
          </cell>
          <cell r="CG192">
            <v>7.1</v>
          </cell>
          <cell r="CH192">
            <v>7.1</v>
          </cell>
          <cell r="CI192" t="str">
            <v>X</v>
          </cell>
          <cell r="CJ192" t="str">
            <v>X</v>
          </cell>
          <cell r="CK192">
            <v>0</v>
          </cell>
          <cell r="CL192">
            <v>8.1999999999999993</v>
          </cell>
          <cell r="CM192">
            <v>38</v>
          </cell>
          <cell r="CN192">
            <v>15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 t="str">
            <v>X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 t="str">
            <v>X</v>
          </cell>
          <cell r="DC192">
            <v>0</v>
          </cell>
          <cell r="DD192">
            <v>0</v>
          </cell>
          <cell r="DE192" t="str">
            <v>X</v>
          </cell>
          <cell r="DF192">
            <v>0</v>
          </cell>
          <cell r="DG192">
            <v>0</v>
          </cell>
          <cell r="DH192">
            <v>22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5</v>
          </cell>
          <cell r="DN192">
            <v>85</v>
          </cell>
          <cell r="DO192">
            <v>48</v>
          </cell>
          <cell r="DP192">
            <v>133</v>
          </cell>
          <cell r="DQ192">
            <v>82</v>
          </cell>
          <cell r="DR192">
            <v>41</v>
          </cell>
          <cell r="DS192">
            <v>128</v>
          </cell>
          <cell r="DT192">
            <v>123</v>
          </cell>
          <cell r="DU192">
            <v>4.84</v>
          </cell>
          <cell r="DW192">
            <v>0.3203125</v>
          </cell>
          <cell r="DZ192" t="str">
            <v>KO</v>
          </cell>
          <cell r="EB192">
            <v>85</v>
          </cell>
          <cell r="EC192">
            <v>7.27</v>
          </cell>
          <cell r="ED192">
            <v>3.05</v>
          </cell>
          <cell r="EE192" t="str">
            <v/>
          </cell>
          <cell r="EF192">
            <v>82</v>
          </cell>
          <cell r="EG192">
            <v>0</v>
          </cell>
          <cell r="EH192">
            <v>123</v>
          </cell>
          <cell r="EI192">
            <v>7.27</v>
          </cell>
          <cell r="EJ192">
            <v>6.85</v>
          </cell>
          <cell r="EW192" t="e">
            <v>#N/A</v>
          </cell>
        </row>
        <row r="193">
          <cell r="B193">
            <v>2020266195</v>
          </cell>
          <cell r="C193" t="str">
            <v>Đặng</v>
          </cell>
          <cell r="D193" t="str">
            <v>Thị Hoàng</v>
          </cell>
          <cell r="E193" t="str">
            <v>Yến</v>
          </cell>
          <cell r="F193">
            <v>35272</v>
          </cell>
          <cell r="G193" t="str">
            <v>Nữ</v>
          </cell>
          <cell r="H193" t="str">
            <v>Đã Đăng Ký (chưa học xong)</v>
          </cell>
          <cell r="I193">
            <v>8.3000000000000007</v>
          </cell>
          <cell r="J193">
            <v>8.3000000000000007</v>
          </cell>
          <cell r="K193">
            <v>8.5</v>
          </cell>
          <cell r="L193">
            <v>8.9</v>
          </cell>
          <cell r="M193">
            <v>9.1999999999999993</v>
          </cell>
          <cell r="N193">
            <v>8.6</v>
          </cell>
          <cell r="O193">
            <v>8.9</v>
          </cell>
          <cell r="P193">
            <v>0</v>
          </cell>
          <cell r="Q193">
            <v>5.9</v>
          </cell>
          <cell r="R193">
            <v>0</v>
          </cell>
          <cell r="S193">
            <v>5.9</v>
          </cell>
          <cell r="T193">
            <v>0</v>
          </cell>
          <cell r="U193">
            <v>7.4</v>
          </cell>
          <cell r="V193">
            <v>0</v>
          </cell>
          <cell r="W193">
            <v>8.3000000000000007</v>
          </cell>
          <cell r="X193">
            <v>0</v>
          </cell>
          <cell r="Y193">
            <v>8.3000000000000007</v>
          </cell>
          <cell r="Z193">
            <v>7.4</v>
          </cell>
          <cell r="AA193">
            <v>7.8</v>
          </cell>
          <cell r="AB193">
            <v>7.8</v>
          </cell>
          <cell r="AC193">
            <v>8.5</v>
          </cell>
          <cell r="AD193">
            <v>7.4</v>
          </cell>
          <cell r="AE193">
            <v>6.1</v>
          </cell>
          <cell r="AF193">
            <v>7.3</v>
          </cell>
          <cell r="AG193">
            <v>7.6</v>
          </cell>
          <cell r="AH193">
            <v>6.3</v>
          </cell>
          <cell r="AI193">
            <v>7.2</v>
          </cell>
          <cell r="AJ193">
            <v>7.1</v>
          </cell>
          <cell r="AK193">
            <v>7.1</v>
          </cell>
          <cell r="AL193">
            <v>5.5</v>
          </cell>
          <cell r="AM193">
            <v>6</v>
          </cell>
          <cell r="AN193">
            <v>5.9</v>
          </cell>
          <cell r="AO193">
            <v>5.6</v>
          </cell>
          <cell r="AP193" t="str">
            <v>X</v>
          </cell>
          <cell r="AQ193">
            <v>5.8</v>
          </cell>
          <cell r="AR193" t="str">
            <v>X</v>
          </cell>
          <cell r="AS193" t="str">
            <v>X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45</v>
          </cell>
          <cell r="AY193">
            <v>3</v>
          </cell>
          <cell r="AZ193">
            <v>7.9</v>
          </cell>
          <cell r="BA193">
            <v>8.6999999999999993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9.1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 t="str">
            <v>X</v>
          </cell>
          <cell r="BN193" t="str">
            <v>X</v>
          </cell>
          <cell r="BO193">
            <v>3</v>
          </cell>
          <cell r="BP193">
            <v>2</v>
          </cell>
          <cell r="BQ193">
            <v>6</v>
          </cell>
          <cell r="BR193">
            <v>6.2</v>
          </cell>
          <cell r="BS193">
            <v>7.5</v>
          </cell>
          <cell r="BT193" t="str">
            <v>X</v>
          </cell>
          <cell r="BU193">
            <v>8.1999999999999993</v>
          </cell>
          <cell r="BV193">
            <v>7.4</v>
          </cell>
          <cell r="BW193">
            <v>7</v>
          </cell>
          <cell r="BX193">
            <v>7</v>
          </cell>
          <cell r="BY193">
            <v>7.9</v>
          </cell>
          <cell r="BZ193">
            <v>9.1999999999999993</v>
          </cell>
          <cell r="CA193">
            <v>7.8</v>
          </cell>
          <cell r="CB193">
            <v>6.7</v>
          </cell>
          <cell r="CC193" t="str">
            <v>X</v>
          </cell>
          <cell r="CD193" t="str">
            <v>X</v>
          </cell>
          <cell r="CE193">
            <v>7.1</v>
          </cell>
          <cell r="CF193">
            <v>0</v>
          </cell>
          <cell r="CG193">
            <v>6.6</v>
          </cell>
          <cell r="CH193">
            <v>6.6</v>
          </cell>
          <cell r="CI193">
            <v>8</v>
          </cell>
          <cell r="CJ193" t="str">
            <v>X</v>
          </cell>
          <cell r="CK193">
            <v>0</v>
          </cell>
          <cell r="CL193">
            <v>9</v>
          </cell>
          <cell r="CM193">
            <v>38</v>
          </cell>
          <cell r="CN193">
            <v>15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7.2</v>
          </cell>
          <cell r="CV193">
            <v>7.2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6.5</v>
          </cell>
          <cell r="DC193">
            <v>0</v>
          </cell>
          <cell r="DD193">
            <v>0</v>
          </cell>
          <cell r="DE193">
            <v>8.4</v>
          </cell>
          <cell r="DF193" t="str">
            <v>X</v>
          </cell>
          <cell r="DG193">
            <v>5</v>
          </cell>
          <cell r="DH193">
            <v>17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5</v>
          </cell>
          <cell r="DN193">
            <v>91</v>
          </cell>
          <cell r="DO193">
            <v>42</v>
          </cell>
          <cell r="DP193">
            <v>133</v>
          </cell>
          <cell r="DQ193">
            <v>88</v>
          </cell>
          <cell r="DR193">
            <v>35</v>
          </cell>
          <cell r="DS193">
            <v>128</v>
          </cell>
          <cell r="DT193">
            <v>123</v>
          </cell>
          <cell r="DU193">
            <v>5.42</v>
          </cell>
          <cell r="DW193">
            <v>0.2734375</v>
          </cell>
          <cell r="DZ193" t="str">
            <v>KO</v>
          </cell>
          <cell r="EB193">
            <v>91</v>
          </cell>
          <cell r="EC193">
            <v>7.5</v>
          </cell>
          <cell r="ED193">
            <v>3.17</v>
          </cell>
          <cell r="EE193" t="str">
            <v/>
          </cell>
          <cell r="EF193">
            <v>89</v>
          </cell>
          <cell r="EG193">
            <v>0</v>
          </cell>
          <cell r="EH193">
            <v>123</v>
          </cell>
          <cell r="EI193">
            <v>7.49</v>
          </cell>
          <cell r="EJ193">
            <v>7.09</v>
          </cell>
          <cell r="EW193" t="e">
            <v>#N/A</v>
          </cell>
        </row>
        <row r="194">
          <cell r="H194" t="str">
            <v>Hoàn tất</v>
          </cell>
          <cell r="AY194">
            <v>51</v>
          </cell>
          <cell r="BP194">
            <v>54</v>
          </cell>
          <cell r="CN194">
            <v>38</v>
          </cell>
          <cell r="DG194" t="e">
            <v>#N/A</v>
          </cell>
          <cell r="DH194" t="e">
            <v>#N/A</v>
          </cell>
          <cell r="DM194">
            <v>0</v>
          </cell>
          <cell r="DO194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">
          <cell r="B6">
            <v>2021265893</v>
          </cell>
          <cell r="C6" t="str">
            <v>Lê Minh</v>
          </cell>
          <cell r="D6" t="str">
            <v>An</v>
          </cell>
          <cell r="E6">
            <v>33970</v>
          </cell>
          <cell r="F6" t="str">
            <v>D20KDN</v>
          </cell>
          <cell r="G6" t="str">
            <v>Quảng Nam</v>
          </cell>
          <cell r="H6" t="str">
            <v>Nam</v>
          </cell>
          <cell r="K6">
            <v>8.5</v>
          </cell>
          <cell r="N6">
            <v>8.5</v>
          </cell>
          <cell r="O6">
            <v>5.5</v>
          </cell>
          <cell r="R6">
            <v>5.5</v>
          </cell>
          <cell r="S6">
            <v>8.1</v>
          </cell>
          <cell r="V6">
            <v>8.1</v>
          </cell>
          <cell r="W6">
            <v>9</v>
          </cell>
          <cell r="Z6">
            <v>9</v>
          </cell>
          <cell r="AA6">
            <v>7.74</v>
          </cell>
          <cell r="AC6" t="str">
            <v>Xuất Sắc</v>
          </cell>
          <cell r="AD6" t="str">
            <v>Đ</v>
          </cell>
          <cell r="AE6" t="str">
            <v>Đ</v>
          </cell>
          <cell r="AH6" t="str">
            <v>Đạt</v>
          </cell>
          <cell r="AI6" t="str">
            <v>Đ</v>
          </cell>
          <cell r="AL6" t="str">
            <v>Đạt</v>
          </cell>
          <cell r="AM6" t="str">
            <v>Đ</v>
          </cell>
          <cell r="AR6" t="e">
            <v>#N/A</v>
          </cell>
          <cell r="AS6" t="str">
            <v>Đạt</v>
          </cell>
          <cell r="AU6" t="e">
            <v>#N/A</v>
          </cell>
          <cell r="AV6" t="str">
            <v>D20KDN</v>
          </cell>
          <cell r="AW6">
            <v>590</v>
          </cell>
          <cell r="AX6">
            <v>42433</v>
          </cell>
          <cell r="BA6" t="str">
            <v>D20KDN</v>
          </cell>
          <cell r="BB6">
            <v>990</v>
          </cell>
          <cell r="BC6">
            <v>42356</v>
          </cell>
          <cell r="BD6" t="e">
            <v>#N/A</v>
          </cell>
          <cell r="BE6" t="e">
            <v>#VALUE!</v>
          </cell>
          <cell r="BG6" t="e">
            <v>#N/A</v>
          </cell>
          <cell r="BJ6" t="str">
            <v>D20KDN</v>
          </cell>
          <cell r="BK6">
            <v>990</v>
          </cell>
          <cell r="BL6">
            <v>42356</v>
          </cell>
        </row>
        <row r="7">
          <cell r="B7">
            <v>171325857</v>
          </cell>
          <cell r="C7" t="str">
            <v>Vũ Hồng</v>
          </cell>
          <cell r="D7" t="str">
            <v>Anh</v>
          </cell>
          <cell r="E7">
            <v>34201</v>
          </cell>
          <cell r="F7" t="str">
            <v>D20KDN</v>
          </cell>
          <cell r="G7" t="str">
            <v>Quảng Bình</v>
          </cell>
          <cell r="H7" t="str">
            <v>Nữ</v>
          </cell>
          <cell r="K7">
            <v>8.5</v>
          </cell>
          <cell r="N7">
            <v>8.5</v>
          </cell>
          <cell r="O7">
            <v>8.3000000000000007</v>
          </cell>
          <cell r="R7">
            <v>8.3000000000000007</v>
          </cell>
          <cell r="S7">
            <v>8.3000000000000007</v>
          </cell>
          <cell r="V7">
            <v>8.3000000000000007</v>
          </cell>
          <cell r="W7">
            <v>8</v>
          </cell>
          <cell r="Z7">
            <v>8</v>
          </cell>
          <cell r="AA7">
            <v>8.3800000000000008</v>
          </cell>
          <cell r="AC7" t="str">
            <v>Tốt</v>
          </cell>
          <cell r="AD7" t="str">
            <v>Đ</v>
          </cell>
          <cell r="AE7" t="str">
            <v>Đ</v>
          </cell>
          <cell r="AH7" t="str">
            <v>Đạt</v>
          </cell>
          <cell r="AI7" t="str">
            <v>Đ</v>
          </cell>
          <cell r="AL7" t="str">
            <v>Đạt</v>
          </cell>
          <cell r="AM7" t="str">
            <v>Đ</v>
          </cell>
          <cell r="AR7" t="e">
            <v>#N/A</v>
          </cell>
          <cell r="AS7" t="str">
            <v>Đạt</v>
          </cell>
          <cell r="AU7" t="e">
            <v>#N/A</v>
          </cell>
          <cell r="AV7" t="str">
            <v>K20KDN</v>
          </cell>
          <cell r="AW7">
            <v>976</v>
          </cell>
          <cell r="AX7">
            <v>42485</v>
          </cell>
          <cell r="AY7" t="str">
            <v>K20KDN</v>
          </cell>
          <cell r="AZ7" t="str">
            <v>Miễn HP1,2,3_Bsung HP 4,5 (Có Chứng chỉ GDTC hệ CĐ)</v>
          </cell>
          <cell r="BB7">
            <v>282</v>
          </cell>
          <cell r="BC7">
            <v>41325</v>
          </cell>
          <cell r="BD7" t="str">
            <v>Miễn GDQP (Có chứng chỉ GDQP-AN hệ CĐ_Theo QĐ: 282 ngày 20/02/2013)</v>
          </cell>
          <cell r="BE7" t="e">
            <v>#VALUE!</v>
          </cell>
          <cell r="BG7" t="str">
            <v>Đạt</v>
          </cell>
          <cell r="BJ7" t="str">
            <v>K17KCD6</v>
          </cell>
          <cell r="BK7">
            <v>282</v>
          </cell>
          <cell r="BL7">
            <v>41325</v>
          </cell>
        </row>
        <row r="8">
          <cell r="B8">
            <v>2026267754</v>
          </cell>
          <cell r="C8" t="str">
            <v>Nguyễn Thị Vân</v>
          </cell>
          <cell r="D8" t="str">
            <v>Anh</v>
          </cell>
          <cell r="E8">
            <v>34313</v>
          </cell>
          <cell r="F8" t="str">
            <v>D20KDN</v>
          </cell>
          <cell r="G8" t="str">
            <v>Quảng Bình</v>
          </cell>
          <cell r="H8" t="str">
            <v>Nữ</v>
          </cell>
          <cell r="J8" t="str">
            <v>BVKL</v>
          </cell>
          <cell r="M8">
            <v>8.6</v>
          </cell>
          <cell r="N8">
            <v>8.6</v>
          </cell>
          <cell r="Q8">
            <v>8.6</v>
          </cell>
          <cell r="R8">
            <v>8.6</v>
          </cell>
          <cell r="U8">
            <v>8.6</v>
          </cell>
          <cell r="V8">
            <v>8.6</v>
          </cell>
          <cell r="W8">
            <v>9</v>
          </cell>
          <cell r="Z8">
            <v>9</v>
          </cell>
          <cell r="AA8">
            <v>8.6</v>
          </cell>
          <cell r="AC8" t="str">
            <v>Tốt</v>
          </cell>
          <cell r="AD8" t="str">
            <v>Đ</v>
          </cell>
          <cell r="AE8" t="str">
            <v>Đ</v>
          </cell>
          <cell r="AH8" t="str">
            <v>Đạt</v>
          </cell>
          <cell r="AI8" t="str">
            <v>Đ</v>
          </cell>
          <cell r="AL8" t="str">
            <v>Đạt</v>
          </cell>
          <cell r="AM8" t="str">
            <v>Đ</v>
          </cell>
          <cell r="AR8" t="e">
            <v>#N/A</v>
          </cell>
          <cell r="AS8" t="str">
            <v>Đạt</v>
          </cell>
          <cell r="AU8" t="e">
            <v>#N/A</v>
          </cell>
          <cell r="AV8" t="str">
            <v>D20KDN</v>
          </cell>
          <cell r="AW8">
            <v>590</v>
          </cell>
          <cell r="AX8">
            <v>42433</v>
          </cell>
          <cell r="BB8" t="e">
            <v>#N/A</v>
          </cell>
          <cell r="BC8" t="e">
            <v>#N/A</v>
          </cell>
          <cell r="BD8" t="str">
            <v>Miễn GDQP (Có Chứng chỉ GDQP hệ CĐ_Miễn theo thông tư 40)</v>
          </cell>
          <cell r="BE8" t="e">
            <v>#VALUE!</v>
          </cell>
          <cell r="BG8" t="str">
            <v>Đạt</v>
          </cell>
          <cell r="BJ8" t="e">
            <v>#N/A</v>
          </cell>
          <cell r="BK8" t="e">
            <v>#N/A</v>
          </cell>
          <cell r="BL8" t="e">
            <v>#N/A</v>
          </cell>
        </row>
        <row r="9">
          <cell r="B9">
            <v>171325872</v>
          </cell>
          <cell r="C9" t="str">
            <v>Nguyễn Thị Giang</v>
          </cell>
          <cell r="D9" t="str">
            <v>Châu</v>
          </cell>
          <cell r="E9">
            <v>33606</v>
          </cell>
          <cell r="F9" t="str">
            <v>D20KDN</v>
          </cell>
          <cell r="G9" t="str">
            <v>Quảng Trị</v>
          </cell>
          <cell r="H9" t="str">
            <v>Nữ</v>
          </cell>
          <cell r="K9">
            <v>8.5</v>
          </cell>
          <cell r="N9">
            <v>8.5</v>
          </cell>
          <cell r="O9">
            <v>8.6</v>
          </cell>
          <cell r="R9">
            <v>8.6</v>
          </cell>
          <cell r="S9">
            <v>5.5</v>
          </cell>
          <cell r="V9">
            <v>5.5</v>
          </cell>
          <cell r="W9">
            <v>6</v>
          </cell>
          <cell r="Z9">
            <v>6</v>
          </cell>
          <cell r="AA9">
            <v>7.32</v>
          </cell>
          <cell r="AC9" t="str">
            <v>Tốt</v>
          </cell>
          <cell r="AD9" t="str">
            <v>Đ</v>
          </cell>
          <cell r="AE9" t="str">
            <v>Đ</v>
          </cell>
          <cell r="AH9" t="str">
            <v>Đạt</v>
          </cell>
          <cell r="AI9" t="str">
            <v>Đ</v>
          </cell>
          <cell r="AJ9" t="str">
            <v>ĐẠT</v>
          </cell>
          <cell r="AM9" t="str">
            <v>Đ</v>
          </cell>
          <cell r="AP9" t="str">
            <v>V/v kỹ luật sv, qd số 1441, ngày 14.6.2016. nhờ ng thi hộ thi KTHP môn Speaking Levle3. đình chỉ 1 năm, có hiệu lực đến hết ngày 22/5/2017</v>
          </cell>
          <cell r="AR9" t="e">
            <v>#N/A</v>
          </cell>
          <cell r="AS9" t="str">
            <v>Đạt</v>
          </cell>
          <cell r="AU9">
            <v>8.6</v>
          </cell>
          <cell r="AW9">
            <v>2483</v>
          </cell>
          <cell r="AX9">
            <v>41568</v>
          </cell>
          <cell r="BB9">
            <v>282</v>
          </cell>
          <cell r="BC9">
            <v>41325</v>
          </cell>
          <cell r="BD9" t="str">
            <v>Miễn GDQP (Có chứng chỉ GDQP-AN hệ CĐ_Theo QĐ: 282 ngày 20/02/2013)</v>
          </cell>
          <cell r="BE9" t="e">
            <v>#VALUE!</v>
          </cell>
          <cell r="BG9" t="e">
            <v>#N/A</v>
          </cell>
          <cell r="BJ9" t="str">
            <v>K17KCD6</v>
          </cell>
          <cell r="BK9">
            <v>282</v>
          </cell>
          <cell r="BL9">
            <v>41325</v>
          </cell>
        </row>
        <row r="10">
          <cell r="B10">
            <v>171326751</v>
          </cell>
          <cell r="C10" t="str">
            <v>Huỳnh Nguyễn Phương</v>
          </cell>
          <cell r="D10" t="str">
            <v>Dung</v>
          </cell>
          <cell r="E10">
            <v>34011</v>
          </cell>
          <cell r="F10" t="str">
            <v>D20KDN</v>
          </cell>
          <cell r="G10" t="str">
            <v>Đà Nẵng</v>
          </cell>
          <cell r="H10" t="str">
            <v>Nữ</v>
          </cell>
          <cell r="K10">
            <v>9</v>
          </cell>
          <cell r="N10">
            <v>9</v>
          </cell>
          <cell r="O10">
            <v>7.8</v>
          </cell>
          <cell r="R10">
            <v>7.8</v>
          </cell>
          <cell r="S10">
            <v>5.5</v>
          </cell>
          <cell r="V10">
            <v>5.5</v>
          </cell>
          <cell r="W10">
            <v>8.5</v>
          </cell>
          <cell r="Z10">
            <v>8.5</v>
          </cell>
          <cell r="AA10">
            <v>7.36</v>
          </cell>
          <cell r="AC10" t="str">
            <v>Tốt</v>
          </cell>
          <cell r="AD10" t="str">
            <v>Đ</v>
          </cell>
          <cell r="AE10" t="str">
            <v>Đ</v>
          </cell>
          <cell r="AH10" t="str">
            <v>Đạt</v>
          </cell>
          <cell r="AI10" t="str">
            <v>Đ</v>
          </cell>
          <cell r="AJ10" t="str">
            <v>ĐẠT</v>
          </cell>
          <cell r="AM10" t="str">
            <v>Đ</v>
          </cell>
          <cell r="AR10" t="e">
            <v>#N/A</v>
          </cell>
          <cell r="AS10" t="e">
            <v>#N/A</v>
          </cell>
          <cell r="AU10" t="e">
            <v>#N/A</v>
          </cell>
          <cell r="AV10" t="str">
            <v>D20KDN</v>
          </cell>
          <cell r="AW10">
            <v>590</v>
          </cell>
          <cell r="AX10">
            <v>42433</v>
          </cell>
          <cell r="BB10">
            <v>282</v>
          </cell>
          <cell r="BC10">
            <v>41325</v>
          </cell>
          <cell r="BD10" t="str">
            <v>Miễn GDQP (Có chứng chỉ GDQP-AN hệ CĐ_Theo QĐ: 282 ngày 20/02/2013)</v>
          </cell>
          <cell r="BE10" t="e">
            <v>#VALUE!</v>
          </cell>
          <cell r="BG10" t="e">
            <v>#N/A</v>
          </cell>
          <cell r="BJ10" t="str">
            <v>K17PSU_KCD1</v>
          </cell>
          <cell r="BK10">
            <v>282</v>
          </cell>
          <cell r="BL10">
            <v>41325</v>
          </cell>
        </row>
        <row r="11">
          <cell r="B11">
            <v>2020252855</v>
          </cell>
          <cell r="C11" t="str">
            <v>Hồ Thị Lệ</v>
          </cell>
          <cell r="D11" t="str">
            <v>Giang</v>
          </cell>
          <cell r="E11">
            <v>34288</v>
          </cell>
          <cell r="F11" t="str">
            <v>D20KDN</v>
          </cell>
          <cell r="G11" t="str">
            <v>Quảng Bình</v>
          </cell>
          <cell r="H11" t="str">
            <v>Nữ</v>
          </cell>
          <cell r="J11" t="str">
            <v>BVKL</v>
          </cell>
          <cell r="M11">
            <v>8.1</v>
          </cell>
          <cell r="N11">
            <v>8.1</v>
          </cell>
          <cell r="Q11">
            <v>8.1</v>
          </cell>
          <cell r="R11">
            <v>8.1</v>
          </cell>
          <cell r="U11">
            <v>8.1</v>
          </cell>
          <cell r="V11">
            <v>8.1</v>
          </cell>
          <cell r="W11">
            <v>8.3000000000000007</v>
          </cell>
          <cell r="Z11">
            <v>8.3000000000000007</v>
          </cell>
          <cell r="AA11">
            <v>8.1</v>
          </cell>
          <cell r="AC11" t="str">
            <v>Tốt</v>
          </cell>
          <cell r="AD11" t="str">
            <v>Đ</v>
          </cell>
          <cell r="AE11" t="str">
            <v>Đ</v>
          </cell>
          <cell r="AH11" t="str">
            <v>Đạt</v>
          </cell>
          <cell r="AI11" t="str">
            <v>Đ</v>
          </cell>
          <cell r="AL11" t="str">
            <v>Đạt</v>
          </cell>
          <cell r="AM11" t="str">
            <v>Đ</v>
          </cell>
          <cell r="AR11" t="e">
            <v>#N/A</v>
          </cell>
          <cell r="AS11" t="str">
            <v>Đạt</v>
          </cell>
          <cell r="AU11" t="e">
            <v>#N/A</v>
          </cell>
          <cell r="AV11" t="str">
            <v>D20KDN</v>
          </cell>
          <cell r="AW11">
            <v>590</v>
          </cell>
          <cell r="AX11">
            <v>42433</v>
          </cell>
          <cell r="BB11" t="e">
            <v>#N/A</v>
          </cell>
          <cell r="BC11" t="e">
            <v>#N/A</v>
          </cell>
          <cell r="BD11" t="str">
            <v>Miễn GDQP (Có Chứng chỉ GDQP hệ CĐ_Miễn theo thông tư 40)</v>
          </cell>
          <cell r="BE11" t="e">
            <v>#VALUE!</v>
          </cell>
          <cell r="BG11" t="str">
            <v>Đạt</v>
          </cell>
          <cell r="BJ11" t="e">
            <v>#N/A</v>
          </cell>
          <cell r="BK11" t="e">
            <v>#N/A</v>
          </cell>
          <cell r="BL11" t="e">
            <v>#N/A</v>
          </cell>
        </row>
        <row r="12">
          <cell r="B12">
            <v>2026252617</v>
          </cell>
          <cell r="C12" t="str">
            <v>Phan Thị Thu</v>
          </cell>
          <cell r="D12" t="str">
            <v>Hà</v>
          </cell>
          <cell r="E12">
            <v>33410</v>
          </cell>
          <cell r="F12" t="str">
            <v>D20KDN</v>
          </cell>
          <cell r="G12" t="str">
            <v>Quảng Bình</v>
          </cell>
          <cell r="H12" t="str">
            <v>Nữ</v>
          </cell>
          <cell r="K12">
            <v>8.3000000000000007</v>
          </cell>
          <cell r="N12">
            <v>8.3000000000000007</v>
          </cell>
          <cell r="O12">
            <v>8</v>
          </cell>
          <cell r="R12">
            <v>8</v>
          </cell>
          <cell r="S12">
            <v>7.5</v>
          </cell>
          <cell r="V12">
            <v>7.5</v>
          </cell>
          <cell r="W12">
            <v>8</v>
          </cell>
          <cell r="Z12">
            <v>8</v>
          </cell>
          <cell r="AA12">
            <v>7.92</v>
          </cell>
          <cell r="AC12" t="str">
            <v>Tốt</v>
          </cell>
          <cell r="AD12" t="str">
            <v>Đ</v>
          </cell>
          <cell r="AE12" t="str">
            <v>Đ</v>
          </cell>
          <cell r="AF12" t="str">
            <v>ĐẠT</v>
          </cell>
          <cell r="AI12" t="str">
            <v>Đ</v>
          </cell>
          <cell r="AJ12" t="str">
            <v>ĐẠT</v>
          </cell>
          <cell r="AM12" t="str">
            <v>Đ</v>
          </cell>
          <cell r="AR12" t="str">
            <v>ĐẠT</v>
          </cell>
          <cell r="AS12" t="e">
            <v>#N/A</v>
          </cell>
          <cell r="AU12">
            <v>8</v>
          </cell>
          <cell r="AV12" t="str">
            <v>D20KDN</v>
          </cell>
          <cell r="AW12">
            <v>590</v>
          </cell>
          <cell r="AX12">
            <v>42433</v>
          </cell>
          <cell r="BA12" t="str">
            <v>D20KDN</v>
          </cell>
          <cell r="BB12">
            <v>990</v>
          </cell>
          <cell r="BC12">
            <v>42356</v>
          </cell>
          <cell r="BD12" t="e">
            <v>#N/A</v>
          </cell>
          <cell r="BE12" t="e">
            <v>#VALUE!</v>
          </cell>
          <cell r="BG12" t="e">
            <v>#N/A</v>
          </cell>
          <cell r="BJ12" t="str">
            <v>D20KDN</v>
          </cell>
          <cell r="BK12">
            <v>990</v>
          </cell>
          <cell r="BL12">
            <v>42356</v>
          </cell>
        </row>
        <row r="13">
          <cell r="B13">
            <v>2020266792</v>
          </cell>
          <cell r="C13" t="str">
            <v>Nguyễn Lương Minh</v>
          </cell>
          <cell r="D13" t="str">
            <v>Hải</v>
          </cell>
          <cell r="E13">
            <v>34069</v>
          </cell>
          <cell r="F13" t="str">
            <v>D20KDN</v>
          </cell>
          <cell r="G13" t="str">
            <v>Quảng Nam</v>
          </cell>
          <cell r="H13" t="str">
            <v>Nữ</v>
          </cell>
          <cell r="J13" t="str">
            <v>chung chi Tin B. qd 1092.13.5.2016</v>
          </cell>
          <cell r="K13">
            <v>8.1</v>
          </cell>
          <cell r="N13">
            <v>8.1</v>
          </cell>
          <cell r="O13">
            <v>8</v>
          </cell>
          <cell r="R13">
            <v>8</v>
          </cell>
          <cell r="S13">
            <v>7.1</v>
          </cell>
          <cell r="V13">
            <v>7.1</v>
          </cell>
          <cell r="W13">
            <v>6</v>
          </cell>
          <cell r="Z13">
            <v>6</v>
          </cell>
          <cell r="AA13">
            <v>7.68</v>
          </cell>
          <cell r="AC13" t="str">
            <v>Tốt</v>
          </cell>
          <cell r="AD13" t="str">
            <v>Đ</v>
          </cell>
          <cell r="AE13" t="str">
            <v>Đ</v>
          </cell>
          <cell r="AH13" t="str">
            <v>Đạt</v>
          </cell>
          <cell r="AI13" t="str">
            <v>Đ</v>
          </cell>
          <cell r="AL13" t="str">
            <v>Đạt</v>
          </cell>
          <cell r="AM13" t="str">
            <v>Đ</v>
          </cell>
          <cell r="AR13" t="e">
            <v>#N/A</v>
          </cell>
          <cell r="AS13" t="e">
            <v>#N/A</v>
          </cell>
          <cell r="AU13" t="e">
            <v>#N/A</v>
          </cell>
          <cell r="AV13" t="str">
            <v>D20KDN</v>
          </cell>
          <cell r="AW13">
            <v>590</v>
          </cell>
          <cell r="AX13">
            <v>42433</v>
          </cell>
          <cell r="BB13" t="e">
            <v>#N/A</v>
          </cell>
          <cell r="BC13" t="e">
            <v>#N/A</v>
          </cell>
          <cell r="BD13" t="str">
            <v>Miễn GDQP (Có Chứng chỉ GDQP hệ cao đẳng-Miễn theo thông tư 40)</v>
          </cell>
          <cell r="BE13" t="e">
            <v>#VALUE!</v>
          </cell>
          <cell r="BG13" t="e">
            <v>#N/A</v>
          </cell>
          <cell r="BJ13" t="e">
            <v>#N/A</v>
          </cell>
          <cell r="BK13" t="e">
            <v>#N/A</v>
          </cell>
          <cell r="BL13" t="e">
            <v>#N/A</v>
          </cell>
        </row>
        <row r="14">
          <cell r="B14">
            <v>171325920</v>
          </cell>
          <cell r="C14" t="str">
            <v>Phạm Thị Lệ</v>
          </cell>
          <cell r="D14" t="str">
            <v>Hằng</v>
          </cell>
          <cell r="E14">
            <v>33636</v>
          </cell>
          <cell r="F14" t="str">
            <v>D20KDN</v>
          </cell>
          <cell r="G14" t="str">
            <v>Quảng Bình</v>
          </cell>
          <cell r="H14" t="str">
            <v>Nữ</v>
          </cell>
          <cell r="K14">
            <v>0</v>
          </cell>
          <cell r="N14">
            <v>0</v>
          </cell>
          <cell r="O14" t="str">
            <v>V</v>
          </cell>
          <cell r="R14">
            <v>0</v>
          </cell>
          <cell r="S14" t="str">
            <v>V</v>
          </cell>
          <cell r="V14">
            <v>0</v>
          </cell>
          <cell r="W14" t="str">
            <v>V</v>
          </cell>
          <cell r="Z14">
            <v>0</v>
          </cell>
          <cell r="AA14">
            <v>0</v>
          </cell>
          <cell r="AC14" t="str">
            <v>Tốt</v>
          </cell>
          <cell r="AD14" t="str">
            <v>Đ</v>
          </cell>
          <cell r="AE14" t="str">
            <v>Đ</v>
          </cell>
          <cell r="AI14" t="str">
            <v xml:space="preserve"> </v>
          </cell>
          <cell r="AM14" t="str">
            <v xml:space="preserve"> </v>
          </cell>
          <cell r="AR14" t="e">
            <v>#N/A</v>
          </cell>
          <cell r="AS14" t="e">
            <v>#N/A</v>
          </cell>
          <cell r="AU14" t="e">
            <v>#N/A</v>
          </cell>
          <cell r="AV14" t="str">
            <v>K20KDN</v>
          </cell>
          <cell r="AW14">
            <v>976</v>
          </cell>
          <cell r="AX14">
            <v>42485</v>
          </cell>
          <cell r="AY14" t="str">
            <v>K20KDN</v>
          </cell>
          <cell r="AZ14" t="str">
            <v>Miễn HP1,2,3_Bsung HP 4,5 (Có Chứng chỉ GDTC hệ CĐ)</v>
          </cell>
          <cell r="BB14">
            <v>282</v>
          </cell>
          <cell r="BC14">
            <v>41325</v>
          </cell>
          <cell r="BD14" t="str">
            <v>Miễn GDQP (Có chứng chỉ GDQP-AN hệ CĐ_Theo QĐ: 282 ngày 20/02/2013)</v>
          </cell>
          <cell r="BE14" t="e">
            <v>#VALUE!</v>
          </cell>
          <cell r="BG14" t="e">
            <v>#N/A</v>
          </cell>
          <cell r="BJ14" t="str">
            <v>K17KCD6</v>
          </cell>
          <cell r="BK14">
            <v>282</v>
          </cell>
          <cell r="BL14">
            <v>41325</v>
          </cell>
        </row>
        <row r="15">
          <cell r="B15">
            <v>2026265571</v>
          </cell>
          <cell r="C15" t="str">
            <v>Lê Thị Thanh</v>
          </cell>
          <cell r="D15" t="str">
            <v>Hằng</v>
          </cell>
          <cell r="E15">
            <v>34032</v>
          </cell>
          <cell r="F15" t="str">
            <v>D20KDN</v>
          </cell>
          <cell r="G15" t="str">
            <v>Quảng Bình</v>
          </cell>
          <cell r="H15" t="str">
            <v>Nữ</v>
          </cell>
          <cell r="K15">
            <v>7.3</v>
          </cell>
          <cell r="N15">
            <v>7.3</v>
          </cell>
          <cell r="O15">
            <v>8.5</v>
          </cell>
          <cell r="R15">
            <v>8.5</v>
          </cell>
          <cell r="S15">
            <v>8.8000000000000007</v>
          </cell>
          <cell r="V15">
            <v>8.8000000000000007</v>
          </cell>
          <cell r="W15">
            <v>8.5</v>
          </cell>
          <cell r="Z15">
            <v>8.5</v>
          </cell>
          <cell r="AA15">
            <v>8.14</v>
          </cell>
          <cell r="AC15" t="str">
            <v>Tốt</v>
          </cell>
          <cell r="AD15" t="str">
            <v>Đ</v>
          </cell>
          <cell r="AE15" t="str">
            <v>Đ</v>
          </cell>
          <cell r="AH15" t="str">
            <v>Đạt</v>
          </cell>
          <cell r="AI15" t="str">
            <v>Đ</v>
          </cell>
          <cell r="AJ15" t="str">
            <v>ĐẠT</v>
          </cell>
          <cell r="AM15" t="str">
            <v>Đ</v>
          </cell>
          <cell r="AR15" t="e">
            <v>#N/A</v>
          </cell>
          <cell r="AS15" t="e">
            <v>#N/A</v>
          </cell>
          <cell r="AU15">
            <v>8.5</v>
          </cell>
          <cell r="BB15" t="e">
            <v>#N/A</v>
          </cell>
          <cell r="BC15" t="e">
            <v>#N/A</v>
          </cell>
          <cell r="BD15" t="str">
            <v>Miễn GDQP (Có Chứng chỉ GDQP hệ CĐ_Miễn theo thông tư 40)</v>
          </cell>
          <cell r="BE15" t="e">
            <v>#VALUE!</v>
          </cell>
          <cell r="BG15" t="e">
            <v>#N/A</v>
          </cell>
          <cell r="BJ15" t="e">
            <v>#N/A</v>
          </cell>
          <cell r="BK15" t="e">
            <v>#N/A</v>
          </cell>
          <cell r="BL15" t="e">
            <v>#N/A</v>
          </cell>
        </row>
        <row r="16">
          <cell r="B16">
            <v>171325916</v>
          </cell>
          <cell r="C16" t="str">
            <v>Phạm Ngọc</v>
          </cell>
          <cell r="D16" t="str">
            <v>Hân</v>
          </cell>
          <cell r="E16">
            <v>34138</v>
          </cell>
          <cell r="F16" t="str">
            <v>D20KDN</v>
          </cell>
          <cell r="G16" t="str">
            <v>Quảng Trị</v>
          </cell>
          <cell r="H16" t="str">
            <v>Nữ</v>
          </cell>
          <cell r="K16">
            <v>8</v>
          </cell>
          <cell r="N16">
            <v>8</v>
          </cell>
          <cell r="O16">
            <v>6.8</v>
          </cell>
          <cell r="R16">
            <v>6.8</v>
          </cell>
          <cell r="S16">
            <v>6</v>
          </cell>
          <cell r="V16">
            <v>6</v>
          </cell>
          <cell r="W16">
            <v>8</v>
          </cell>
          <cell r="Z16">
            <v>8</v>
          </cell>
          <cell r="AA16">
            <v>6.96</v>
          </cell>
          <cell r="AC16" t="str">
            <v>Tốt</v>
          </cell>
          <cell r="AD16" t="str">
            <v>Đ</v>
          </cell>
          <cell r="AE16" t="str">
            <v>Đ</v>
          </cell>
          <cell r="AH16" t="str">
            <v>Đạt</v>
          </cell>
          <cell r="AI16" t="str">
            <v>Đ</v>
          </cell>
          <cell r="AJ16" t="str">
            <v>ĐẠT</v>
          </cell>
          <cell r="AM16" t="str">
            <v>Đ</v>
          </cell>
          <cell r="AR16" t="e">
            <v>#N/A</v>
          </cell>
          <cell r="AS16" t="str">
            <v>Đạt</v>
          </cell>
          <cell r="AU16" t="e">
            <v>#N/A</v>
          </cell>
          <cell r="AV16" t="str">
            <v>K20KDN</v>
          </cell>
          <cell r="AW16">
            <v>976</v>
          </cell>
          <cell r="AX16">
            <v>42485</v>
          </cell>
          <cell r="AY16" t="str">
            <v>K20KDN</v>
          </cell>
          <cell r="AZ16" t="str">
            <v>Miễn HP1,2,3_Bsung HP 4,5 (Có CC GDTC hệ CĐ)</v>
          </cell>
          <cell r="BB16">
            <v>282</v>
          </cell>
          <cell r="BC16">
            <v>41325</v>
          </cell>
          <cell r="BD16" t="str">
            <v>Miễn GDQP (Có chứng chỉ GDQP-AN hệ CĐ_Theo QĐ: 282 ngày 20/02/2013)</v>
          </cell>
          <cell r="BE16" t="e">
            <v>#VALUE!</v>
          </cell>
          <cell r="BG16" t="e">
            <v>#N/A</v>
          </cell>
          <cell r="BJ16" t="str">
            <v>K17KCD2</v>
          </cell>
          <cell r="BK16">
            <v>282</v>
          </cell>
          <cell r="BL16">
            <v>41325</v>
          </cell>
        </row>
        <row r="17">
          <cell r="B17">
            <v>171325952</v>
          </cell>
          <cell r="C17" t="str">
            <v>Phạm Thị Lan</v>
          </cell>
          <cell r="D17" t="str">
            <v>Huệ</v>
          </cell>
          <cell r="E17">
            <v>34158</v>
          </cell>
          <cell r="F17" t="str">
            <v>D20KDN</v>
          </cell>
          <cell r="G17" t="str">
            <v>Quảng Nam</v>
          </cell>
          <cell r="H17" t="str">
            <v>Nữ</v>
          </cell>
          <cell r="K17">
            <v>7</v>
          </cell>
          <cell r="N17">
            <v>7</v>
          </cell>
          <cell r="O17">
            <v>5.8</v>
          </cell>
          <cell r="R17">
            <v>5.8</v>
          </cell>
          <cell r="S17">
            <v>8.8000000000000007</v>
          </cell>
          <cell r="V17">
            <v>8.8000000000000007</v>
          </cell>
          <cell r="W17">
            <v>8</v>
          </cell>
          <cell r="Z17">
            <v>8</v>
          </cell>
          <cell r="AA17">
            <v>7.48</v>
          </cell>
          <cell r="AC17" t="str">
            <v>Tốt</v>
          </cell>
          <cell r="AD17" t="str">
            <v>Đ</v>
          </cell>
          <cell r="AE17" t="str">
            <v>Đ</v>
          </cell>
          <cell r="AH17" t="str">
            <v>Đạt</v>
          </cell>
          <cell r="AI17" t="str">
            <v>Đ</v>
          </cell>
          <cell r="AL17" t="str">
            <v>Đạt</v>
          </cell>
          <cell r="AM17" t="str">
            <v>Đ</v>
          </cell>
          <cell r="AR17" t="e">
            <v>#N/A</v>
          </cell>
          <cell r="AS17" t="str">
            <v>Đạt</v>
          </cell>
          <cell r="AU17" t="e">
            <v>#N/A</v>
          </cell>
          <cell r="AV17" t="str">
            <v>K20KDN</v>
          </cell>
          <cell r="AW17">
            <v>976</v>
          </cell>
          <cell r="AX17">
            <v>42485</v>
          </cell>
          <cell r="AY17" t="str">
            <v>K20KDN</v>
          </cell>
          <cell r="AZ17" t="str">
            <v>Miễn HP1,2,3_Bsung HP 4,5 (Có CC GDTC hệ CĐ)</v>
          </cell>
          <cell r="BB17">
            <v>282</v>
          </cell>
          <cell r="BC17">
            <v>41325</v>
          </cell>
          <cell r="BD17" t="str">
            <v>Miễn GDQP (Có chứng chỉ GDQP-AN hệ CĐ_Theo QĐ: 282 ngày 20/02/2013)</v>
          </cell>
          <cell r="BE17" t="e">
            <v>#VALUE!</v>
          </cell>
          <cell r="BG17" t="e">
            <v>#N/A</v>
          </cell>
          <cell r="BJ17" t="str">
            <v>K17KCD6</v>
          </cell>
          <cell r="BK17">
            <v>282</v>
          </cell>
          <cell r="BL17">
            <v>41325</v>
          </cell>
        </row>
        <row r="18">
          <cell r="B18">
            <v>2020252730</v>
          </cell>
          <cell r="C18" t="str">
            <v>Nguyễn Thị Ngọc</v>
          </cell>
          <cell r="D18" t="str">
            <v>Huyền</v>
          </cell>
          <cell r="E18">
            <v>33872</v>
          </cell>
          <cell r="F18" t="str">
            <v>D20KDN</v>
          </cell>
          <cell r="G18" t="str">
            <v>Quảng Nam</v>
          </cell>
          <cell r="H18" t="str">
            <v>Nữ</v>
          </cell>
          <cell r="K18">
            <v>7.5</v>
          </cell>
          <cell r="N18">
            <v>7.5</v>
          </cell>
          <cell r="O18">
            <v>8.4</v>
          </cell>
          <cell r="R18">
            <v>8.4</v>
          </cell>
          <cell r="S18">
            <v>9.8000000000000007</v>
          </cell>
          <cell r="V18">
            <v>9.8000000000000007</v>
          </cell>
          <cell r="W18">
            <v>7.5</v>
          </cell>
          <cell r="Z18">
            <v>7.5</v>
          </cell>
          <cell r="AA18">
            <v>8.6</v>
          </cell>
          <cell r="AC18" t="str">
            <v>Tốt</v>
          </cell>
          <cell r="AD18" t="str">
            <v>Đ</v>
          </cell>
          <cell r="AE18" t="str">
            <v>Đ</v>
          </cell>
          <cell r="AF18" t="str">
            <v>ĐẠT</v>
          </cell>
          <cell r="AI18" t="str">
            <v>Đ</v>
          </cell>
          <cell r="AM18" t="str">
            <v xml:space="preserve"> </v>
          </cell>
          <cell r="AR18" t="str">
            <v>ĐẠT</v>
          </cell>
          <cell r="AS18" t="e">
            <v>#N/A</v>
          </cell>
          <cell r="AU18">
            <v>8.4</v>
          </cell>
          <cell r="AV18" t="str">
            <v>D20KDN</v>
          </cell>
          <cell r="AW18">
            <v>590</v>
          </cell>
          <cell r="AX18">
            <v>42433</v>
          </cell>
          <cell r="BA18" t="str">
            <v>D20KDN</v>
          </cell>
          <cell r="BB18">
            <v>990</v>
          </cell>
          <cell r="BC18">
            <v>42356</v>
          </cell>
          <cell r="BD18" t="e">
            <v>#N/A</v>
          </cell>
          <cell r="BE18" t="e">
            <v>#VALUE!</v>
          </cell>
          <cell r="BG18" t="e">
            <v>#N/A</v>
          </cell>
          <cell r="BJ18" t="str">
            <v>D20KDN</v>
          </cell>
          <cell r="BK18">
            <v>990</v>
          </cell>
          <cell r="BL18">
            <v>42356</v>
          </cell>
        </row>
        <row r="19">
          <cell r="B19">
            <v>171325959</v>
          </cell>
          <cell r="C19" t="str">
            <v>Nguyễn Thị Lan</v>
          </cell>
          <cell r="D19" t="str">
            <v>Hương</v>
          </cell>
          <cell r="E19">
            <v>34046</v>
          </cell>
          <cell r="F19" t="str">
            <v>D20KDN</v>
          </cell>
          <cell r="G19" t="str">
            <v>Quảng Trị</v>
          </cell>
          <cell r="H19" t="str">
            <v>Nữ</v>
          </cell>
          <cell r="K19">
            <v>8.5</v>
          </cell>
          <cell r="N19">
            <v>8.5</v>
          </cell>
          <cell r="O19">
            <v>7.1</v>
          </cell>
          <cell r="R19">
            <v>7.1</v>
          </cell>
          <cell r="S19">
            <v>5.8</v>
          </cell>
          <cell r="V19">
            <v>5.8</v>
          </cell>
          <cell r="W19">
            <v>8</v>
          </cell>
          <cell r="Z19">
            <v>8</v>
          </cell>
          <cell r="AA19">
            <v>7.14</v>
          </cell>
          <cell r="AC19" t="str">
            <v>Xuất Sắc</v>
          </cell>
          <cell r="AD19" t="str">
            <v>Đ</v>
          </cell>
          <cell r="AE19" t="str">
            <v>Đ</v>
          </cell>
          <cell r="AH19" t="str">
            <v>Đạt</v>
          </cell>
          <cell r="AI19" t="str">
            <v>Đ</v>
          </cell>
          <cell r="AJ19" t="str">
            <v>ĐẠT</v>
          </cell>
          <cell r="AM19" t="str">
            <v>Đ</v>
          </cell>
          <cell r="AR19" t="e">
            <v>#N/A</v>
          </cell>
          <cell r="AS19" t="str">
            <v>Đạt</v>
          </cell>
          <cell r="AU19" t="e">
            <v>#N/A</v>
          </cell>
          <cell r="AV19" t="str">
            <v>K20KDN</v>
          </cell>
          <cell r="AW19">
            <v>976</v>
          </cell>
          <cell r="AX19">
            <v>42485</v>
          </cell>
          <cell r="AY19" t="str">
            <v>K20KDN</v>
          </cell>
          <cell r="AZ19" t="str">
            <v>Miễn HP1,2,3_Bsung HP 4,5 (Có CC GDTC hệ CĐ)</v>
          </cell>
          <cell r="BB19">
            <v>282</v>
          </cell>
          <cell r="BC19">
            <v>41325</v>
          </cell>
          <cell r="BD19" t="str">
            <v>Miễn GDQP (Có CC GDQP hệ CĐ_QĐ: 282 ngày 20/02/2013)</v>
          </cell>
          <cell r="BE19" t="e">
            <v>#VALUE!</v>
          </cell>
          <cell r="BG19" t="e">
            <v>#N/A</v>
          </cell>
          <cell r="BJ19" t="str">
            <v>K17KCD5</v>
          </cell>
          <cell r="BK19">
            <v>282</v>
          </cell>
          <cell r="BL19">
            <v>41325</v>
          </cell>
        </row>
        <row r="20">
          <cell r="B20">
            <v>171326758</v>
          </cell>
          <cell r="C20" t="str">
            <v>Nguyễn Thị Lệ</v>
          </cell>
          <cell r="D20" t="str">
            <v>Hướng</v>
          </cell>
          <cell r="E20">
            <v>33860</v>
          </cell>
          <cell r="F20" t="str">
            <v>D20KDN</v>
          </cell>
          <cell r="G20" t="str">
            <v>Quảng Bình</v>
          </cell>
          <cell r="H20" t="str">
            <v>Nữ</v>
          </cell>
          <cell r="K20">
            <v>7.5</v>
          </cell>
          <cell r="N20">
            <v>7.5</v>
          </cell>
          <cell r="O20">
            <v>7.3</v>
          </cell>
          <cell r="R20">
            <v>7.3</v>
          </cell>
          <cell r="S20">
            <v>8.9</v>
          </cell>
          <cell r="V20">
            <v>8.9</v>
          </cell>
          <cell r="W20">
            <v>9</v>
          </cell>
          <cell r="Z20">
            <v>9</v>
          </cell>
          <cell r="AA20">
            <v>8.02</v>
          </cell>
          <cell r="AC20" t="str">
            <v>Xuất Sắc</v>
          </cell>
          <cell r="AD20" t="str">
            <v>Đ</v>
          </cell>
          <cell r="AE20" t="str">
            <v>Đ</v>
          </cell>
          <cell r="AH20" t="str">
            <v>Đạt</v>
          </cell>
          <cell r="AI20" t="str">
            <v>Đ</v>
          </cell>
          <cell r="AL20" t="str">
            <v>Đạt</v>
          </cell>
          <cell r="AM20" t="str">
            <v>Đ</v>
          </cell>
          <cell r="AR20" t="e">
            <v>#N/A</v>
          </cell>
          <cell r="AS20" t="e">
            <v>#N/A</v>
          </cell>
          <cell r="AU20" t="e">
            <v>#N/A</v>
          </cell>
          <cell r="AV20" t="str">
            <v>K20KDN</v>
          </cell>
          <cell r="AW20">
            <v>976</v>
          </cell>
          <cell r="AX20">
            <v>42485</v>
          </cell>
          <cell r="AY20" t="str">
            <v>K20KDN</v>
          </cell>
          <cell r="AZ20" t="str">
            <v>Miễn HP1,2,3_Bsung HP 4,5 (Có CC GDTC hệ CĐ)</v>
          </cell>
          <cell r="BB20">
            <v>282</v>
          </cell>
          <cell r="BC20">
            <v>41325</v>
          </cell>
          <cell r="BD20" t="str">
            <v>Miễn GDQP (Có chứng chỉ GDQP-AN hệ CĐ_Theo QĐ: 282 ngày 20/02/2013)</v>
          </cell>
          <cell r="BE20" t="e">
            <v>#VALUE!</v>
          </cell>
          <cell r="BG20" t="str">
            <v>Đạt</v>
          </cell>
          <cell r="BJ20" t="str">
            <v>K17PSU_KCD1</v>
          </cell>
          <cell r="BK20">
            <v>282</v>
          </cell>
          <cell r="BL20">
            <v>41325</v>
          </cell>
        </row>
        <row r="21">
          <cell r="B21">
            <v>171325973</v>
          </cell>
          <cell r="C21" t="str">
            <v>Nguyễn Thị</v>
          </cell>
          <cell r="D21" t="str">
            <v>Lan</v>
          </cell>
          <cell r="E21">
            <v>33699</v>
          </cell>
          <cell r="F21" t="str">
            <v>D20KDN</v>
          </cell>
          <cell r="G21" t="str">
            <v>Quảng Bình</v>
          </cell>
          <cell r="H21" t="str">
            <v>Nữ</v>
          </cell>
          <cell r="K21">
            <v>7</v>
          </cell>
          <cell r="N21">
            <v>7</v>
          </cell>
          <cell r="O21">
            <v>7.4</v>
          </cell>
          <cell r="R21">
            <v>7.4</v>
          </cell>
          <cell r="S21">
            <v>7</v>
          </cell>
          <cell r="V21">
            <v>7</v>
          </cell>
          <cell r="W21">
            <v>7</v>
          </cell>
          <cell r="Z21">
            <v>7</v>
          </cell>
          <cell r="AA21">
            <v>7.08</v>
          </cell>
          <cell r="AC21" t="str">
            <v>Tốt</v>
          </cell>
          <cell r="AD21" t="str">
            <v>Đ</v>
          </cell>
          <cell r="AE21" t="str">
            <v>Đ</v>
          </cell>
          <cell r="AF21" t="str">
            <v>ĐẠT</v>
          </cell>
          <cell r="AI21" t="str">
            <v>Đ</v>
          </cell>
          <cell r="AL21" t="str">
            <v>Đạt</v>
          </cell>
          <cell r="AM21" t="str">
            <v>Đ</v>
          </cell>
          <cell r="AR21" t="str">
            <v>ĐẠT</v>
          </cell>
          <cell r="AS21" t="e">
            <v>#N/A</v>
          </cell>
          <cell r="AU21" t="e">
            <v>#N/A</v>
          </cell>
          <cell r="AV21" t="str">
            <v>K20KDN</v>
          </cell>
          <cell r="AW21">
            <v>976</v>
          </cell>
          <cell r="AX21">
            <v>42485</v>
          </cell>
          <cell r="AY21" t="str">
            <v>K20KDN</v>
          </cell>
          <cell r="AZ21" t="str">
            <v>Miễn HP1,2,3_Bsung HP 4,5 (Có CC GDTC hệ CĐ)</v>
          </cell>
          <cell r="BB21">
            <v>282</v>
          </cell>
          <cell r="BC21">
            <v>41325</v>
          </cell>
          <cell r="BD21" t="str">
            <v>Miễn GDQP (Có chứng chỉ GDQP-AN hệ CĐ_Theo QĐ: 282 ngày 20/02/2013)</v>
          </cell>
          <cell r="BE21" t="e">
            <v>#VALUE!</v>
          </cell>
          <cell r="BG21" t="e">
            <v>#N/A</v>
          </cell>
          <cell r="BJ21" t="str">
            <v>K17KCD3</v>
          </cell>
          <cell r="BK21">
            <v>282</v>
          </cell>
          <cell r="BL21">
            <v>41325</v>
          </cell>
        </row>
        <row r="22">
          <cell r="B22">
            <v>2026262697</v>
          </cell>
          <cell r="C22" t="str">
            <v>Võ Thị Thùy</v>
          </cell>
          <cell r="D22" t="str">
            <v>Liên</v>
          </cell>
          <cell r="E22">
            <v>34220</v>
          </cell>
          <cell r="F22" t="str">
            <v>D20KDN</v>
          </cell>
          <cell r="G22" t="str">
            <v>Quảng Nam</v>
          </cell>
          <cell r="H22" t="str">
            <v>Nữ</v>
          </cell>
          <cell r="K22">
            <v>8.8000000000000007</v>
          </cell>
          <cell r="N22">
            <v>8.8000000000000007</v>
          </cell>
          <cell r="O22">
            <v>7.2</v>
          </cell>
          <cell r="R22">
            <v>7.2</v>
          </cell>
          <cell r="S22">
            <v>8.8000000000000007</v>
          </cell>
          <cell r="V22">
            <v>8.8000000000000007</v>
          </cell>
          <cell r="W22">
            <v>8.3000000000000007</v>
          </cell>
          <cell r="Z22">
            <v>8.3000000000000007</v>
          </cell>
          <cell r="AA22">
            <v>8.48</v>
          </cell>
          <cell r="AC22" t="str">
            <v>Tốt</v>
          </cell>
          <cell r="AD22" t="str">
            <v>Đ</v>
          </cell>
          <cell r="AE22" t="str">
            <v>Đ</v>
          </cell>
          <cell r="AF22" t="str">
            <v>ĐẠT</v>
          </cell>
          <cell r="AI22" t="str">
            <v>Đ</v>
          </cell>
          <cell r="AL22" t="str">
            <v>Đạt</v>
          </cell>
          <cell r="AM22" t="str">
            <v>Đ</v>
          </cell>
          <cell r="AR22" t="str">
            <v>ĐẠT</v>
          </cell>
          <cell r="AS22" t="e">
            <v>#N/A</v>
          </cell>
          <cell r="AU22" t="e">
            <v>#N/A</v>
          </cell>
          <cell r="AV22" t="str">
            <v>D20KDN</v>
          </cell>
          <cell r="AW22">
            <v>590</v>
          </cell>
          <cell r="AX22">
            <v>42433</v>
          </cell>
          <cell r="BB22" t="e">
            <v>#N/A</v>
          </cell>
          <cell r="BC22" t="e">
            <v>#N/A</v>
          </cell>
          <cell r="BD22" t="str">
            <v>Miễn GDQP (Có Chứng chỉ GDQP hệ cao đẳng-Miễn theo thông tư 40)</v>
          </cell>
          <cell r="BE22" t="e">
            <v>#VALUE!</v>
          </cell>
          <cell r="BG22" t="str">
            <v>Đạt</v>
          </cell>
          <cell r="BJ22" t="e">
            <v>#N/A</v>
          </cell>
          <cell r="BK22" t="e">
            <v>#N/A</v>
          </cell>
          <cell r="BL22" t="e">
            <v>#N/A</v>
          </cell>
        </row>
        <row r="23">
          <cell r="B23">
            <v>2020265790</v>
          </cell>
          <cell r="C23" t="str">
            <v>Nguyễn Thị</v>
          </cell>
          <cell r="D23" t="str">
            <v>Liên</v>
          </cell>
          <cell r="E23">
            <v>34277</v>
          </cell>
          <cell r="F23" t="str">
            <v>D20KDN</v>
          </cell>
          <cell r="G23" t="str">
            <v>Đắk Lắk</v>
          </cell>
          <cell r="H23" t="str">
            <v>Nữ</v>
          </cell>
          <cell r="K23">
            <v>7.3</v>
          </cell>
          <cell r="N23">
            <v>7.3</v>
          </cell>
          <cell r="O23">
            <v>7.8</v>
          </cell>
          <cell r="R23">
            <v>7.8</v>
          </cell>
          <cell r="S23">
            <v>6.3</v>
          </cell>
          <cell r="V23">
            <v>6.3</v>
          </cell>
          <cell r="W23">
            <v>8.3000000000000007</v>
          </cell>
          <cell r="Z23">
            <v>8.3000000000000007</v>
          </cell>
          <cell r="AA23">
            <v>7</v>
          </cell>
          <cell r="AC23" t="str">
            <v>Xuất Sắc</v>
          </cell>
          <cell r="AD23" t="str">
            <v>Đ</v>
          </cell>
          <cell r="AE23" t="str">
            <v>Đ</v>
          </cell>
          <cell r="AH23" t="str">
            <v>Đạt</v>
          </cell>
          <cell r="AI23" t="str">
            <v>Đ</v>
          </cell>
          <cell r="AJ23" t="str">
            <v>ĐẠT</v>
          </cell>
          <cell r="AM23" t="str">
            <v>Đ</v>
          </cell>
          <cell r="AR23" t="e">
            <v>#N/A</v>
          </cell>
          <cell r="AS23" t="str">
            <v>Đạt</v>
          </cell>
          <cell r="AU23">
            <v>7.8</v>
          </cell>
          <cell r="AV23" t="str">
            <v>D20KDN</v>
          </cell>
          <cell r="AW23">
            <v>590</v>
          </cell>
          <cell r="AX23">
            <v>42433</v>
          </cell>
          <cell r="BB23" t="e">
            <v>#N/A</v>
          </cell>
          <cell r="BC23" t="e">
            <v>#N/A</v>
          </cell>
          <cell r="BD23" t="str">
            <v>Miễn GDQP (Có Chứng chỉ GDQP hệ cao đẳng-Miễn theo thông tư 40)</v>
          </cell>
          <cell r="BE23" t="e">
            <v>#VALUE!</v>
          </cell>
          <cell r="BG23" t="e">
            <v>#N/A</v>
          </cell>
          <cell r="BJ23" t="e">
            <v>#N/A</v>
          </cell>
          <cell r="BK23" t="e">
            <v>#N/A</v>
          </cell>
          <cell r="BL23" t="e">
            <v>#N/A</v>
          </cell>
        </row>
        <row r="24">
          <cell r="B24">
            <v>171325982</v>
          </cell>
          <cell r="C24" t="str">
            <v>Nguyễn Nhật</v>
          </cell>
          <cell r="D24" t="str">
            <v>Linh</v>
          </cell>
          <cell r="E24">
            <v>34324</v>
          </cell>
          <cell r="F24" t="str">
            <v>D20KDN</v>
          </cell>
          <cell r="G24" t="str">
            <v>Đà Nẵng</v>
          </cell>
          <cell r="H24" t="str">
            <v>Nữ</v>
          </cell>
          <cell r="K24">
            <v>7.7</v>
          </cell>
          <cell r="N24">
            <v>7.7</v>
          </cell>
          <cell r="O24">
            <v>7.5</v>
          </cell>
          <cell r="R24">
            <v>7.5</v>
          </cell>
          <cell r="S24">
            <v>7.5</v>
          </cell>
          <cell r="V24">
            <v>7.5</v>
          </cell>
          <cell r="W24">
            <v>8.5</v>
          </cell>
          <cell r="Z24">
            <v>8.5</v>
          </cell>
          <cell r="AA24">
            <v>7.58</v>
          </cell>
          <cell r="AC24" t="str">
            <v>Tốt</v>
          </cell>
          <cell r="AD24" t="str">
            <v>Đ</v>
          </cell>
          <cell r="AE24" t="str">
            <v>Đ</v>
          </cell>
          <cell r="AF24" t="str">
            <v>ĐẠT</v>
          </cell>
          <cell r="AI24" t="str">
            <v>Đ</v>
          </cell>
          <cell r="AJ24" t="str">
            <v>ĐẠT</v>
          </cell>
          <cell r="AM24" t="str">
            <v>Đ</v>
          </cell>
          <cell r="AR24" t="str">
            <v>ĐẠT</v>
          </cell>
          <cell r="AS24" t="e">
            <v>#N/A</v>
          </cell>
          <cell r="AU24" t="e">
            <v>#N/A</v>
          </cell>
          <cell r="AV24" t="str">
            <v>K20KDN</v>
          </cell>
          <cell r="AW24">
            <v>976</v>
          </cell>
          <cell r="AX24">
            <v>42485</v>
          </cell>
          <cell r="AY24" t="str">
            <v>K20KDN</v>
          </cell>
          <cell r="AZ24" t="str">
            <v>Miễn HP1,2,3_Bsung HP 4,5 (Có CC GDTC hệ CĐ)</v>
          </cell>
          <cell r="BB24">
            <v>282</v>
          </cell>
          <cell r="BC24">
            <v>41325</v>
          </cell>
          <cell r="BD24" t="str">
            <v>Miễn GDQP (Có CC GDQP hệ CĐ_QĐ: 282 ngày 20/02/2013)</v>
          </cell>
          <cell r="BE24" t="e">
            <v>#VALUE!</v>
          </cell>
          <cell r="BG24" t="e">
            <v>#N/A</v>
          </cell>
          <cell r="BJ24" t="str">
            <v>K17KCD4</v>
          </cell>
          <cell r="BK24">
            <v>282</v>
          </cell>
          <cell r="BL24">
            <v>41325</v>
          </cell>
        </row>
        <row r="25">
          <cell r="B25">
            <v>171325992</v>
          </cell>
          <cell r="C25" t="str">
            <v>Đinh Hoàng Diệu</v>
          </cell>
          <cell r="D25" t="str">
            <v>Linh</v>
          </cell>
          <cell r="E25">
            <v>34307</v>
          </cell>
          <cell r="F25" t="str">
            <v>D20KDN</v>
          </cell>
          <cell r="G25" t="str">
            <v>Quảng Bình</v>
          </cell>
          <cell r="H25" t="str">
            <v>Nữ</v>
          </cell>
          <cell r="K25">
            <v>7</v>
          </cell>
          <cell r="N25">
            <v>7</v>
          </cell>
          <cell r="O25">
            <v>5.7</v>
          </cell>
          <cell r="R25">
            <v>5.7</v>
          </cell>
          <cell r="S25">
            <v>5.6</v>
          </cell>
          <cell r="V25">
            <v>5.6</v>
          </cell>
          <cell r="W25">
            <v>8</v>
          </cell>
          <cell r="Z25">
            <v>8</v>
          </cell>
          <cell r="AA25">
            <v>6.18</v>
          </cell>
          <cell r="AC25" t="str">
            <v>Tốt</v>
          </cell>
          <cell r="AD25" t="str">
            <v>Đ</v>
          </cell>
          <cell r="AE25" t="str">
            <v>Đ</v>
          </cell>
          <cell r="AH25" t="str">
            <v>Đạt</v>
          </cell>
          <cell r="AI25" t="str">
            <v>Đ</v>
          </cell>
          <cell r="AL25" t="str">
            <v>Đạt</v>
          </cell>
          <cell r="AM25" t="str">
            <v>Đ</v>
          </cell>
          <cell r="AR25" t="e">
            <v>#N/A</v>
          </cell>
          <cell r="AS25" t="str">
            <v>Đạt</v>
          </cell>
          <cell r="AU25" t="e">
            <v>#N/A</v>
          </cell>
          <cell r="AV25" t="str">
            <v>K20KDN</v>
          </cell>
          <cell r="AW25">
            <v>976</v>
          </cell>
          <cell r="AX25">
            <v>42485</v>
          </cell>
          <cell r="AY25" t="str">
            <v>K20KDN</v>
          </cell>
          <cell r="AZ25" t="str">
            <v>Miễn HP1,2,3_Bsung HP 4,5 (Có CC GDTC hệ CĐ)</v>
          </cell>
          <cell r="BB25">
            <v>282</v>
          </cell>
          <cell r="BC25">
            <v>41325</v>
          </cell>
          <cell r="BD25" t="str">
            <v>Miễn GDQP (Có chứng chỉ GDQP-AN hệ CĐ_Theo QĐ: 282 ngày 20/02/2013)</v>
          </cell>
          <cell r="BE25" t="e">
            <v>#VALUE!</v>
          </cell>
          <cell r="BG25" t="e">
            <v>#N/A</v>
          </cell>
          <cell r="BJ25" t="str">
            <v>K17KCD6</v>
          </cell>
          <cell r="BK25">
            <v>282</v>
          </cell>
          <cell r="BL25">
            <v>41325</v>
          </cell>
        </row>
        <row r="26">
          <cell r="B26">
            <v>171326761</v>
          </cell>
          <cell r="C26" t="str">
            <v>Nguyễn Thị Yến</v>
          </cell>
          <cell r="D26" t="str">
            <v>Linh</v>
          </cell>
          <cell r="E26">
            <v>34193</v>
          </cell>
          <cell r="F26" t="str">
            <v>D20KDN</v>
          </cell>
          <cell r="G26" t="str">
            <v>Quảng Bình</v>
          </cell>
          <cell r="H26" t="str">
            <v>Nữ</v>
          </cell>
          <cell r="K26">
            <v>7.5</v>
          </cell>
          <cell r="N26">
            <v>7.5</v>
          </cell>
          <cell r="O26">
            <v>7.9</v>
          </cell>
          <cell r="R26">
            <v>7.9</v>
          </cell>
          <cell r="S26">
            <v>7.8</v>
          </cell>
          <cell r="V26">
            <v>7.8</v>
          </cell>
          <cell r="W26">
            <v>6.5</v>
          </cell>
          <cell r="Z26">
            <v>6.5</v>
          </cell>
          <cell r="AA26">
            <v>7.7</v>
          </cell>
          <cell r="AC26" t="str">
            <v>Tốt</v>
          </cell>
          <cell r="AD26" t="str">
            <v>Đ</v>
          </cell>
          <cell r="AE26" t="str">
            <v>Đ</v>
          </cell>
          <cell r="AH26" t="str">
            <v>Đạt</v>
          </cell>
          <cell r="AI26" t="str">
            <v>Đ</v>
          </cell>
          <cell r="AL26" t="str">
            <v>Đạt</v>
          </cell>
          <cell r="AM26" t="str">
            <v>Đ</v>
          </cell>
          <cell r="AR26" t="e">
            <v>#N/A</v>
          </cell>
          <cell r="AS26" t="str">
            <v>Đạt</v>
          </cell>
          <cell r="AU26" t="e">
            <v>#N/A</v>
          </cell>
          <cell r="AV26" t="str">
            <v>K20KDN</v>
          </cell>
          <cell r="AW26">
            <v>976</v>
          </cell>
          <cell r="AX26">
            <v>42485</v>
          </cell>
          <cell r="AY26" t="str">
            <v>K20KDN</v>
          </cell>
          <cell r="AZ26" t="str">
            <v>Miễn HP1,2,3_Bsung HP 4,5 (Có CC GDTC hệ CĐ)</v>
          </cell>
          <cell r="BB26">
            <v>282</v>
          </cell>
          <cell r="BC26">
            <v>41325</v>
          </cell>
          <cell r="BD26" t="str">
            <v>Miễn GDQP (Có chứng chỉ GDQP-AN hệ CĐ_Theo QĐ: 282 ngày 20/02/2013)</v>
          </cell>
          <cell r="BE26" t="e">
            <v>#VALUE!</v>
          </cell>
          <cell r="BG26" t="str">
            <v>Đạt</v>
          </cell>
          <cell r="BJ26" t="str">
            <v>K17PSU_KCD1</v>
          </cell>
          <cell r="BK26">
            <v>282</v>
          </cell>
          <cell r="BL26">
            <v>41325</v>
          </cell>
        </row>
        <row r="27">
          <cell r="B27">
            <v>161325420</v>
          </cell>
          <cell r="C27" t="str">
            <v>Nguyễn Khánh</v>
          </cell>
          <cell r="D27" t="str">
            <v>Linh</v>
          </cell>
          <cell r="E27">
            <v>33878</v>
          </cell>
          <cell r="F27" t="str">
            <v>D20KDN</v>
          </cell>
          <cell r="G27" t="str">
            <v>Quảng Bình</v>
          </cell>
          <cell r="H27" t="str">
            <v>Nữ</v>
          </cell>
          <cell r="J27" t="str">
            <v>BVKL</v>
          </cell>
          <cell r="M27">
            <v>8.9</v>
          </cell>
          <cell r="N27">
            <v>8.9</v>
          </cell>
          <cell r="Q27">
            <v>8.9</v>
          </cell>
          <cell r="R27">
            <v>8.9</v>
          </cell>
          <cell r="U27">
            <v>8.9</v>
          </cell>
          <cell r="V27">
            <v>8.9</v>
          </cell>
          <cell r="W27">
            <v>7.3</v>
          </cell>
          <cell r="Z27">
            <v>7.3</v>
          </cell>
          <cell r="AA27">
            <v>8.9</v>
          </cell>
          <cell r="AC27" t="str">
            <v>Xuất Sắc</v>
          </cell>
          <cell r="AD27" t="str">
            <v>Đ</v>
          </cell>
          <cell r="AE27" t="str">
            <v>Đ</v>
          </cell>
          <cell r="AH27" t="str">
            <v>Đạt</v>
          </cell>
          <cell r="AI27" t="str">
            <v>Đ</v>
          </cell>
          <cell r="AL27" t="str">
            <v>Đạt</v>
          </cell>
          <cell r="AM27" t="str">
            <v>Đ</v>
          </cell>
          <cell r="AR27" t="e">
            <v>#N/A</v>
          </cell>
          <cell r="AS27" t="str">
            <v>Đạt</v>
          </cell>
          <cell r="AU27" t="e">
            <v>#N/A</v>
          </cell>
          <cell r="AV27" t="str">
            <v>D20KDN</v>
          </cell>
          <cell r="AW27">
            <v>590</v>
          </cell>
          <cell r="AX27">
            <v>42433</v>
          </cell>
          <cell r="AY27" t="str">
            <v>D20KDN</v>
          </cell>
          <cell r="AZ27" t="str">
            <v>GDTC: Miễn HP1,2,3_Bsung HP4,5 (Có Chứng chỉ GDTC hệ CĐ_Theo QĐ: 1460 ngày26/06/2011)</v>
          </cell>
          <cell r="BA27" t="str">
            <v>D20KDN</v>
          </cell>
          <cell r="BB27">
            <v>990</v>
          </cell>
          <cell r="BC27">
            <v>42356</v>
          </cell>
          <cell r="BE27" t="e">
            <v>#VALUE!</v>
          </cell>
          <cell r="BG27" t="str">
            <v>Đạt</v>
          </cell>
          <cell r="BJ27" t="str">
            <v>D20KDN</v>
          </cell>
          <cell r="BK27">
            <v>990</v>
          </cell>
          <cell r="BL27">
            <v>42356</v>
          </cell>
        </row>
        <row r="28">
          <cell r="B28">
            <v>2020264338</v>
          </cell>
          <cell r="C28" t="str">
            <v>Lưu Thị</v>
          </cell>
          <cell r="D28" t="str">
            <v>Loan</v>
          </cell>
          <cell r="E28">
            <v>34125</v>
          </cell>
          <cell r="F28" t="str">
            <v>D20KDN</v>
          </cell>
          <cell r="G28" t="str">
            <v>Bắc Giang</v>
          </cell>
          <cell r="H28" t="str">
            <v>Nữ</v>
          </cell>
          <cell r="J28" t="str">
            <v>BVKL</v>
          </cell>
          <cell r="M28">
            <v>8.6999999999999993</v>
          </cell>
          <cell r="N28">
            <v>8.6999999999999993</v>
          </cell>
          <cell r="Q28">
            <v>8.6999999999999993</v>
          </cell>
          <cell r="R28">
            <v>8.6999999999999993</v>
          </cell>
          <cell r="U28">
            <v>8.6999999999999993</v>
          </cell>
          <cell r="V28">
            <v>8.6999999999999993</v>
          </cell>
          <cell r="W28">
            <v>9</v>
          </cell>
          <cell r="Z28">
            <v>9</v>
          </cell>
          <cell r="AA28">
            <v>8.6999999999999993</v>
          </cell>
          <cell r="AC28" t="str">
            <v>Xuất Sắc</v>
          </cell>
          <cell r="AD28" t="str">
            <v>Đ</v>
          </cell>
          <cell r="AE28" t="str">
            <v>Đ</v>
          </cell>
          <cell r="AF28" t="str">
            <v>ĐẠT</v>
          </cell>
          <cell r="AI28" t="str">
            <v>Đ</v>
          </cell>
          <cell r="AL28" t="str">
            <v>Đạt</v>
          </cell>
          <cell r="AM28" t="str">
            <v>Đ</v>
          </cell>
          <cell r="AR28" t="str">
            <v>ĐẠT</v>
          </cell>
          <cell r="AS28" t="e">
            <v>#N/A</v>
          </cell>
          <cell r="AU28" t="e">
            <v>#N/A</v>
          </cell>
          <cell r="AV28" t="str">
            <v>D20KDN</v>
          </cell>
          <cell r="AW28">
            <v>590</v>
          </cell>
          <cell r="AX28">
            <v>42433</v>
          </cell>
          <cell r="BA28" t="str">
            <v>D20KDN</v>
          </cell>
          <cell r="BB28">
            <v>990</v>
          </cell>
          <cell r="BC28">
            <v>42356</v>
          </cell>
          <cell r="BD28" t="e">
            <v>#N/A</v>
          </cell>
          <cell r="BE28" t="e">
            <v>#VALUE!</v>
          </cell>
          <cell r="BG28" t="str">
            <v>Đạt</v>
          </cell>
          <cell r="BJ28" t="str">
            <v>D20KDN</v>
          </cell>
          <cell r="BK28">
            <v>990</v>
          </cell>
          <cell r="BL28">
            <v>42356</v>
          </cell>
        </row>
        <row r="29">
          <cell r="B29">
            <v>2020263401</v>
          </cell>
          <cell r="C29" t="str">
            <v>Nguyễn Thị</v>
          </cell>
          <cell r="D29" t="str">
            <v>Lương</v>
          </cell>
          <cell r="E29">
            <v>33951</v>
          </cell>
          <cell r="F29" t="str">
            <v>D20KDN</v>
          </cell>
          <cell r="G29" t="str">
            <v>Nghệ An</v>
          </cell>
          <cell r="H29" t="str">
            <v>Nữ</v>
          </cell>
          <cell r="K29">
            <v>9</v>
          </cell>
          <cell r="N29">
            <v>9</v>
          </cell>
          <cell r="O29">
            <v>8.4</v>
          </cell>
          <cell r="R29">
            <v>8.4</v>
          </cell>
          <cell r="S29">
            <v>9.5</v>
          </cell>
          <cell r="V29">
            <v>9.5</v>
          </cell>
          <cell r="W29">
            <v>8</v>
          </cell>
          <cell r="Z29">
            <v>8</v>
          </cell>
          <cell r="AA29">
            <v>9.08</v>
          </cell>
          <cell r="AC29" t="str">
            <v>Xuất Sắc</v>
          </cell>
          <cell r="AD29" t="str">
            <v>Đ</v>
          </cell>
          <cell r="AE29" t="str">
            <v>Đ</v>
          </cell>
          <cell r="AH29" t="str">
            <v>Đạt</v>
          </cell>
          <cell r="AI29" t="str">
            <v>Đ</v>
          </cell>
          <cell r="AL29" t="str">
            <v>Đạt</v>
          </cell>
          <cell r="AM29" t="str">
            <v>Đ</v>
          </cell>
          <cell r="AR29" t="e">
            <v>#N/A</v>
          </cell>
          <cell r="AS29" t="str">
            <v>Đạt</v>
          </cell>
          <cell r="AU29" t="e">
            <v>#N/A</v>
          </cell>
          <cell r="AV29" t="str">
            <v>D20KDN</v>
          </cell>
          <cell r="AW29">
            <v>590</v>
          </cell>
          <cell r="AX29">
            <v>42433</v>
          </cell>
          <cell r="BA29" t="str">
            <v>D20KDN</v>
          </cell>
          <cell r="BB29">
            <v>990</v>
          </cell>
          <cell r="BC29">
            <v>42356</v>
          </cell>
          <cell r="BD29" t="e">
            <v>#N/A</v>
          </cell>
          <cell r="BE29" t="e">
            <v>#VALUE!</v>
          </cell>
          <cell r="BG29" t="str">
            <v>Đạt</v>
          </cell>
          <cell r="BJ29" t="str">
            <v>D20KDN</v>
          </cell>
          <cell r="BK29">
            <v>990</v>
          </cell>
          <cell r="BL29">
            <v>42356</v>
          </cell>
        </row>
        <row r="30">
          <cell r="B30">
            <v>2026252633</v>
          </cell>
          <cell r="C30" t="str">
            <v>Nguyễn Thị Hoài</v>
          </cell>
          <cell r="D30" t="str">
            <v>Ly</v>
          </cell>
          <cell r="E30">
            <v>33714</v>
          </cell>
          <cell r="F30" t="str">
            <v>D20KDN</v>
          </cell>
          <cell r="G30" t="str">
            <v>Đà Nẵng</v>
          </cell>
          <cell r="H30" t="str">
            <v>Nữ</v>
          </cell>
          <cell r="K30">
            <v>7</v>
          </cell>
          <cell r="N30">
            <v>7</v>
          </cell>
          <cell r="O30">
            <v>5.5</v>
          </cell>
          <cell r="R30">
            <v>5.5</v>
          </cell>
          <cell r="S30">
            <v>6.5</v>
          </cell>
          <cell r="V30">
            <v>6.5</v>
          </cell>
          <cell r="W30">
            <v>6</v>
          </cell>
          <cell r="Z30">
            <v>6</v>
          </cell>
          <cell r="AA30">
            <v>6.5</v>
          </cell>
          <cell r="AC30" t="str">
            <v>Tốt</v>
          </cell>
          <cell r="AD30" t="str">
            <v>Đ</v>
          </cell>
          <cell r="AE30" t="str">
            <v>Đ</v>
          </cell>
          <cell r="AI30" t="str">
            <v xml:space="preserve"> </v>
          </cell>
          <cell r="AJ30" t="str">
            <v>ĐẠT</v>
          </cell>
          <cell r="AM30" t="str">
            <v>Đ</v>
          </cell>
          <cell r="AR30" t="e">
            <v>#N/A</v>
          </cell>
          <cell r="AS30" t="e">
            <v>#N/A</v>
          </cell>
          <cell r="AU30">
            <v>5.5</v>
          </cell>
          <cell r="BA30" t="str">
            <v>D20KDN</v>
          </cell>
          <cell r="BB30">
            <v>990</v>
          </cell>
          <cell r="BC30">
            <v>42356</v>
          </cell>
          <cell r="BD30" t="e">
            <v>#N/A</v>
          </cell>
          <cell r="BE30" t="e">
            <v>#VALUE!</v>
          </cell>
          <cell r="BG30" t="e">
            <v>#N/A</v>
          </cell>
          <cell r="BJ30" t="str">
            <v>D20KDN</v>
          </cell>
          <cell r="BK30">
            <v>990</v>
          </cell>
          <cell r="BL30">
            <v>42356</v>
          </cell>
        </row>
        <row r="31">
          <cell r="B31">
            <v>161325455</v>
          </cell>
          <cell r="C31" t="str">
            <v>Thái Nguyễn</v>
          </cell>
          <cell r="D31" t="str">
            <v>Mai</v>
          </cell>
          <cell r="E31">
            <v>33680</v>
          </cell>
          <cell r="F31" t="str">
            <v>D20KDN</v>
          </cell>
          <cell r="G31" t="str">
            <v>Quảng Trị</v>
          </cell>
          <cell r="H31" t="str">
            <v>Nữ</v>
          </cell>
          <cell r="J31" t="str">
            <v>BVKL</v>
          </cell>
          <cell r="M31">
            <v>8.6</v>
          </cell>
          <cell r="N31">
            <v>8.6</v>
          </cell>
          <cell r="Q31">
            <v>8.6</v>
          </cell>
          <cell r="R31">
            <v>8.6</v>
          </cell>
          <cell r="U31">
            <v>8.6</v>
          </cell>
          <cell r="V31">
            <v>8.6</v>
          </cell>
          <cell r="W31">
            <v>8</v>
          </cell>
          <cell r="Z31">
            <v>8</v>
          </cell>
          <cell r="AA31">
            <v>8.6</v>
          </cell>
          <cell r="AC31" t="str">
            <v>Tốt</v>
          </cell>
          <cell r="AD31" t="str">
            <v>Đ</v>
          </cell>
          <cell r="AE31" t="str">
            <v>Đ</v>
          </cell>
          <cell r="AH31" t="str">
            <v>Đạt</v>
          </cell>
          <cell r="AI31" t="str">
            <v>Đ</v>
          </cell>
          <cell r="AL31" t="str">
            <v>Đạt</v>
          </cell>
          <cell r="AM31" t="str">
            <v>Đ</v>
          </cell>
          <cell r="AR31" t="e">
            <v>#N/A</v>
          </cell>
          <cell r="AS31" t="str">
            <v>Đạt</v>
          </cell>
          <cell r="AU31" t="e">
            <v>#N/A</v>
          </cell>
          <cell r="AV31" t="str">
            <v>K20KDN</v>
          </cell>
          <cell r="AW31">
            <v>976</v>
          </cell>
          <cell r="AX31">
            <v>42485</v>
          </cell>
          <cell r="AY31" t="str">
            <v>K20KDN</v>
          </cell>
          <cell r="AZ31" t="str">
            <v>Miễn HP1,2,3_Bsung HP 4,5 (Có CC GDTC hệ CĐ)</v>
          </cell>
          <cell r="BA31" t="str">
            <v>K20KDN</v>
          </cell>
          <cell r="BB31">
            <v>990</v>
          </cell>
          <cell r="BC31">
            <v>42356</v>
          </cell>
          <cell r="BD31" t="str">
            <v>Miễn HP1,2_Bsung HP3 (Có Chứng chỉ GDQP hệ CĐ_Theo QĐ: 1068 ngày 09/05/2012)</v>
          </cell>
          <cell r="BE31" t="e">
            <v>#VALUE!</v>
          </cell>
          <cell r="BG31" t="str">
            <v>Đạt</v>
          </cell>
          <cell r="BJ31" t="str">
            <v>K20KDN</v>
          </cell>
          <cell r="BK31">
            <v>990</v>
          </cell>
          <cell r="BL31">
            <v>42356</v>
          </cell>
        </row>
        <row r="32">
          <cell r="B32">
            <v>171328816</v>
          </cell>
          <cell r="C32" t="str">
            <v>Nguyễn Thị Hoàng</v>
          </cell>
          <cell r="D32" t="str">
            <v>Mi</v>
          </cell>
          <cell r="E32">
            <v>34051</v>
          </cell>
          <cell r="F32" t="str">
            <v>D20KDN</v>
          </cell>
          <cell r="G32" t="str">
            <v>Quảng Nam</v>
          </cell>
          <cell r="H32" t="str">
            <v>Nữ</v>
          </cell>
          <cell r="K32">
            <v>6.8</v>
          </cell>
          <cell r="N32">
            <v>6.8</v>
          </cell>
          <cell r="O32">
            <v>8</v>
          </cell>
          <cell r="R32">
            <v>8</v>
          </cell>
          <cell r="S32">
            <v>3.8</v>
          </cell>
          <cell r="V32">
            <v>3.8</v>
          </cell>
          <cell r="W32">
            <v>6</v>
          </cell>
          <cell r="Z32">
            <v>6</v>
          </cell>
          <cell r="AA32">
            <v>5.84</v>
          </cell>
          <cell r="AC32" t="str">
            <v>Tốt</v>
          </cell>
          <cell r="AE32" t="str">
            <v>Đ</v>
          </cell>
          <cell r="AH32" t="str">
            <v>Đạt</v>
          </cell>
          <cell r="AI32" t="str">
            <v>Đ</v>
          </cell>
          <cell r="AL32" t="str">
            <v>Đạt</v>
          </cell>
          <cell r="AM32" t="str">
            <v>Đ</v>
          </cell>
          <cell r="AR32" t="e">
            <v>#N/A</v>
          </cell>
          <cell r="AS32" t="str">
            <v>Đạt</v>
          </cell>
          <cell r="AU32">
            <v>8</v>
          </cell>
          <cell r="AW32">
            <v>2483</v>
          </cell>
          <cell r="AX32">
            <v>41568</v>
          </cell>
          <cell r="BB32">
            <v>282</v>
          </cell>
          <cell r="BC32">
            <v>41325</v>
          </cell>
          <cell r="BD32" t="e">
            <v>#N/A</v>
          </cell>
          <cell r="BE32" t="e">
            <v>#VALUE!</v>
          </cell>
          <cell r="BG32" t="str">
            <v>Đạt</v>
          </cell>
          <cell r="BJ32" t="str">
            <v>K17KCD3</v>
          </cell>
          <cell r="BK32">
            <v>282</v>
          </cell>
          <cell r="BL32">
            <v>41325</v>
          </cell>
        </row>
        <row r="33">
          <cell r="B33">
            <v>171326019</v>
          </cell>
          <cell r="C33" t="str">
            <v>Phạm Thị Thanh</v>
          </cell>
          <cell r="D33" t="str">
            <v>Ngà</v>
          </cell>
          <cell r="E33">
            <v>34117</v>
          </cell>
          <cell r="F33" t="str">
            <v>D20KDN</v>
          </cell>
          <cell r="G33" t="str">
            <v>Quảng Nam</v>
          </cell>
          <cell r="H33" t="str">
            <v>Nữ</v>
          </cell>
          <cell r="K33">
            <v>8.5</v>
          </cell>
          <cell r="N33">
            <v>8.5</v>
          </cell>
          <cell r="O33">
            <v>8</v>
          </cell>
          <cell r="R33">
            <v>8</v>
          </cell>
          <cell r="S33">
            <v>5.5</v>
          </cell>
          <cell r="V33">
            <v>5.5</v>
          </cell>
          <cell r="W33">
            <v>8</v>
          </cell>
          <cell r="Z33">
            <v>8</v>
          </cell>
          <cell r="AA33">
            <v>7.2</v>
          </cell>
          <cell r="AC33" t="str">
            <v>Tốt</v>
          </cell>
          <cell r="AD33" t="str">
            <v>Đ</v>
          </cell>
          <cell r="AE33" t="str">
            <v>Đ</v>
          </cell>
          <cell r="AI33" t="str">
            <v xml:space="preserve"> </v>
          </cell>
          <cell r="AL33" t="str">
            <v>Đạt</v>
          </cell>
          <cell r="AM33" t="str">
            <v>Đ</v>
          </cell>
          <cell r="AR33" t="e">
            <v>#N/A</v>
          </cell>
          <cell r="AS33" t="e">
            <v>#N/A</v>
          </cell>
          <cell r="AU33">
            <v>8</v>
          </cell>
          <cell r="AW33">
            <v>2483</v>
          </cell>
          <cell r="AX33">
            <v>41568</v>
          </cell>
          <cell r="AY33" t="str">
            <v>K20KDN</v>
          </cell>
          <cell r="AZ33" t="str">
            <v>Miễn HP1,2,3_Bsung HP 4,5 (Có CC GDTC hệ CĐ)</v>
          </cell>
          <cell r="BB33">
            <v>282</v>
          </cell>
          <cell r="BC33">
            <v>41325</v>
          </cell>
          <cell r="BD33" t="str">
            <v>Miễn GDQP (Có chứng chỉ GDQP-AN hệ CĐ_Theo QĐ: 282 ngày 20/02/2013)</v>
          </cell>
          <cell r="BE33" t="e">
            <v>#VALUE!</v>
          </cell>
          <cell r="BG33" t="str">
            <v>Đạt</v>
          </cell>
          <cell r="BJ33" t="str">
            <v>K17KCD3</v>
          </cell>
          <cell r="BK33">
            <v>282</v>
          </cell>
          <cell r="BL33">
            <v>41325</v>
          </cell>
        </row>
        <row r="34">
          <cell r="B34">
            <v>2026262696</v>
          </cell>
          <cell r="C34" t="str">
            <v>Lê Vũ Kim</v>
          </cell>
          <cell r="D34" t="str">
            <v>Ngân</v>
          </cell>
          <cell r="E34">
            <v>33724</v>
          </cell>
          <cell r="F34" t="str">
            <v>D20KDN</v>
          </cell>
          <cell r="G34" t="str">
            <v>Quảng Ngãi</v>
          </cell>
          <cell r="H34" t="str">
            <v>Nữ</v>
          </cell>
          <cell r="K34">
            <v>8.1</v>
          </cell>
          <cell r="N34">
            <v>8.1</v>
          </cell>
          <cell r="O34">
            <v>9.4</v>
          </cell>
          <cell r="R34">
            <v>9.4</v>
          </cell>
          <cell r="S34">
            <v>9.3000000000000007</v>
          </cell>
          <cell r="V34">
            <v>9.3000000000000007</v>
          </cell>
          <cell r="W34">
            <v>9</v>
          </cell>
          <cell r="Z34">
            <v>9</v>
          </cell>
          <cell r="AA34">
            <v>8.84</v>
          </cell>
          <cell r="AC34" t="str">
            <v>Xuất Sắc</v>
          </cell>
          <cell r="AD34" t="str">
            <v>Đ</v>
          </cell>
          <cell r="AE34" t="str">
            <v>Đ</v>
          </cell>
          <cell r="AF34" t="str">
            <v>ĐẠT</v>
          </cell>
          <cell r="AI34" t="str">
            <v>Đ</v>
          </cell>
          <cell r="AL34" t="str">
            <v>Đạt</v>
          </cell>
          <cell r="AM34" t="str">
            <v>Đ</v>
          </cell>
          <cell r="AR34" t="str">
            <v>ĐẠT</v>
          </cell>
          <cell r="AS34" t="e">
            <v>#N/A</v>
          </cell>
          <cell r="AU34">
            <v>9.4</v>
          </cell>
          <cell r="AV34" t="str">
            <v>D20KDN</v>
          </cell>
          <cell r="AW34">
            <v>590</v>
          </cell>
          <cell r="AX34">
            <v>42433</v>
          </cell>
          <cell r="BA34" t="str">
            <v>D20KDN</v>
          </cell>
          <cell r="BB34">
            <v>990</v>
          </cell>
          <cell r="BC34">
            <v>42356</v>
          </cell>
          <cell r="BD34" t="e">
            <v>#N/A</v>
          </cell>
          <cell r="BE34" t="e">
            <v>#VALUE!</v>
          </cell>
          <cell r="BG34" t="str">
            <v>Đạt</v>
          </cell>
          <cell r="BJ34" t="str">
            <v>D20KDN</v>
          </cell>
          <cell r="BK34">
            <v>990</v>
          </cell>
          <cell r="BL34">
            <v>42356</v>
          </cell>
        </row>
        <row r="35">
          <cell r="B35">
            <v>171326025</v>
          </cell>
          <cell r="C35" t="str">
            <v>Phạm Thị Như</v>
          </cell>
          <cell r="D35" t="str">
            <v>Ngọc</v>
          </cell>
          <cell r="E35">
            <v>34261</v>
          </cell>
          <cell r="F35" t="str">
            <v>D20KDN</v>
          </cell>
          <cell r="G35" t="str">
            <v>Đà Nẵng</v>
          </cell>
          <cell r="H35" t="str">
            <v>Nữ</v>
          </cell>
          <cell r="K35">
            <v>7.5</v>
          </cell>
          <cell r="N35">
            <v>7.5</v>
          </cell>
          <cell r="O35">
            <v>5.6</v>
          </cell>
          <cell r="R35">
            <v>5.6</v>
          </cell>
          <cell r="S35">
            <v>1.8</v>
          </cell>
          <cell r="V35">
            <v>1.8</v>
          </cell>
          <cell r="W35">
            <v>7</v>
          </cell>
          <cell r="Z35">
            <v>7</v>
          </cell>
          <cell r="AA35">
            <v>4.84</v>
          </cell>
          <cell r="AC35" t="str">
            <v>Khá</v>
          </cell>
          <cell r="AD35" t="str">
            <v>Đ</v>
          </cell>
          <cell r="AE35" t="str">
            <v>Đ</v>
          </cell>
          <cell r="AF35" t="str">
            <v>ĐẠT</v>
          </cell>
          <cell r="AI35" t="str">
            <v>Đ</v>
          </cell>
          <cell r="AJ35" t="str">
            <v>ĐẠT</v>
          </cell>
          <cell r="AM35" t="str">
            <v>Đ</v>
          </cell>
          <cell r="AR35" t="str">
            <v>ĐẠT</v>
          </cell>
          <cell r="AS35" t="e">
            <v>#N/A</v>
          </cell>
          <cell r="AU35" t="e">
            <v>#N/A</v>
          </cell>
          <cell r="AV35" t="str">
            <v>K20KDN</v>
          </cell>
          <cell r="AW35">
            <v>976</v>
          </cell>
          <cell r="AX35">
            <v>42485</v>
          </cell>
          <cell r="AY35" t="str">
            <v>K20KDN</v>
          </cell>
          <cell r="AZ35" t="str">
            <v>Miễn HP1,2,3_Bsung HP 4,5 (Có CC GDTC hệ CĐ)</v>
          </cell>
          <cell r="BB35">
            <v>282</v>
          </cell>
          <cell r="BC35">
            <v>41325</v>
          </cell>
          <cell r="BD35" t="str">
            <v>Miễn GDQP (Có CC GDQP hệ CĐ_QĐ: 282 ngày 20/02/2013)</v>
          </cell>
          <cell r="BE35" t="e">
            <v>#VALUE!</v>
          </cell>
          <cell r="BG35" t="e">
            <v>#N/A</v>
          </cell>
          <cell r="BJ35" t="str">
            <v>K17KCD1</v>
          </cell>
          <cell r="BK35">
            <v>282</v>
          </cell>
          <cell r="BL35">
            <v>41325</v>
          </cell>
        </row>
        <row r="36">
          <cell r="B36">
            <v>2026262694</v>
          </cell>
          <cell r="C36" t="str">
            <v>Nguyễn Đình Bích</v>
          </cell>
          <cell r="D36" t="str">
            <v>Ngọc</v>
          </cell>
          <cell r="E36">
            <v>33253</v>
          </cell>
          <cell r="F36" t="str">
            <v>D20KDN</v>
          </cell>
          <cell r="G36" t="str">
            <v>Đà Nẵng</v>
          </cell>
          <cell r="H36" t="str">
            <v>Nữ</v>
          </cell>
          <cell r="J36" t="str">
            <v>BVKL</v>
          </cell>
          <cell r="M36">
            <v>8.1</v>
          </cell>
          <cell r="N36">
            <v>8.1</v>
          </cell>
          <cell r="Q36">
            <v>8.1</v>
          </cell>
          <cell r="R36">
            <v>8.1</v>
          </cell>
          <cell r="U36">
            <v>8.1</v>
          </cell>
          <cell r="V36">
            <v>8.1</v>
          </cell>
          <cell r="W36">
            <v>8.5</v>
          </cell>
          <cell r="Z36">
            <v>8.5</v>
          </cell>
          <cell r="AA36">
            <v>8.1</v>
          </cell>
          <cell r="AC36" t="str">
            <v>Tốt</v>
          </cell>
          <cell r="AD36" t="str">
            <v>Đ</v>
          </cell>
          <cell r="AE36" t="str">
            <v>Đ</v>
          </cell>
          <cell r="AH36" t="str">
            <v>Đạt</v>
          </cell>
          <cell r="AI36" t="str">
            <v>Đ</v>
          </cell>
          <cell r="AL36" t="str">
            <v>Đạt</v>
          </cell>
          <cell r="AM36" t="str">
            <v>Đ</v>
          </cell>
          <cell r="AR36" t="e">
            <v>#N/A</v>
          </cell>
          <cell r="AS36" t="e">
            <v>#N/A</v>
          </cell>
          <cell r="AU36" t="e">
            <v>#N/A</v>
          </cell>
          <cell r="AV36" t="str">
            <v>D20KDN</v>
          </cell>
          <cell r="AW36">
            <v>590</v>
          </cell>
          <cell r="AX36">
            <v>42433</v>
          </cell>
          <cell r="BA36" t="str">
            <v>D20KDN</v>
          </cell>
          <cell r="BB36">
            <v>990</v>
          </cell>
          <cell r="BC36">
            <v>42356</v>
          </cell>
          <cell r="BD36" t="e">
            <v>#N/A</v>
          </cell>
          <cell r="BE36" t="e">
            <v>#VALUE!</v>
          </cell>
          <cell r="BG36" t="str">
            <v>Đạt</v>
          </cell>
          <cell r="BJ36" t="str">
            <v>D20KDN</v>
          </cell>
          <cell r="BK36">
            <v>990</v>
          </cell>
          <cell r="BL36">
            <v>42356</v>
          </cell>
        </row>
        <row r="37">
          <cell r="B37">
            <v>171328801</v>
          </cell>
          <cell r="C37" t="str">
            <v>Nguyễn Thị Song</v>
          </cell>
          <cell r="D37" t="str">
            <v>Nguyên</v>
          </cell>
          <cell r="E37">
            <v>34209</v>
          </cell>
          <cell r="F37" t="str">
            <v>D20KDN</v>
          </cell>
          <cell r="G37" t="str">
            <v>Quảng Nam</v>
          </cell>
          <cell r="H37" t="str">
            <v>Nữ</v>
          </cell>
          <cell r="K37">
            <v>7</v>
          </cell>
          <cell r="N37">
            <v>7</v>
          </cell>
          <cell r="O37">
            <v>7.5</v>
          </cell>
          <cell r="R37">
            <v>7.5</v>
          </cell>
          <cell r="S37">
            <v>3.3</v>
          </cell>
          <cell r="V37">
            <v>3.3</v>
          </cell>
          <cell r="W37">
            <v>8</v>
          </cell>
          <cell r="Z37">
            <v>8</v>
          </cell>
          <cell r="AA37">
            <v>5.62</v>
          </cell>
          <cell r="AC37" t="str">
            <v>Tốt</v>
          </cell>
          <cell r="AE37" t="str">
            <v>Đ</v>
          </cell>
          <cell r="AI37" t="str">
            <v xml:space="preserve"> </v>
          </cell>
          <cell r="AL37" t="str">
            <v>Đạt</v>
          </cell>
          <cell r="AM37" t="str">
            <v>Đ</v>
          </cell>
          <cell r="AR37" t="e">
            <v>#N/A</v>
          </cell>
          <cell r="AS37" t="e">
            <v>#N/A</v>
          </cell>
          <cell r="AU37">
            <v>7.5</v>
          </cell>
          <cell r="AW37">
            <v>2483</v>
          </cell>
          <cell r="AX37">
            <v>41568</v>
          </cell>
          <cell r="BB37">
            <v>282</v>
          </cell>
          <cell r="BC37">
            <v>41325</v>
          </cell>
          <cell r="BD37" t="e">
            <v>#N/A</v>
          </cell>
          <cell r="BE37" t="e">
            <v>#VALUE!</v>
          </cell>
          <cell r="BG37" t="str">
            <v>Đạt</v>
          </cell>
          <cell r="BJ37" t="str">
            <v>K17KCD4</v>
          </cell>
          <cell r="BK37">
            <v>282</v>
          </cell>
          <cell r="BL37">
            <v>41325</v>
          </cell>
        </row>
        <row r="38">
          <cell r="B38">
            <v>171326039</v>
          </cell>
          <cell r="C38" t="str">
            <v>Dương Thị Thanh</v>
          </cell>
          <cell r="D38" t="str">
            <v>Nhàn</v>
          </cell>
          <cell r="E38">
            <v>34230</v>
          </cell>
          <cell r="F38" t="str">
            <v>D20KDN</v>
          </cell>
          <cell r="G38" t="str">
            <v>TT HUẾ</v>
          </cell>
          <cell r="H38" t="str">
            <v>Nữ</v>
          </cell>
          <cell r="J38" t="str">
            <v>BVKL</v>
          </cell>
          <cell r="M38">
            <v>8.6</v>
          </cell>
          <cell r="N38">
            <v>8.6</v>
          </cell>
          <cell r="Q38">
            <v>8.6</v>
          </cell>
          <cell r="R38">
            <v>8.6</v>
          </cell>
          <cell r="U38">
            <v>8.6</v>
          </cell>
          <cell r="V38">
            <v>8.6</v>
          </cell>
          <cell r="W38">
            <v>8.3000000000000007</v>
          </cell>
          <cell r="Z38">
            <v>8.3000000000000007</v>
          </cell>
          <cell r="AA38">
            <v>8.6</v>
          </cell>
          <cell r="AC38" t="str">
            <v>Xuất Sắc</v>
          </cell>
          <cell r="AD38" t="str">
            <v>Đ</v>
          </cell>
          <cell r="AE38" t="str">
            <v>Đ</v>
          </cell>
          <cell r="AF38" t="str">
            <v>ĐẠT</v>
          </cell>
          <cell r="AI38" t="str">
            <v>Đ</v>
          </cell>
          <cell r="AJ38" t="str">
            <v>ĐẠT</v>
          </cell>
          <cell r="AM38" t="str">
            <v>Đ</v>
          </cell>
          <cell r="AR38" t="str">
            <v>ĐẠT</v>
          </cell>
          <cell r="AS38" t="e">
            <v>#N/A</v>
          </cell>
          <cell r="AU38" t="e">
            <v>#N/A</v>
          </cell>
          <cell r="AW38">
            <v>2483</v>
          </cell>
          <cell r="AX38">
            <v>41568</v>
          </cell>
          <cell r="AY38" t="str">
            <v>K20KDN</v>
          </cell>
          <cell r="AZ38" t="str">
            <v>Miễn HP1,2,3_Bsung HP 4,5 (Có CC GDTC hệ CĐ)</v>
          </cell>
          <cell r="BB38">
            <v>282</v>
          </cell>
          <cell r="BC38">
            <v>41325</v>
          </cell>
          <cell r="BD38" t="str">
            <v>Miễn GDQP (Có chứng chỉ GDQP-AN hệ CĐ_Theo QĐ: 282 ngày 20/02/2013)</v>
          </cell>
          <cell r="BE38" t="e">
            <v>#VALUE!</v>
          </cell>
          <cell r="BG38" t="e">
            <v>#N/A</v>
          </cell>
          <cell r="BJ38" t="str">
            <v>K17KCD7</v>
          </cell>
          <cell r="BK38">
            <v>282</v>
          </cell>
          <cell r="BL38">
            <v>41325</v>
          </cell>
        </row>
        <row r="39">
          <cell r="B39">
            <v>171326041</v>
          </cell>
          <cell r="C39" t="str">
            <v>Bùi Thị Hoàng</v>
          </cell>
          <cell r="D39" t="str">
            <v>Nhật</v>
          </cell>
          <cell r="E39">
            <v>34061</v>
          </cell>
          <cell r="F39" t="str">
            <v>D20KDN</v>
          </cell>
          <cell r="G39" t="str">
            <v>Quảng Trị</v>
          </cell>
          <cell r="H39" t="str">
            <v>Nữ</v>
          </cell>
          <cell r="K39">
            <v>6</v>
          </cell>
          <cell r="N39">
            <v>6</v>
          </cell>
          <cell r="O39">
            <v>4.5</v>
          </cell>
          <cell r="R39">
            <v>4.5</v>
          </cell>
          <cell r="S39">
            <v>3</v>
          </cell>
          <cell r="V39">
            <v>3</v>
          </cell>
          <cell r="W39">
            <v>7.8</v>
          </cell>
          <cell r="Z39">
            <v>7.8</v>
          </cell>
          <cell r="AA39">
            <v>4.5</v>
          </cell>
          <cell r="AC39" t="str">
            <v>Tốt</v>
          </cell>
          <cell r="AE39" t="str">
            <v>Đ</v>
          </cell>
          <cell r="AF39" t="str">
            <v>Đạt</v>
          </cell>
          <cell r="AI39" t="str">
            <v>Đ</v>
          </cell>
          <cell r="AM39" t="str">
            <v xml:space="preserve"> </v>
          </cell>
          <cell r="AR39" t="e">
            <v>#N/A</v>
          </cell>
          <cell r="AS39" t="e">
            <v>#N/A</v>
          </cell>
          <cell r="AU39">
            <v>4.5</v>
          </cell>
          <cell r="AW39">
            <v>2483</v>
          </cell>
          <cell r="AX39">
            <v>41568</v>
          </cell>
          <cell r="BB39">
            <v>1215</v>
          </cell>
          <cell r="BC39">
            <v>41769</v>
          </cell>
          <cell r="BD39" t="e">
            <v>#N/A</v>
          </cell>
          <cell r="BE39" t="e">
            <v>#VALUE!</v>
          </cell>
          <cell r="BG39" t="e">
            <v>#N/A</v>
          </cell>
          <cell r="BJ39" t="str">
            <v>K17KCD1</v>
          </cell>
          <cell r="BK39">
            <v>1215</v>
          </cell>
          <cell r="BL39">
            <v>41769</v>
          </cell>
        </row>
        <row r="40">
          <cell r="B40">
            <v>2026252677</v>
          </cell>
          <cell r="C40" t="str">
            <v>Huỳnh Thị</v>
          </cell>
          <cell r="D40" t="str">
            <v>Nhi</v>
          </cell>
          <cell r="E40">
            <v>34082</v>
          </cell>
          <cell r="F40" t="str">
            <v>D20KDN</v>
          </cell>
          <cell r="G40" t="str">
            <v>Đà Nẵng</v>
          </cell>
          <cell r="H40" t="str">
            <v>Nữ</v>
          </cell>
          <cell r="K40">
            <v>7.5</v>
          </cell>
          <cell r="N40">
            <v>7.5</v>
          </cell>
          <cell r="O40">
            <v>8.5</v>
          </cell>
          <cell r="R40">
            <v>8.5</v>
          </cell>
          <cell r="S40">
            <v>3.6</v>
          </cell>
          <cell r="V40">
            <v>3.6</v>
          </cell>
          <cell r="W40">
            <v>8.5</v>
          </cell>
          <cell r="Z40">
            <v>8.5</v>
          </cell>
          <cell r="AA40">
            <v>6.14</v>
          </cell>
          <cell r="AC40" t="str">
            <v>Tốt</v>
          </cell>
          <cell r="AF40" t="str">
            <v>ĐẠT</v>
          </cell>
          <cell r="AI40" t="str">
            <v>Đ</v>
          </cell>
          <cell r="AM40" t="str">
            <v xml:space="preserve"> </v>
          </cell>
          <cell r="AR40" t="str">
            <v>ĐẠT</v>
          </cell>
          <cell r="AS40" t="e">
            <v>#N/A</v>
          </cell>
          <cell r="AU40">
            <v>8.5</v>
          </cell>
          <cell r="BB40" t="e">
            <v>#N/A</v>
          </cell>
          <cell r="BC40" t="e">
            <v>#N/A</v>
          </cell>
          <cell r="BD40" t="e">
            <v>#N/A</v>
          </cell>
          <cell r="BE40" t="e">
            <v>#VALUE!</v>
          </cell>
          <cell r="BG40" t="e">
            <v>#N/A</v>
          </cell>
          <cell r="BJ40" t="e">
            <v>#N/A</v>
          </cell>
          <cell r="BK40" t="e">
            <v>#N/A</v>
          </cell>
          <cell r="BL40" t="e">
            <v>#N/A</v>
          </cell>
        </row>
        <row r="41">
          <cell r="B41">
            <v>2020263325</v>
          </cell>
          <cell r="C41" t="str">
            <v>Nguyễn Thị Hồng</v>
          </cell>
          <cell r="D41" t="str">
            <v>Nhung</v>
          </cell>
          <cell r="E41">
            <v>34030</v>
          </cell>
          <cell r="F41" t="str">
            <v>D20KDN</v>
          </cell>
          <cell r="G41" t="str">
            <v>Quảng Nam</v>
          </cell>
          <cell r="H41" t="str">
            <v>Nữ</v>
          </cell>
          <cell r="K41">
            <v>8.5</v>
          </cell>
          <cell r="N41">
            <v>8.5</v>
          </cell>
          <cell r="O41">
            <v>8.9</v>
          </cell>
          <cell r="R41">
            <v>8.9</v>
          </cell>
          <cell r="S41">
            <v>7.1</v>
          </cell>
          <cell r="V41">
            <v>7.1</v>
          </cell>
          <cell r="W41">
            <v>8.5</v>
          </cell>
          <cell r="Z41">
            <v>8.5</v>
          </cell>
          <cell r="AA41">
            <v>8.02</v>
          </cell>
          <cell r="AC41" t="str">
            <v>Tốt</v>
          </cell>
          <cell r="AD41" t="str">
            <v>Đ</v>
          </cell>
          <cell r="AE41" t="str">
            <v>Đ</v>
          </cell>
          <cell r="AH41" t="str">
            <v>Đạt</v>
          </cell>
          <cell r="AI41" t="str">
            <v>Đ</v>
          </cell>
          <cell r="AL41" t="str">
            <v>Đạt</v>
          </cell>
          <cell r="AM41" t="str">
            <v>Đ</v>
          </cell>
          <cell r="AR41" t="e">
            <v>#N/A</v>
          </cell>
          <cell r="AS41" t="str">
            <v>Đạt</v>
          </cell>
          <cell r="AU41" t="e">
            <v>#N/A</v>
          </cell>
          <cell r="AV41" t="str">
            <v>D20KDN</v>
          </cell>
          <cell r="AW41">
            <v>590</v>
          </cell>
          <cell r="AX41">
            <v>42433</v>
          </cell>
          <cell r="BB41" t="e">
            <v>#N/A</v>
          </cell>
          <cell r="BC41" t="e">
            <v>#N/A</v>
          </cell>
          <cell r="BD41" t="str">
            <v>Miễn GDQP (Có Chứng chỉ GDQP hệ cao đẳng-Miễn theo thông tư 40)</v>
          </cell>
          <cell r="BE41" t="e">
            <v>#VALUE!</v>
          </cell>
          <cell r="BG41" t="str">
            <v>Đạt</v>
          </cell>
          <cell r="BJ41" t="e">
            <v>#N/A</v>
          </cell>
          <cell r="BK41" t="e">
            <v>#N/A</v>
          </cell>
          <cell r="BL41" t="e">
            <v>#N/A</v>
          </cell>
        </row>
        <row r="42">
          <cell r="B42">
            <v>171328817</v>
          </cell>
          <cell r="C42" t="str">
            <v>Nguyễn Thị Mỹ</v>
          </cell>
          <cell r="D42" t="str">
            <v>Nhung</v>
          </cell>
          <cell r="E42">
            <v>34278</v>
          </cell>
          <cell r="F42" t="str">
            <v>D20KDN</v>
          </cell>
          <cell r="G42" t="str">
            <v>Quảng Trị</v>
          </cell>
          <cell r="H42" t="str">
            <v>Nữ</v>
          </cell>
          <cell r="K42">
            <v>6.5</v>
          </cell>
          <cell r="N42">
            <v>6.5</v>
          </cell>
          <cell r="O42">
            <v>7.2</v>
          </cell>
          <cell r="R42">
            <v>7.2</v>
          </cell>
          <cell r="S42">
            <v>7.1</v>
          </cell>
          <cell r="V42">
            <v>7.1</v>
          </cell>
          <cell r="W42">
            <v>7</v>
          </cell>
          <cell r="Z42">
            <v>7</v>
          </cell>
          <cell r="AA42">
            <v>6.88</v>
          </cell>
          <cell r="AC42" t="str">
            <v>Tốt</v>
          </cell>
          <cell r="AD42" t="str">
            <v>Đ</v>
          </cell>
          <cell r="AE42" t="str">
            <v>Đ</v>
          </cell>
          <cell r="AF42" t="str">
            <v>ĐẠT</v>
          </cell>
          <cell r="AI42" t="str">
            <v>Đ</v>
          </cell>
          <cell r="AL42" t="str">
            <v>Đạt</v>
          </cell>
          <cell r="AM42" t="str">
            <v>Đ</v>
          </cell>
          <cell r="AR42" t="str">
            <v>ĐẠT</v>
          </cell>
          <cell r="AS42" t="e">
            <v>#N/A</v>
          </cell>
          <cell r="AU42" t="e">
            <v>#N/A</v>
          </cell>
          <cell r="AV42" t="str">
            <v>K20KDN</v>
          </cell>
          <cell r="AW42">
            <v>976</v>
          </cell>
          <cell r="AX42">
            <v>42485</v>
          </cell>
          <cell r="AY42" t="str">
            <v>K20KDN</v>
          </cell>
          <cell r="AZ42" t="str">
            <v>Miễn HP1,2,3_Bsung HP 4,5 (Có CC GDTC hệ CĐ)</v>
          </cell>
          <cell r="BB42">
            <v>282</v>
          </cell>
          <cell r="BC42">
            <v>41325</v>
          </cell>
          <cell r="BD42" t="str">
            <v>Miễn GDQP (Có chứng chỉ GDQP-AN hệ CĐ_Theo QĐ: 282 ngày 20/02/2013)</v>
          </cell>
          <cell r="BE42" t="e">
            <v>#VALUE!</v>
          </cell>
          <cell r="BG42" t="str">
            <v>Đạt</v>
          </cell>
          <cell r="BJ42" t="str">
            <v>K17KCD6</v>
          </cell>
          <cell r="BK42">
            <v>282</v>
          </cell>
          <cell r="BL42">
            <v>41325</v>
          </cell>
        </row>
        <row r="43">
          <cell r="B43">
            <v>171328805</v>
          </cell>
          <cell r="C43" t="str">
            <v>Nguyễn Thị Thu</v>
          </cell>
          <cell r="D43" t="str">
            <v>Phương</v>
          </cell>
          <cell r="E43">
            <v>33619</v>
          </cell>
          <cell r="F43" t="str">
            <v>D20KDN</v>
          </cell>
          <cell r="G43" t="str">
            <v>Quảng Nam</v>
          </cell>
          <cell r="H43" t="str">
            <v>Nữ</v>
          </cell>
          <cell r="K43">
            <v>7.5</v>
          </cell>
          <cell r="N43">
            <v>7.5</v>
          </cell>
          <cell r="O43">
            <v>6.3</v>
          </cell>
          <cell r="R43">
            <v>6.3</v>
          </cell>
          <cell r="S43">
            <v>3</v>
          </cell>
          <cell r="V43">
            <v>3</v>
          </cell>
          <cell r="W43">
            <v>7</v>
          </cell>
          <cell r="Z43">
            <v>7</v>
          </cell>
          <cell r="AA43">
            <v>5.46</v>
          </cell>
          <cell r="AC43" t="str">
            <v>Tốt</v>
          </cell>
          <cell r="AD43" t="str">
            <v>Đ</v>
          </cell>
          <cell r="AE43" t="str">
            <v>Đ</v>
          </cell>
          <cell r="AH43" t="str">
            <v>Đạt</v>
          </cell>
          <cell r="AI43" t="str">
            <v>Đ</v>
          </cell>
          <cell r="AJ43" t="str">
            <v>ĐẠT</v>
          </cell>
          <cell r="AM43" t="str">
            <v>Đ</v>
          </cell>
          <cell r="AR43" t="e">
            <v>#N/A</v>
          </cell>
          <cell r="AS43" t="str">
            <v>Đạt</v>
          </cell>
          <cell r="AU43">
            <v>6.3</v>
          </cell>
          <cell r="AV43" t="str">
            <v>D20KDN</v>
          </cell>
          <cell r="AW43">
            <v>590</v>
          </cell>
          <cell r="AX43">
            <v>42433</v>
          </cell>
          <cell r="BB43">
            <v>282</v>
          </cell>
          <cell r="BC43">
            <v>41325</v>
          </cell>
          <cell r="BD43" t="str">
            <v>Miễn GDQP (Có chứng chỉ GDQP-AN hệ CĐ_Theo QĐ: 282 ngày 20/02/2013)</v>
          </cell>
          <cell r="BE43" t="e">
            <v>#VALUE!</v>
          </cell>
          <cell r="BG43" t="e">
            <v>#N/A</v>
          </cell>
          <cell r="BJ43" t="str">
            <v>K17KCD7</v>
          </cell>
          <cell r="BK43">
            <v>282</v>
          </cell>
          <cell r="BL43">
            <v>41325</v>
          </cell>
        </row>
        <row r="44">
          <cell r="B44">
            <v>171326068</v>
          </cell>
          <cell r="C44" t="str">
            <v>Nguyễn Ngọc Minh</v>
          </cell>
          <cell r="D44" t="str">
            <v>Phương</v>
          </cell>
          <cell r="E44">
            <v>34124</v>
          </cell>
          <cell r="F44" t="str">
            <v>D20KDN</v>
          </cell>
          <cell r="G44" t="str">
            <v>Quảng Trị</v>
          </cell>
          <cell r="H44" t="str">
            <v>Nữ</v>
          </cell>
          <cell r="K44">
            <v>6.3</v>
          </cell>
          <cell r="N44">
            <v>6.3</v>
          </cell>
          <cell r="O44">
            <v>6.9</v>
          </cell>
          <cell r="R44">
            <v>6.9</v>
          </cell>
          <cell r="S44">
            <v>5.5</v>
          </cell>
          <cell r="V44">
            <v>5.5</v>
          </cell>
          <cell r="W44">
            <v>8</v>
          </cell>
          <cell r="Z44">
            <v>8</v>
          </cell>
          <cell r="AA44">
            <v>6.1</v>
          </cell>
          <cell r="AC44" t="str">
            <v>Tốt</v>
          </cell>
          <cell r="AD44" t="str">
            <v>Đ</v>
          </cell>
          <cell r="AE44" t="str">
            <v>Đ</v>
          </cell>
          <cell r="AH44" t="str">
            <v>Đạt</v>
          </cell>
          <cell r="AI44" t="str">
            <v>Đ</v>
          </cell>
          <cell r="AJ44" t="str">
            <v>ĐẠT</v>
          </cell>
          <cell r="AM44" t="str">
            <v>Đ</v>
          </cell>
          <cell r="AR44" t="e">
            <v>#N/A</v>
          </cell>
          <cell r="AS44" t="str">
            <v>Đạt</v>
          </cell>
          <cell r="AU44">
            <v>6.9</v>
          </cell>
          <cell r="AV44" t="str">
            <v>K20KDN</v>
          </cell>
          <cell r="AW44">
            <v>976</v>
          </cell>
          <cell r="AX44">
            <v>42485</v>
          </cell>
          <cell r="AY44" t="str">
            <v>K20KDN</v>
          </cell>
          <cell r="AZ44" t="str">
            <v>Miễn HP1,2,3_Bsung HP 4,5 (Có CC GDTC hệ CĐ)</v>
          </cell>
          <cell r="BB44">
            <v>282</v>
          </cell>
          <cell r="BC44">
            <v>41325</v>
          </cell>
          <cell r="BD44" t="str">
            <v>Miễn GDQP (Có chứng chỉ GDQP-AN hệ CĐ_Theo QĐ: 282 ngày 20/02/2013)</v>
          </cell>
          <cell r="BE44" t="e">
            <v>#VALUE!</v>
          </cell>
          <cell r="BG44" t="e">
            <v>#N/A</v>
          </cell>
          <cell r="BJ44" t="str">
            <v>K17KCD4</v>
          </cell>
          <cell r="BK44">
            <v>282</v>
          </cell>
          <cell r="BL44">
            <v>41325</v>
          </cell>
        </row>
        <row r="45">
          <cell r="B45">
            <v>171326777</v>
          </cell>
          <cell r="C45" t="str">
            <v>Lê Thị Thành</v>
          </cell>
          <cell r="D45" t="str">
            <v>Tâm</v>
          </cell>
          <cell r="E45">
            <v>34039</v>
          </cell>
          <cell r="F45" t="str">
            <v>D20KDN</v>
          </cell>
          <cell r="G45" t="str">
            <v>Quảng Trị</v>
          </cell>
          <cell r="H45" t="str">
            <v>Nữ</v>
          </cell>
          <cell r="K45">
            <v>7.8</v>
          </cell>
          <cell r="N45">
            <v>7.8</v>
          </cell>
          <cell r="O45">
            <v>6.5</v>
          </cell>
          <cell r="R45">
            <v>6.5</v>
          </cell>
          <cell r="S45">
            <v>8.1</v>
          </cell>
          <cell r="V45">
            <v>8.1</v>
          </cell>
          <cell r="W45">
            <v>8</v>
          </cell>
          <cell r="Z45">
            <v>8</v>
          </cell>
          <cell r="AA45">
            <v>7.66</v>
          </cell>
          <cell r="AC45" t="str">
            <v>Tốt</v>
          </cell>
          <cell r="AD45" t="str">
            <v>Đ</v>
          </cell>
          <cell r="AE45" t="str">
            <v>Đ</v>
          </cell>
          <cell r="AH45" t="str">
            <v>Đạt</v>
          </cell>
          <cell r="AI45" t="str">
            <v>Đ</v>
          </cell>
          <cell r="AJ45" t="str">
            <v>ĐẠT</v>
          </cell>
          <cell r="AM45" t="str">
            <v>Đ</v>
          </cell>
          <cell r="AR45" t="e">
            <v>#N/A</v>
          </cell>
          <cell r="AS45" t="str">
            <v>Đạt</v>
          </cell>
          <cell r="AU45" t="e">
            <v>#N/A</v>
          </cell>
          <cell r="AV45" t="str">
            <v>K20KDN</v>
          </cell>
          <cell r="AW45">
            <v>976</v>
          </cell>
          <cell r="AX45">
            <v>42485</v>
          </cell>
          <cell r="AY45" t="str">
            <v>K20KDN</v>
          </cell>
          <cell r="AZ45" t="str">
            <v>Miễn HP1,2,3_Bsung HP 4,5 (Có CC GDTC hệ CĐ)</v>
          </cell>
          <cell r="BB45">
            <v>282</v>
          </cell>
          <cell r="BC45">
            <v>41325</v>
          </cell>
          <cell r="BD45" t="str">
            <v>Miễn GDQP (Có chứng chỉ GDQP-AN hệ CĐ_Theo QĐ: 282 ngày 20/02/2013)</v>
          </cell>
          <cell r="BE45" t="e">
            <v>#VALUE!</v>
          </cell>
          <cell r="BG45" t="e">
            <v>#N/A</v>
          </cell>
          <cell r="BJ45" t="str">
            <v>K17PSU_KCD2</v>
          </cell>
          <cell r="BK45">
            <v>282</v>
          </cell>
          <cell r="BL45">
            <v>41325</v>
          </cell>
        </row>
        <row r="46">
          <cell r="B46">
            <v>2026252653</v>
          </cell>
          <cell r="C46" t="str">
            <v>Nguyễn Thị</v>
          </cell>
          <cell r="D46" t="str">
            <v>Thanh</v>
          </cell>
          <cell r="E46">
            <v>33865</v>
          </cell>
          <cell r="F46" t="str">
            <v>D20KDN</v>
          </cell>
          <cell r="G46" t="str">
            <v>Quảng Nam</v>
          </cell>
          <cell r="H46" t="str">
            <v>Nữ</v>
          </cell>
          <cell r="K46">
            <v>8</v>
          </cell>
          <cell r="N46">
            <v>8</v>
          </cell>
          <cell r="O46">
            <v>7.9</v>
          </cell>
          <cell r="R46">
            <v>7.9</v>
          </cell>
          <cell r="S46">
            <v>5.5</v>
          </cell>
          <cell r="V46">
            <v>5.5</v>
          </cell>
          <cell r="W46">
            <v>7.5</v>
          </cell>
          <cell r="Z46">
            <v>7.5</v>
          </cell>
          <cell r="AA46">
            <v>6.98</v>
          </cell>
          <cell r="AC46" t="str">
            <v>Tốt</v>
          </cell>
          <cell r="AD46" t="str">
            <v>Đ</v>
          </cell>
          <cell r="AE46" t="str">
            <v>Đ</v>
          </cell>
          <cell r="AF46" t="str">
            <v>Đạt</v>
          </cell>
          <cell r="AI46" t="str">
            <v>Đ</v>
          </cell>
          <cell r="AJ46" t="str">
            <v>Đạt</v>
          </cell>
          <cell r="AM46" t="str">
            <v>Đ</v>
          </cell>
          <cell r="AR46" t="e">
            <v>#N/A</v>
          </cell>
          <cell r="AS46" t="e">
            <v>#N/A</v>
          </cell>
          <cell r="AU46">
            <v>7.9</v>
          </cell>
          <cell r="AV46" t="str">
            <v>D20KDN</v>
          </cell>
          <cell r="AW46">
            <v>590</v>
          </cell>
          <cell r="AX46">
            <v>42433</v>
          </cell>
          <cell r="BB46" t="e">
            <v>#N/A</v>
          </cell>
          <cell r="BC46" t="e">
            <v>#N/A</v>
          </cell>
          <cell r="BD46" t="str">
            <v>Miễn GDQP (Có chứng chỉ GDQP hệ đại học-Miễn theo thông tư 40)</v>
          </cell>
          <cell r="BE46" t="e">
            <v>#VALUE!</v>
          </cell>
          <cell r="BG46" t="e">
            <v>#N/A</v>
          </cell>
          <cell r="BJ46" t="e">
            <v>#N/A</v>
          </cell>
          <cell r="BK46" t="e">
            <v>#N/A</v>
          </cell>
          <cell r="BL46" t="e">
            <v>#N/A</v>
          </cell>
        </row>
        <row r="47">
          <cell r="B47">
            <v>171326117</v>
          </cell>
          <cell r="C47" t="str">
            <v>Lữ Học Phương</v>
          </cell>
          <cell r="D47" t="str">
            <v>Thảo</v>
          </cell>
          <cell r="E47">
            <v>34288</v>
          </cell>
          <cell r="F47" t="str">
            <v>D20KDN</v>
          </cell>
          <cell r="G47" t="str">
            <v>Quảng Trị</v>
          </cell>
          <cell r="H47" t="str">
            <v>Nữ</v>
          </cell>
          <cell r="K47">
            <v>7.5</v>
          </cell>
          <cell r="N47">
            <v>7.5</v>
          </cell>
          <cell r="O47">
            <v>7.7</v>
          </cell>
          <cell r="R47">
            <v>7.7</v>
          </cell>
          <cell r="S47">
            <v>5.8</v>
          </cell>
          <cell r="V47">
            <v>5.8</v>
          </cell>
          <cell r="W47">
            <v>6</v>
          </cell>
          <cell r="Z47">
            <v>6</v>
          </cell>
          <cell r="AA47">
            <v>6.86</v>
          </cell>
          <cell r="AC47" t="str">
            <v>Tốt</v>
          </cell>
          <cell r="AD47" t="str">
            <v>Đ</v>
          </cell>
          <cell r="AE47" t="str">
            <v>Đ</v>
          </cell>
          <cell r="AF47" t="str">
            <v>ĐẠT</v>
          </cell>
          <cell r="AI47" t="str">
            <v>Đ</v>
          </cell>
          <cell r="AJ47" t="str">
            <v>ĐẠT</v>
          </cell>
          <cell r="AM47" t="str">
            <v>Đ</v>
          </cell>
          <cell r="AR47" t="str">
            <v>ĐẠT</v>
          </cell>
          <cell r="AS47" t="e">
            <v>#N/A</v>
          </cell>
          <cell r="AU47" t="e">
            <v>#N/A</v>
          </cell>
          <cell r="AV47" t="str">
            <v>K20KDN</v>
          </cell>
          <cell r="AW47">
            <v>976</v>
          </cell>
          <cell r="AX47">
            <v>42485</v>
          </cell>
          <cell r="AY47" t="str">
            <v>K20KDN</v>
          </cell>
          <cell r="AZ47" t="str">
            <v>Miễn HP1,2,3_Bsung HP 4,5 (Có CC GDTC hệ CĐ)</v>
          </cell>
          <cell r="BB47">
            <v>282</v>
          </cell>
          <cell r="BC47">
            <v>41325</v>
          </cell>
          <cell r="BD47" t="str">
            <v>Miễn GDQP (Có chứng chỉ GDQP-AN hệ CĐ_Theo QĐ: 282 ngày 20/02/2013)</v>
          </cell>
          <cell r="BE47" t="e">
            <v>#VALUE!</v>
          </cell>
          <cell r="BG47" t="e">
            <v>#N/A</v>
          </cell>
          <cell r="BJ47" t="str">
            <v>K17KCD3</v>
          </cell>
          <cell r="BK47">
            <v>282</v>
          </cell>
          <cell r="BL47">
            <v>41325</v>
          </cell>
        </row>
        <row r="48">
          <cell r="B48">
            <v>2020263762</v>
          </cell>
          <cell r="C48" t="str">
            <v>Huỳnh Thị Phương</v>
          </cell>
          <cell r="D48" t="str">
            <v>Thảo</v>
          </cell>
          <cell r="E48">
            <v>34226</v>
          </cell>
          <cell r="F48" t="str">
            <v>D20KDN</v>
          </cell>
          <cell r="G48" t="str">
            <v>Đà Nẵng</v>
          </cell>
          <cell r="H48" t="str">
            <v>Nữ</v>
          </cell>
          <cell r="K48">
            <v>8.5</v>
          </cell>
          <cell r="N48">
            <v>8.5</v>
          </cell>
          <cell r="O48">
            <v>8.1</v>
          </cell>
          <cell r="R48">
            <v>8.1</v>
          </cell>
          <cell r="S48">
            <v>7.1</v>
          </cell>
          <cell r="V48">
            <v>7.1</v>
          </cell>
          <cell r="W48">
            <v>7.3</v>
          </cell>
          <cell r="Z48">
            <v>7.3</v>
          </cell>
          <cell r="AA48">
            <v>7.86</v>
          </cell>
          <cell r="AC48" t="str">
            <v>Tốt</v>
          </cell>
          <cell r="AE48" t="str">
            <v>Đ</v>
          </cell>
          <cell r="AH48" t="str">
            <v>Đạt</v>
          </cell>
          <cell r="AI48" t="str">
            <v>Đ</v>
          </cell>
          <cell r="AL48" t="str">
            <v>Đạt</v>
          </cell>
          <cell r="AM48" t="str">
            <v>Đ</v>
          </cell>
          <cell r="AR48" t="e">
            <v>#N/A</v>
          </cell>
          <cell r="AS48" t="e">
            <v>#N/A</v>
          </cell>
          <cell r="AU48" t="e">
            <v>#N/A</v>
          </cell>
          <cell r="BB48" t="e">
            <v>#N/A</v>
          </cell>
          <cell r="BC48" t="e">
            <v>#N/A</v>
          </cell>
          <cell r="BD48" t="e">
            <v>#N/A</v>
          </cell>
          <cell r="BE48" t="e">
            <v>#VALUE!</v>
          </cell>
          <cell r="BG48" t="e">
            <v>#N/A</v>
          </cell>
          <cell r="BJ48" t="e">
            <v>#N/A</v>
          </cell>
          <cell r="BK48" t="e">
            <v>#N/A</v>
          </cell>
          <cell r="BL48" t="e">
            <v>#N/A</v>
          </cell>
        </row>
        <row r="49">
          <cell r="B49">
            <v>171326780</v>
          </cell>
          <cell r="C49" t="str">
            <v>Nguyễn Thị Thu</v>
          </cell>
          <cell r="D49" t="str">
            <v>Thảo</v>
          </cell>
          <cell r="E49">
            <v>34145</v>
          </cell>
          <cell r="F49" t="str">
            <v>D20KDN</v>
          </cell>
          <cell r="G49" t="str">
            <v>Quảng Trị</v>
          </cell>
          <cell r="H49" t="str">
            <v>Nữ</v>
          </cell>
          <cell r="K49">
            <v>8</v>
          </cell>
          <cell r="N49">
            <v>8</v>
          </cell>
          <cell r="O49">
            <v>7.1</v>
          </cell>
          <cell r="R49">
            <v>7.1</v>
          </cell>
          <cell r="S49">
            <v>5.5</v>
          </cell>
          <cell r="V49">
            <v>5.5</v>
          </cell>
          <cell r="W49">
            <v>8.5</v>
          </cell>
          <cell r="Z49">
            <v>8.5</v>
          </cell>
          <cell r="AA49">
            <v>6.82</v>
          </cell>
          <cell r="AC49" t="str">
            <v>Tốt</v>
          </cell>
          <cell r="AD49" t="str">
            <v>Đ</v>
          </cell>
          <cell r="AE49" t="str">
            <v>Đ</v>
          </cell>
          <cell r="AH49" t="str">
            <v>Đạt</v>
          </cell>
          <cell r="AI49" t="str">
            <v>Đ</v>
          </cell>
          <cell r="AL49" t="str">
            <v>Đạt</v>
          </cell>
          <cell r="AM49" t="str">
            <v>Đ</v>
          </cell>
          <cell r="AR49" t="e">
            <v>#N/A</v>
          </cell>
          <cell r="AS49" t="str">
            <v>Đạt</v>
          </cell>
          <cell r="AU49" t="e">
            <v>#N/A</v>
          </cell>
          <cell r="AV49" t="str">
            <v>K20KDN</v>
          </cell>
          <cell r="AW49">
            <v>976</v>
          </cell>
          <cell r="AX49">
            <v>42485</v>
          </cell>
          <cell r="AY49" t="str">
            <v>K20KDN</v>
          </cell>
          <cell r="AZ49" t="str">
            <v>Miễn HP1,2,3_Bsung HP 4,5 (Có CC GDTC hệ CĐ)</v>
          </cell>
          <cell r="BB49">
            <v>282</v>
          </cell>
          <cell r="BC49">
            <v>41325</v>
          </cell>
          <cell r="BD49" t="str">
            <v>Miễn GDQP (Có chứng chỉ GDQP-AN hệ CĐ_Theo QĐ: 282 ngày 20/02/2013)</v>
          </cell>
          <cell r="BE49" t="e">
            <v>#VALUE!</v>
          </cell>
          <cell r="BG49" t="e">
            <v>#N/A</v>
          </cell>
          <cell r="BJ49" t="str">
            <v>K17PSU_KCD2</v>
          </cell>
          <cell r="BK49">
            <v>282</v>
          </cell>
          <cell r="BL49">
            <v>41325</v>
          </cell>
        </row>
        <row r="50">
          <cell r="B50">
            <v>2026252657</v>
          </cell>
          <cell r="C50" t="str">
            <v>Đào Thị Phương</v>
          </cell>
          <cell r="D50" t="str">
            <v>Thảo</v>
          </cell>
          <cell r="E50">
            <v>33751</v>
          </cell>
          <cell r="F50" t="str">
            <v>D20KDN</v>
          </cell>
          <cell r="G50" t="str">
            <v>Đà Nẵng</v>
          </cell>
          <cell r="H50" t="str">
            <v>Nữ</v>
          </cell>
          <cell r="J50" t="str">
            <v>BVKL</v>
          </cell>
          <cell r="M50">
            <v>8.6999999999999993</v>
          </cell>
          <cell r="N50">
            <v>8.6999999999999993</v>
          </cell>
          <cell r="Q50">
            <v>8.6999999999999993</v>
          </cell>
          <cell r="R50">
            <v>8.6999999999999993</v>
          </cell>
          <cell r="U50">
            <v>8.6999999999999993</v>
          </cell>
          <cell r="V50">
            <v>8.6999999999999993</v>
          </cell>
          <cell r="W50">
            <v>5.5</v>
          </cell>
          <cell r="Z50">
            <v>5.5</v>
          </cell>
          <cell r="AA50">
            <v>8.6999999999999993</v>
          </cell>
          <cell r="AC50" t="str">
            <v>Tốt</v>
          </cell>
          <cell r="AD50" t="str">
            <v>Đ</v>
          </cell>
          <cell r="AE50" t="str">
            <v>Đ</v>
          </cell>
          <cell r="AH50" t="str">
            <v>Đạt</v>
          </cell>
          <cell r="AI50" t="str">
            <v>Đ</v>
          </cell>
          <cell r="AJ50" t="str">
            <v>ĐẠT</v>
          </cell>
          <cell r="AM50" t="str">
            <v>Đ</v>
          </cell>
          <cell r="AR50" t="e">
            <v>#N/A</v>
          </cell>
          <cell r="AS50" t="str">
            <v>Đạt</v>
          </cell>
          <cell r="AU50" t="e">
            <v>#N/A</v>
          </cell>
          <cell r="AV50" t="str">
            <v>D20KDN</v>
          </cell>
          <cell r="AW50">
            <v>590</v>
          </cell>
          <cell r="AX50">
            <v>42433</v>
          </cell>
          <cell r="BA50" t="str">
            <v>D20KDN</v>
          </cell>
          <cell r="BB50">
            <v>990</v>
          </cell>
          <cell r="BC50">
            <v>42356</v>
          </cell>
          <cell r="BD50" t="e">
            <v>#N/A</v>
          </cell>
          <cell r="BE50" t="e">
            <v>#VALUE!</v>
          </cell>
          <cell r="BG50" t="e">
            <v>#N/A</v>
          </cell>
          <cell r="BJ50" t="str">
            <v>D20KDN</v>
          </cell>
          <cell r="BK50">
            <v>990</v>
          </cell>
          <cell r="BL50">
            <v>42356</v>
          </cell>
        </row>
        <row r="51">
          <cell r="B51">
            <v>171326099</v>
          </cell>
          <cell r="C51" t="str">
            <v>Tạ Thị Hồng</v>
          </cell>
          <cell r="D51" t="str">
            <v>Thắm</v>
          </cell>
          <cell r="E51">
            <v>34205</v>
          </cell>
          <cell r="F51" t="str">
            <v>D20KDN</v>
          </cell>
          <cell r="G51" t="str">
            <v>Đà Nẵng</v>
          </cell>
          <cell r="H51" t="str">
            <v>Nữ</v>
          </cell>
          <cell r="K51">
            <v>8.5</v>
          </cell>
          <cell r="N51">
            <v>8.5</v>
          </cell>
          <cell r="O51">
            <v>6.4</v>
          </cell>
          <cell r="R51">
            <v>6.4</v>
          </cell>
          <cell r="S51">
            <v>8</v>
          </cell>
          <cell r="V51">
            <v>8</v>
          </cell>
          <cell r="W51">
            <v>8.5</v>
          </cell>
          <cell r="Z51">
            <v>8.5</v>
          </cell>
          <cell r="AA51">
            <v>7.88</v>
          </cell>
          <cell r="AC51" t="str">
            <v>Tốt</v>
          </cell>
          <cell r="AD51" t="str">
            <v>Đ</v>
          </cell>
          <cell r="AE51" t="str">
            <v>Đ</v>
          </cell>
          <cell r="AF51" t="str">
            <v>ĐẠT</v>
          </cell>
          <cell r="AI51" t="str">
            <v>Đ</v>
          </cell>
          <cell r="AL51" t="str">
            <v>Đạt</v>
          </cell>
          <cell r="AM51" t="str">
            <v>Đ</v>
          </cell>
          <cell r="AR51" t="str">
            <v>ĐẠT</v>
          </cell>
          <cell r="AS51" t="e">
            <v>#N/A</v>
          </cell>
          <cell r="AU51" t="e">
            <v>#N/A</v>
          </cell>
          <cell r="AW51">
            <v>2483</v>
          </cell>
          <cell r="AX51">
            <v>41568</v>
          </cell>
          <cell r="AY51" t="str">
            <v>K20KDN</v>
          </cell>
          <cell r="AZ51" t="str">
            <v>Miễn HP1,2,3_Bsung HP 4,5 (Có CC GDTC hệ CĐ)</v>
          </cell>
          <cell r="BB51">
            <v>282</v>
          </cell>
          <cell r="BC51">
            <v>41325</v>
          </cell>
          <cell r="BD51" t="str">
            <v>Miễn GDQP (Có chứng chỉ GDQP-AN hệ CĐ_Theo QĐ: 282 ngày 20/02/2013)</v>
          </cell>
          <cell r="BE51" t="e">
            <v>#VALUE!</v>
          </cell>
          <cell r="BG51" t="str">
            <v>Đạt</v>
          </cell>
          <cell r="BJ51" t="str">
            <v>K17KCD3</v>
          </cell>
          <cell r="BK51">
            <v>282</v>
          </cell>
          <cell r="BL51">
            <v>41325</v>
          </cell>
        </row>
        <row r="52">
          <cell r="B52">
            <v>171326100</v>
          </cell>
          <cell r="C52" t="str">
            <v>Trần Minh</v>
          </cell>
          <cell r="D52" t="str">
            <v>Thắng</v>
          </cell>
          <cell r="E52">
            <v>33356</v>
          </cell>
          <cell r="F52" t="str">
            <v>D20KDN</v>
          </cell>
          <cell r="G52" t="str">
            <v>Quảng Trị</v>
          </cell>
          <cell r="H52" t="str">
            <v>Nam</v>
          </cell>
          <cell r="K52">
            <v>8.5</v>
          </cell>
          <cell r="N52">
            <v>8.5</v>
          </cell>
          <cell r="O52">
            <v>5.9</v>
          </cell>
          <cell r="R52">
            <v>5.9</v>
          </cell>
          <cell r="S52">
            <v>6.6</v>
          </cell>
          <cell r="V52">
            <v>6.6</v>
          </cell>
          <cell r="W52">
            <v>7.5</v>
          </cell>
          <cell r="Z52">
            <v>7.5</v>
          </cell>
          <cell r="AA52">
            <v>7.22</v>
          </cell>
          <cell r="AC52" t="str">
            <v>Tốt</v>
          </cell>
          <cell r="AD52" t="str">
            <v>Đ</v>
          </cell>
          <cell r="AE52" t="str">
            <v>Đ</v>
          </cell>
          <cell r="AF52" t="str">
            <v>ĐẠT</v>
          </cell>
          <cell r="AI52" t="str">
            <v>Đ</v>
          </cell>
          <cell r="AL52" t="str">
            <v>Đạt</v>
          </cell>
          <cell r="AM52" t="str">
            <v>Đ</v>
          </cell>
          <cell r="AR52" t="str">
            <v>ĐẠT</v>
          </cell>
          <cell r="AS52" t="e">
            <v>#N/A</v>
          </cell>
          <cell r="AU52" t="e">
            <v>#N/A</v>
          </cell>
          <cell r="AW52">
            <v>2483</v>
          </cell>
          <cell r="AX52">
            <v>41568</v>
          </cell>
          <cell r="AY52" t="str">
            <v>K20KDN</v>
          </cell>
          <cell r="AZ52" t="str">
            <v>Miễn HP1,2,3_Bsung HP 4,5 (Có CC GDTC hệ CĐ)</v>
          </cell>
          <cell r="BA52" t="str">
            <v>K20KDN</v>
          </cell>
          <cell r="BB52">
            <v>990</v>
          </cell>
          <cell r="BC52">
            <v>42356</v>
          </cell>
          <cell r="BD52" t="str">
            <v xml:space="preserve">Miễn GDQP (Đã có CC QP) </v>
          </cell>
          <cell r="BE52" t="e">
            <v>#VALUE!</v>
          </cell>
          <cell r="BG52" t="str">
            <v>Đạt</v>
          </cell>
          <cell r="BJ52" t="str">
            <v>K20KDN</v>
          </cell>
          <cell r="BK52">
            <v>990</v>
          </cell>
          <cell r="BL52">
            <v>42356</v>
          </cell>
        </row>
        <row r="53">
          <cell r="B53">
            <v>2020265046</v>
          </cell>
          <cell r="C53" t="str">
            <v>Hồ Thị Ngọc</v>
          </cell>
          <cell r="D53" t="str">
            <v>Thiện</v>
          </cell>
          <cell r="E53">
            <v>33504</v>
          </cell>
          <cell r="F53" t="str">
            <v>D20KDN</v>
          </cell>
          <cell r="G53" t="str">
            <v>Đà Nẵng</v>
          </cell>
          <cell r="H53" t="str">
            <v>Nữ</v>
          </cell>
          <cell r="K53">
            <v>8</v>
          </cell>
          <cell r="N53">
            <v>8</v>
          </cell>
          <cell r="O53">
            <v>6.4</v>
          </cell>
          <cell r="R53">
            <v>6.4</v>
          </cell>
          <cell r="S53">
            <v>8.3000000000000007</v>
          </cell>
          <cell r="V53">
            <v>8.3000000000000007</v>
          </cell>
          <cell r="W53">
            <v>8</v>
          </cell>
          <cell r="Z53">
            <v>8</v>
          </cell>
          <cell r="AA53">
            <v>7.8</v>
          </cell>
          <cell r="AC53" t="str">
            <v>Tốt</v>
          </cell>
          <cell r="AD53" t="str">
            <v>Đ</v>
          </cell>
          <cell r="AE53" t="str">
            <v>Đ</v>
          </cell>
          <cell r="AH53" t="str">
            <v>Đạt</v>
          </cell>
          <cell r="AI53" t="str">
            <v>Đ</v>
          </cell>
          <cell r="AL53" t="str">
            <v>Đạt</v>
          </cell>
          <cell r="AM53" t="str">
            <v>Đ</v>
          </cell>
          <cell r="AR53" t="e">
            <v>#N/A</v>
          </cell>
          <cell r="AS53" t="str">
            <v>Đạt</v>
          </cell>
          <cell r="AU53" t="e">
            <v>#N/A</v>
          </cell>
          <cell r="AV53" t="str">
            <v>D20KDN</v>
          </cell>
          <cell r="AW53">
            <v>590</v>
          </cell>
          <cell r="AX53">
            <v>42433</v>
          </cell>
          <cell r="BB53" t="e">
            <v>#N/A</v>
          </cell>
          <cell r="BC53" t="e">
            <v>#N/A</v>
          </cell>
          <cell r="BD53" t="str">
            <v>Miễn GDQP (Có Chứng chỉ GDQP hệ cao đẳng-Miễn theo thông tư 40)</v>
          </cell>
          <cell r="BE53" t="e">
            <v>#VALUE!</v>
          </cell>
          <cell r="BG53" t="str">
            <v>Đạt</v>
          </cell>
          <cell r="BJ53" t="e">
            <v>#N/A</v>
          </cell>
          <cell r="BK53" t="e">
            <v>#N/A</v>
          </cell>
          <cell r="BL53" t="e">
            <v>#N/A</v>
          </cell>
        </row>
        <row r="54">
          <cell r="B54">
            <v>171326122</v>
          </cell>
          <cell r="C54" t="str">
            <v>Nguyễn Tài</v>
          </cell>
          <cell r="D54" t="str">
            <v>Thọ</v>
          </cell>
          <cell r="E54">
            <v>33813</v>
          </cell>
          <cell r="F54" t="str">
            <v>D20KDN</v>
          </cell>
          <cell r="G54" t="str">
            <v>Gia Lai</v>
          </cell>
          <cell r="H54" t="str">
            <v>Nam</v>
          </cell>
          <cell r="K54">
            <v>7.8</v>
          </cell>
          <cell r="N54">
            <v>7.8</v>
          </cell>
          <cell r="O54">
            <v>7</v>
          </cell>
          <cell r="R54">
            <v>7</v>
          </cell>
          <cell r="S54">
            <v>5.8</v>
          </cell>
          <cell r="V54">
            <v>5.8</v>
          </cell>
          <cell r="W54">
            <v>6.8</v>
          </cell>
          <cell r="Z54">
            <v>6.8</v>
          </cell>
          <cell r="AA54">
            <v>6.84</v>
          </cell>
          <cell r="AC54" t="str">
            <v>Tốt</v>
          </cell>
          <cell r="AD54" t="str">
            <v>Đ</v>
          </cell>
          <cell r="AE54" t="str">
            <v>Đ</v>
          </cell>
          <cell r="AF54" t="str">
            <v>ĐẠT</v>
          </cell>
          <cell r="AI54" t="str">
            <v>Đ</v>
          </cell>
          <cell r="AL54" t="str">
            <v>Đạt</v>
          </cell>
          <cell r="AM54" t="str">
            <v>Đ</v>
          </cell>
          <cell r="AR54" t="str">
            <v>ĐẠT</v>
          </cell>
          <cell r="AS54" t="e">
            <v>#N/A</v>
          </cell>
          <cell r="AU54">
            <v>7</v>
          </cell>
          <cell r="AV54" t="str">
            <v>K20KDN</v>
          </cell>
          <cell r="AW54">
            <v>976</v>
          </cell>
          <cell r="AX54">
            <v>42485</v>
          </cell>
          <cell r="AY54" t="str">
            <v>K20KDN</v>
          </cell>
          <cell r="AZ54" t="str">
            <v>Miễn HP1,2,3_Bsung HP 4,5 (Có CC GDTC hệ CĐ)</v>
          </cell>
          <cell r="BB54">
            <v>282</v>
          </cell>
          <cell r="BC54">
            <v>41325</v>
          </cell>
          <cell r="BD54" t="str">
            <v>Miễn GDQP (Có CC GDQP hệ CĐ_QĐ: 282 ngày 20/02/2013)</v>
          </cell>
          <cell r="BE54" t="e">
            <v>#VALUE!</v>
          </cell>
          <cell r="BG54" t="str">
            <v>Đạt</v>
          </cell>
          <cell r="BJ54" t="str">
            <v>K17KCD2</v>
          </cell>
          <cell r="BK54">
            <v>282</v>
          </cell>
          <cell r="BL54">
            <v>41325</v>
          </cell>
        </row>
        <row r="55">
          <cell r="B55">
            <v>2020263348</v>
          </cell>
          <cell r="C55" t="str">
            <v>Nguyễn Thị Thu</v>
          </cell>
          <cell r="D55" t="str">
            <v>Thủy</v>
          </cell>
          <cell r="E55">
            <v>34036</v>
          </cell>
          <cell r="F55" t="str">
            <v>D20KDN</v>
          </cell>
          <cell r="G55" t="str">
            <v>Quảng Nam</v>
          </cell>
          <cell r="H55" t="str">
            <v>Nữ</v>
          </cell>
          <cell r="K55">
            <v>7.8</v>
          </cell>
          <cell r="N55">
            <v>7.8</v>
          </cell>
          <cell r="O55">
            <v>8.9</v>
          </cell>
          <cell r="R55">
            <v>8.9</v>
          </cell>
          <cell r="S55">
            <v>9.8000000000000007</v>
          </cell>
          <cell r="V55">
            <v>9.8000000000000007</v>
          </cell>
          <cell r="W55">
            <v>7.5</v>
          </cell>
          <cell r="Z55">
            <v>7.5</v>
          </cell>
          <cell r="AA55">
            <v>8.82</v>
          </cell>
          <cell r="AC55" t="str">
            <v>Tốt</v>
          </cell>
          <cell r="AD55" t="str">
            <v>Đ</v>
          </cell>
          <cell r="AE55" t="str">
            <v>Đ</v>
          </cell>
          <cell r="AH55" t="str">
            <v>Đạt</v>
          </cell>
          <cell r="AI55" t="str">
            <v>Đ</v>
          </cell>
          <cell r="AJ55" t="str">
            <v>ĐẠT</v>
          </cell>
          <cell r="AM55" t="str">
            <v>Đ</v>
          </cell>
          <cell r="AR55" t="e">
            <v>#N/A</v>
          </cell>
          <cell r="AS55" t="e">
            <v>#N/A</v>
          </cell>
          <cell r="AU55" t="e">
            <v>#N/A</v>
          </cell>
          <cell r="AV55" t="str">
            <v>D20KDN</v>
          </cell>
          <cell r="AW55">
            <v>590</v>
          </cell>
          <cell r="AX55">
            <v>42433</v>
          </cell>
          <cell r="BB55" t="e">
            <v>#N/A</v>
          </cell>
          <cell r="BC55" t="e">
            <v>#N/A</v>
          </cell>
          <cell r="BD55" t="str">
            <v>Miễn GDQP (Có Chứng chỉ GDQP hệ cao đẳng-Miễn theo thông tư 40)</v>
          </cell>
          <cell r="BE55" t="e">
            <v>#VALUE!</v>
          </cell>
          <cell r="BG55" t="e">
            <v>#N/A</v>
          </cell>
          <cell r="BJ55" t="e">
            <v>#N/A</v>
          </cell>
          <cell r="BK55" t="e">
            <v>#N/A</v>
          </cell>
          <cell r="BL55" t="e">
            <v>#N/A</v>
          </cell>
        </row>
        <row r="56">
          <cell r="B56">
            <v>2026252654</v>
          </cell>
          <cell r="C56" t="str">
            <v>Nguyễn Thị Thanh</v>
          </cell>
          <cell r="D56" t="str">
            <v>Thúy</v>
          </cell>
          <cell r="E56">
            <v>33688</v>
          </cell>
          <cell r="F56" t="str">
            <v>D20KDN</v>
          </cell>
          <cell r="G56" t="str">
            <v>Quảng Nam</v>
          </cell>
          <cell r="H56" t="str">
            <v>Nữ</v>
          </cell>
          <cell r="K56">
            <v>8</v>
          </cell>
          <cell r="N56">
            <v>8</v>
          </cell>
          <cell r="O56">
            <v>8.1999999999999993</v>
          </cell>
          <cell r="R56">
            <v>8.1999999999999993</v>
          </cell>
          <cell r="S56">
            <v>7.3</v>
          </cell>
          <cell r="V56">
            <v>7.3</v>
          </cell>
          <cell r="W56">
            <v>7</v>
          </cell>
          <cell r="Z56">
            <v>7</v>
          </cell>
          <cell r="AA56">
            <v>7.76</v>
          </cell>
          <cell r="AC56" t="str">
            <v>Tốt</v>
          </cell>
          <cell r="AD56" t="str">
            <v>Đ</v>
          </cell>
          <cell r="AE56" t="str">
            <v>Đ</v>
          </cell>
          <cell r="AF56" t="str">
            <v>ĐẠT</v>
          </cell>
          <cell r="AI56" t="str">
            <v>Đ</v>
          </cell>
          <cell r="AM56" t="str">
            <v xml:space="preserve"> </v>
          </cell>
          <cell r="AR56" t="str">
            <v>ĐẠT</v>
          </cell>
          <cell r="AS56" t="e">
            <v>#N/A</v>
          </cell>
          <cell r="AU56" t="e">
            <v>#N/A</v>
          </cell>
          <cell r="AV56" t="str">
            <v>D20KDN</v>
          </cell>
          <cell r="AW56">
            <v>590</v>
          </cell>
          <cell r="AX56">
            <v>42433</v>
          </cell>
          <cell r="BB56" t="e">
            <v>#N/A</v>
          </cell>
          <cell r="BC56" t="e">
            <v>#N/A</v>
          </cell>
          <cell r="BD56" t="str">
            <v>Miễn GDQP (Có Chứng chỉ GDQP hệ cao đẳng-Miễn theo thông tư 40)</v>
          </cell>
          <cell r="BE56" t="e">
            <v>#VALUE!</v>
          </cell>
          <cell r="BG56" t="e">
            <v>#N/A</v>
          </cell>
          <cell r="BJ56" t="e">
            <v>#N/A</v>
          </cell>
          <cell r="BK56" t="e">
            <v>#N/A</v>
          </cell>
          <cell r="BL56" t="e">
            <v>#N/A</v>
          </cell>
        </row>
        <row r="57">
          <cell r="B57">
            <v>2020265831</v>
          </cell>
          <cell r="C57" t="str">
            <v>Nguyễn Thị Thanh</v>
          </cell>
          <cell r="D57" t="str">
            <v>Thư</v>
          </cell>
          <cell r="E57">
            <v>34136</v>
          </cell>
          <cell r="F57" t="str">
            <v>D20KDN</v>
          </cell>
          <cell r="G57" t="str">
            <v>Đà Nẵng</v>
          </cell>
          <cell r="H57" t="str">
            <v>Nữ</v>
          </cell>
          <cell r="K57">
            <v>8</v>
          </cell>
          <cell r="N57">
            <v>8</v>
          </cell>
          <cell r="O57">
            <v>9.1</v>
          </cell>
          <cell r="R57">
            <v>9.1</v>
          </cell>
          <cell r="S57">
            <v>7.5</v>
          </cell>
          <cell r="V57">
            <v>7.5</v>
          </cell>
          <cell r="W57">
            <v>7</v>
          </cell>
          <cell r="Z57">
            <v>7</v>
          </cell>
          <cell r="AA57">
            <v>8.02</v>
          </cell>
          <cell r="AC57" t="str">
            <v>Tốt</v>
          </cell>
          <cell r="AD57" t="str">
            <v>Đ</v>
          </cell>
          <cell r="AE57" t="str">
            <v>Đ</v>
          </cell>
          <cell r="AF57" t="str">
            <v>ĐẠT</v>
          </cell>
          <cell r="AI57" t="str">
            <v>Đ</v>
          </cell>
          <cell r="AL57" t="str">
            <v>Đạt</v>
          </cell>
          <cell r="AM57" t="str">
            <v>Đ</v>
          </cell>
          <cell r="AR57" t="str">
            <v>ĐẠT</v>
          </cell>
          <cell r="AS57" t="e">
            <v>#N/A</v>
          </cell>
          <cell r="AU57" t="e">
            <v>#N/A</v>
          </cell>
          <cell r="AV57" t="str">
            <v>D20KDN</v>
          </cell>
          <cell r="AW57">
            <v>590</v>
          </cell>
          <cell r="AX57">
            <v>42433</v>
          </cell>
          <cell r="BB57" t="e">
            <v>#N/A</v>
          </cell>
          <cell r="BC57" t="e">
            <v>#N/A</v>
          </cell>
          <cell r="BD57" t="str">
            <v>Miễn GDQP (Có Chứng chỉ GDQP hệ cao đẳng-Miễn theo thông tư 40)</v>
          </cell>
          <cell r="BE57" t="e">
            <v>#VALUE!</v>
          </cell>
          <cell r="BG57" t="e">
            <v>#N/A</v>
          </cell>
          <cell r="BJ57" t="e">
            <v>#N/A</v>
          </cell>
          <cell r="BK57" t="e">
            <v>#N/A</v>
          </cell>
          <cell r="BL57" t="e">
            <v>#N/A</v>
          </cell>
        </row>
        <row r="58">
          <cell r="B58">
            <v>171326125</v>
          </cell>
          <cell r="C58" t="str">
            <v>Phạm Thị Minh</v>
          </cell>
          <cell r="D58" t="str">
            <v>Thư</v>
          </cell>
          <cell r="E58">
            <v>34251</v>
          </cell>
          <cell r="F58" t="str">
            <v>D20KDN</v>
          </cell>
          <cell r="G58" t="str">
            <v>Kon Tum</v>
          </cell>
          <cell r="H58" t="str">
            <v>Nữ</v>
          </cell>
          <cell r="K58">
            <v>7.8</v>
          </cell>
          <cell r="N58">
            <v>7.8</v>
          </cell>
          <cell r="O58">
            <v>7</v>
          </cell>
          <cell r="R58">
            <v>7</v>
          </cell>
          <cell r="S58">
            <v>5.6</v>
          </cell>
          <cell r="V58">
            <v>5.6</v>
          </cell>
          <cell r="W58">
            <v>6.5</v>
          </cell>
          <cell r="Z58">
            <v>6.5</v>
          </cell>
          <cell r="AA58">
            <v>6.76</v>
          </cell>
          <cell r="AC58" t="str">
            <v>Tốt</v>
          </cell>
          <cell r="AD58" t="str">
            <v>Đ</v>
          </cell>
          <cell r="AE58" t="str">
            <v>Đ</v>
          </cell>
          <cell r="AF58" t="str">
            <v>ĐẠT</v>
          </cell>
          <cell r="AI58" t="str">
            <v>Đ</v>
          </cell>
          <cell r="AL58" t="str">
            <v>Đạt</v>
          </cell>
          <cell r="AM58" t="str">
            <v>Đ</v>
          </cell>
          <cell r="AR58" t="str">
            <v>ĐẠT</v>
          </cell>
          <cell r="AS58" t="e">
            <v>#N/A</v>
          </cell>
          <cell r="AU58" t="e">
            <v>#N/A</v>
          </cell>
          <cell r="AV58" t="str">
            <v>K20KDN</v>
          </cell>
          <cell r="AW58">
            <v>976</v>
          </cell>
          <cell r="AX58">
            <v>42485</v>
          </cell>
          <cell r="AY58" t="str">
            <v>K20KDN</v>
          </cell>
          <cell r="AZ58" t="str">
            <v>Miễn HP1,2,3_Bsung HP 4,5 (Có CC GDTC hệ CĐ)</v>
          </cell>
          <cell r="BB58">
            <v>282</v>
          </cell>
          <cell r="BC58">
            <v>41325</v>
          </cell>
          <cell r="BD58" t="str">
            <v>Miễn GDQP (Có chứng chỉ GDQP-AN hệ CĐ_Theo QĐ: 282 ngày 20/02/2013)</v>
          </cell>
          <cell r="BE58" t="e">
            <v>#VALUE!</v>
          </cell>
          <cell r="BG58" t="str">
            <v>Đạt</v>
          </cell>
          <cell r="BJ58" t="str">
            <v>K17KCD5</v>
          </cell>
          <cell r="BK58">
            <v>282</v>
          </cell>
          <cell r="BL58">
            <v>41325</v>
          </cell>
        </row>
        <row r="59">
          <cell r="B59">
            <v>171326160</v>
          </cell>
          <cell r="C59" t="str">
            <v>Nguyễn Thị Huyền</v>
          </cell>
          <cell r="D59" t="str">
            <v>Trang</v>
          </cell>
          <cell r="E59">
            <v>34036</v>
          </cell>
          <cell r="F59" t="str">
            <v>D20KDN</v>
          </cell>
          <cell r="G59" t="str">
            <v>Quảng Bình</v>
          </cell>
          <cell r="H59" t="str">
            <v>Nữ</v>
          </cell>
          <cell r="K59">
            <v>8</v>
          </cell>
          <cell r="N59">
            <v>8</v>
          </cell>
          <cell r="O59">
            <v>6.1</v>
          </cell>
          <cell r="R59">
            <v>6.1</v>
          </cell>
          <cell r="S59">
            <v>8</v>
          </cell>
          <cell r="V59">
            <v>8</v>
          </cell>
          <cell r="W59">
            <v>8</v>
          </cell>
          <cell r="Z59">
            <v>8</v>
          </cell>
          <cell r="AA59">
            <v>7.62</v>
          </cell>
          <cell r="AC59" t="str">
            <v>Tốt</v>
          </cell>
          <cell r="AD59" t="str">
            <v>Đ</v>
          </cell>
          <cell r="AE59" t="str">
            <v>Đ</v>
          </cell>
          <cell r="AH59" t="str">
            <v>Đạt</v>
          </cell>
          <cell r="AI59" t="str">
            <v>Đ</v>
          </cell>
          <cell r="AJ59" t="str">
            <v>ĐẠT</v>
          </cell>
          <cell r="AM59" t="str">
            <v>Đ</v>
          </cell>
          <cell r="AR59" t="e">
            <v>#N/A</v>
          </cell>
          <cell r="AS59" t="str">
            <v>Đạt</v>
          </cell>
          <cell r="AU59" t="e">
            <v>#N/A</v>
          </cell>
          <cell r="AV59" t="str">
            <v>K20KDN</v>
          </cell>
          <cell r="AW59">
            <v>976</v>
          </cell>
          <cell r="AX59">
            <v>42485</v>
          </cell>
          <cell r="AY59" t="str">
            <v>K20KDN</v>
          </cell>
          <cell r="AZ59" t="str">
            <v>Miễn HP1,2,3_Bsung HP 4,5 (Có CC GDTC hệ CĐ)</v>
          </cell>
          <cell r="BB59">
            <v>282</v>
          </cell>
          <cell r="BC59">
            <v>41325</v>
          </cell>
          <cell r="BD59" t="str">
            <v>Miễn GDQP (Có chứng chỉ GDQP-AN hệ CĐ_Theo QĐ: 282 ngày 20/02/2013)</v>
          </cell>
          <cell r="BE59" t="e">
            <v>#VALUE!</v>
          </cell>
          <cell r="BG59" t="e">
            <v>#N/A</v>
          </cell>
          <cell r="BJ59" t="str">
            <v>K17KCD8</v>
          </cell>
          <cell r="BK59">
            <v>282</v>
          </cell>
          <cell r="BL59">
            <v>41325</v>
          </cell>
        </row>
        <row r="60">
          <cell r="B60">
            <v>171326170</v>
          </cell>
          <cell r="C60" t="str">
            <v>Võ Thị Thúy</v>
          </cell>
          <cell r="D60" t="str">
            <v>Trang</v>
          </cell>
          <cell r="E60">
            <v>34001</v>
          </cell>
          <cell r="F60" t="str">
            <v>D20KDN</v>
          </cell>
          <cell r="G60" t="str">
            <v>Quảng Bình</v>
          </cell>
          <cell r="H60" t="str">
            <v>Nữ</v>
          </cell>
          <cell r="K60">
            <v>6.9</v>
          </cell>
          <cell r="N60">
            <v>6.9</v>
          </cell>
          <cell r="O60">
            <v>6.9</v>
          </cell>
          <cell r="R60">
            <v>6.9</v>
          </cell>
          <cell r="S60">
            <v>7.1</v>
          </cell>
          <cell r="V60">
            <v>7.1</v>
          </cell>
          <cell r="W60">
            <v>8.5</v>
          </cell>
          <cell r="Z60">
            <v>8.5</v>
          </cell>
          <cell r="AA60">
            <v>6.98</v>
          </cell>
          <cell r="AC60" t="str">
            <v>Tốt</v>
          </cell>
          <cell r="AD60" t="str">
            <v>Đ</v>
          </cell>
          <cell r="AE60" t="str">
            <v>Đ</v>
          </cell>
          <cell r="AH60" t="str">
            <v>Đạt</v>
          </cell>
          <cell r="AI60" t="str">
            <v>Đ</v>
          </cell>
          <cell r="AL60" t="str">
            <v>Đạt</v>
          </cell>
          <cell r="AM60" t="str">
            <v>Đ</v>
          </cell>
          <cell r="AR60" t="e">
            <v>#N/A</v>
          </cell>
          <cell r="AS60" t="str">
            <v>Đạt</v>
          </cell>
          <cell r="AU60" t="e">
            <v>#N/A</v>
          </cell>
          <cell r="AV60" t="str">
            <v>K20KKT</v>
          </cell>
          <cell r="AW60">
            <v>976</v>
          </cell>
          <cell r="AX60">
            <v>42485</v>
          </cell>
          <cell r="AY60" t="str">
            <v>K20KKT</v>
          </cell>
          <cell r="AZ60" t="str">
            <v>Miễn HP1,2,3_Bsung HP 4,5 (Có CC GDTC hệ CĐ)</v>
          </cell>
          <cell r="BB60">
            <v>282</v>
          </cell>
          <cell r="BC60">
            <v>41325</v>
          </cell>
          <cell r="BD60" t="str">
            <v>Miễn GDQP (Có chứng chỉ GDQP-AN hệ CĐ_Theo QĐ: 282 ngày 20/02/2013)</v>
          </cell>
          <cell r="BE60" t="e">
            <v>#VALUE!</v>
          </cell>
          <cell r="BG60" t="e">
            <v>#N/A</v>
          </cell>
          <cell r="BJ60" t="str">
            <v>K17KCD2</v>
          </cell>
          <cell r="BK60">
            <v>282</v>
          </cell>
          <cell r="BL60">
            <v>41325</v>
          </cell>
        </row>
        <row r="61">
          <cell r="B61">
            <v>171326168</v>
          </cell>
          <cell r="C61" t="str">
            <v>Lê Thùy</v>
          </cell>
          <cell r="D61" t="str">
            <v>Trang</v>
          </cell>
          <cell r="E61">
            <v>34187</v>
          </cell>
          <cell r="F61" t="str">
            <v>D20KDN</v>
          </cell>
          <cell r="G61" t="str">
            <v>Thanh Hóa</v>
          </cell>
          <cell r="H61" t="str">
            <v>Nữ</v>
          </cell>
          <cell r="K61">
            <v>7.5</v>
          </cell>
          <cell r="N61">
            <v>7.5</v>
          </cell>
          <cell r="O61">
            <v>6</v>
          </cell>
          <cell r="R61">
            <v>6</v>
          </cell>
          <cell r="S61">
            <v>6</v>
          </cell>
          <cell r="V61">
            <v>6</v>
          </cell>
          <cell r="W61">
            <v>7</v>
          </cell>
          <cell r="Z61">
            <v>7</v>
          </cell>
          <cell r="AA61">
            <v>6.6</v>
          </cell>
          <cell r="AC61" t="str">
            <v>Khá</v>
          </cell>
          <cell r="AD61" t="str">
            <v>Đ</v>
          </cell>
          <cell r="AE61" t="str">
            <v>Đ</v>
          </cell>
          <cell r="AF61" t="str">
            <v>ĐẠT</v>
          </cell>
          <cell r="AI61" t="str">
            <v>Đ</v>
          </cell>
          <cell r="AJ61" t="str">
            <v>ĐẠT</v>
          </cell>
          <cell r="AM61" t="str">
            <v>Đ</v>
          </cell>
          <cell r="AR61" t="str">
            <v>ĐẠT</v>
          </cell>
          <cell r="AS61" t="e">
            <v>#N/A</v>
          </cell>
          <cell r="AU61">
            <v>6</v>
          </cell>
          <cell r="AV61" t="str">
            <v>K20KDN</v>
          </cell>
          <cell r="AW61">
            <v>976</v>
          </cell>
          <cell r="AX61">
            <v>42485</v>
          </cell>
          <cell r="AY61" t="str">
            <v>K20KDN</v>
          </cell>
          <cell r="AZ61" t="str">
            <v>Miễn HP1,2,3_Bsung HP 4,5 (Có Chứng chỉ GDTC hệ CĐ)</v>
          </cell>
          <cell r="BB61">
            <v>282</v>
          </cell>
          <cell r="BC61">
            <v>41325</v>
          </cell>
          <cell r="BD61" t="str">
            <v>Miễn GDQP (Có chứng chỉ GDQP-AN hệ CĐ_Theo QĐ: 282 ngày 20/02/2013)</v>
          </cell>
          <cell r="BE61" t="e">
            <v>#VALUE!</v>
          </cell>
          <cell r="BG61" t="e">
            <v>#N/A</v>
          </cell>
          <cell r="BJ61" t="str">
            <v>K17KCD8</v>
          </cell>
          <cell r="BK61">
            <v>282</v>
          </cell>
          <cell r="BL61">
            <v>41325</v>
          </cell>
        </row>
        <row r="62">
          <cell r="B62">
            <v>2026252614</v>
          </cell>
          <cell r="C62" t="str">
            <v>Bùi Thị Mỹ</v>
          </cell>
          <cell r="D62" t="str">
            <v>Trinh</v>
          </cell>
          <cell r="E62">
            <v>34058</v>
          </cell>
          <cell r="F62" t="str">
            <v>D20KDN</v>
          </cell>
          <cell r="G62" t="str">
            <v>Quảng Trị</v>
          </cell>
          <cell r="H62" t="str">
            <v>Nữ</v>
          </cell>
          <cell r="J62" t="str">
            <v>BVKL</v>
          </cell>
          <cell r="M62">
            <v>8.6</v>
          </cell>
          <cell r="N62">
            <v>8.6</v>
          </cell>
          <cell r="Q62">
            <v>8.6</v>
          </cell>
          <cell r="R62">
            <v>8.6</v>
          </cell>
          <cell r="U62">
            <v>8.6</v>
          </cell>
          <cell r="V62">
            <v>8.6</v>
          </cell>
          <cell r="W62">
            <v>9</v>
          </cell>
          <cell r="Z62">
            <v>9</v>
          </cell>
          <cell r="AA62">
            <v>8.6</v>
          </cell>
          <cell r="AC62" t="str">
            <v>Tốt</v>
          </cell>
          <cell r="AD62" t="str">
            <v>Đ</v>
          </cell>
          <cell r="AE62" t="str">
            <v>Đ</v>
          </cell>
          <cell r="AH62" t="str">
            <v>Đạt</v>
          </cell>
          <cell r="AI62" t="str">
            <v>Đ</v>
          </cell>
          <cell r="AJ62" t="str">
            <v>ĐẠT</v>
          </cell>
          <cell r="AL62" t="str">
            <v>Đạt</v>
          </cell>
          <cell r="AM62" t="str">
            <v>Đ</v>
          </cell>
          <cell r="AR62" t="e">
            <v>#N/A</v>
          </cell>
          <cell r="AS62" t="str">
            <v>Đạt</v>
          </cell>
          <cell r="AU62" t="e">
            <v>#N/A</v>
          </cell>
          <cell r="AV62" t="str">
            <v>D20KDN</v>
          </cell>
          <cell r="AW62">
            <v>590</v>
          </cell>
          <cell r="AX62">
            <v>42433</v>
          </cell>
          <cell r="BA62" t="str">
            <v>D20KDN</v>
          </cell>
          <cell r="BB62">
            <v>990</v>
          </cell>
          <cell r="BC62">
            <v>42356</v>
          </cell>
          <cell r="BD62" t="e">
            <v>#N/A</v>
          </cell>
          <cell r="BE62" t="e">
            <v>#VALUE!</v>
          </cell>
          <cell r="BG62" t="str">
            <v>Đạt</v>
          </cell>
          <cell r="BJ62" t="str">
            <v>D20KDN</v>
          </cell>
          <cell r="BK62">
            <v>990</v>
          </cell>
          <cell r="BL62">
            <v>42356</v>
          </cell>
        </row>
        <row r="63">
          <cell r="B63">
            <v>161327541</v>
          </cell>
          <cell r="C63" t="str">
            <v>Nguyễn Thành</v>
          </cell>
          <cell r="D63" t="str">
            <v>Trung</v>
          </cell>
          <cell r="E63">
            <v>33304</v>
          </cell>
          <cell r="F63" t="str">
            <v>D20KDN</v>
          </cell>
          <cell r="G63" t="str">
            <v>Quảng Bình</v>
          </cell>
          <cell r="H63" t="str">
            <v>Nam</v>
          </cell>
          <cell r="K63">
            <v>7.5</v>
          </cell>
          <cell r="N63">
            <v>7.5</v>
          </cell>
          <cell r="O63">
            <v>7.8</v>
          </cell>
          <cell r="R63">
            <v>7.8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7.36</v>
          </cell>
          <cell r="AC63" t="str">
            <v>Tốt</v>
          </cell>
          <cell r="AD63" t="str">
            <v>Đ</v>
          </cell>
          <cell r="AE63" t="str">
            <v>Đ</v>
          </cell>
          <cell r="AF63" t="str">
            <v>ĐẠT</v>
          </cell>
          <cell r="AI63" t="str">
            <v>Đ</v>
          </cell>
          <cell r="AJ63" t="str">
            <v>ĐẠT</v>
          </cell>
          <cell r="AM63" t="str">
            <v>Đ</v>
          </cell>
          <cell r="AR63" t="str">
            <v>ĐẠT</v>
          </cell>
          <cell r="AS63" t="e">
            <v>#N/A</v>
          </cell>
          <cell r="AU63">
            <v>7.8</v>
          </cell>
          <cell r="AV63" t="str">
            <v>K20KDN</v>
          </cell>
          <cell r="AW63">
            <v>976</v>
          </cell>
          <cell r="AX63">
            <v>42485</v>
          </cell>
          <cell r="AY63" t="str">
            <v>K20KDN</v>
          </cell>
          <cell r="AZ63" t="str">
            <v>Miễn HP1,2,3_Bsung HP 4,5 (Có CC GDTC hệ CĐ)</v>
          </cell>
          <cell r="BB63">
            <v>282</v>
          </cell>
          <cell r="BC63">
            <v>41325</v>
          </cell>
          <cell r="BD63" t="str">
            <v>Miễn GDQP (Có CC GDQP hệ CĐ_QĐ: 282 ngày 20/02/2013)</v>
          </cell>
          <cell r="BE63" t="e">
            <v>#VALUE!</v>
          </cell>
          <cell r="BG63" t="e">
            <v>#N/A</v>
          </cell>
          <cell r="BJ63" t="str">
            <v>K17KCD3</v>
          </cell>
          <cell r="BK63">
            <v>282</v>
          </cell>
          <cell r="BL63">
            <v>41325</v>
          </cell>
        </row>
        <row r="64">
          <cell r="B64">
            <v>2020266667</v>
          </cell>
          <cell r="C64" t="str">
            <v>Nguyễn Lê</v>
          </cell>
          <cell r="D64" t="str">
            <v>Vân</v>
          </cell>
          <cell r="E64">
            <v>33603</v>
          </cell>
          <cell r="F64" t="str">
            <v>D20KDN</v>
          </cell>
          <cell r="G64" t="str">
            <v>Kiên Giang</v>
          </cell>
          <cell r="H64" t="str">
            <v>Nữ</v>
          </cell>
          <cell r="K64">
            <v>8</v>
          </cell>
          <cell r="N64">
            <v>8</v>
          </cell>
          <cell r="O64">
            <v>7.8</v>
          </cell>
          <cell r="R64">
            <v>7.8</v>
          </cell>
          <cell r="S64">
            <v>8.6</v>
          </cell>
          <cell r="V64">
            <v>8.6</v>
          </cell>
          <cell r="W64">
            <v>8</v>
          </cell>
          <cell r="Z64">
            <v>8</v>
          </cell>
          <cell r="AA64">
            <v>8.1999999999999993</v>
          </cell>
          <cell r="AC64" t="str">
            <v>Tốt</v>
          </cell>
          <cell r="AD64" t="str">
            <v>Đ</v>
          </cell>
          <cell r="AE64" t="str">
            <v>Đ</v>
          </cell>
          <cell r="AF64" t="str">
            <v>ĐẠT</v>
          </cell>
          <cell r="AI64" t="str">
            <v>Đ</v>
          </cell>
          <cell r="AJ64" t="str">
            <v>ĐẠT</v>
          </cell>
          <cell r="AM64" t="str">
            <v>Đ</v>
          </cell>
          <cell r="AR64" t="str">
            <v>ĐẠT</v>
          </cell>
          <cell r="AS64" t="e">
            <v>#N/A</v>
          </cell>
          <cell r="AU64" t="e">
            <v>#N/A</v>
          </cell>
          <cell r="AV64" t="str">
            <v>D20KDN</v>
          </cell>
          <cell r="AW64">
            <v>590</v>
          </cell>
          <cell r="AX64">
            <v>42433</v>
          </cell>
          <cell r="BA64" t="str">
            <v>D20KDN</v>
          </cell>
          <cell r="BB64">
            <v>990</v>
          </cell>
          <cell r="BC64">
            <v>42356</v>
          </cell>
          <cell r="BD64" t="e">
            <v>#N/A</v>
          </cell>
          <cell r="BE64" t="e">
            <v>#VALUE!</v>
          </cell>
          <cell r="BG64" t="e">
            <v>#N/A</v>
          </cell>
          <cell r="BJ64" t="str">
            <v>D20KDN</v>
          </cell>
          <cell r="BK64">
            <v>990</v>
          </cell>
          <cell r="BL64">
            <v>42356</v>
          </cell>
        </row>
        <row r="65">
          <cell r="B65">
            <v>171328818</v>
          </cell>
          <cell r="C65" t="str">
            <v>Trần Thị Thanh</v>
          </cell>
          <cell r="D65" t="str">
            <v>Vân</v>
          </cell>
          <cell r="E65">
            <v>33892</v>
          </cell>
          <cell r="F65" t="str">
            <v>D20KDN</v>
          </cell>
          <cell r="G65" t="str">
            <v>Quảng Bình</v>
          </cell>
          <cell r="H65" t="str">
            <v>Nữ</v>
          </cell>
          <cell r="K65">
            <v>7.5</v>
          </cell>
          <cell r="N65">
            <v>7.5</v>
          </cell>
          <cell r="O65">
            <v>6.6</v>
          </cell>
          <cell r="R65">
            <v>6.6</v>
          </cell>
          <cell r="S65">
            <v>7.3</v>
          </cell>
          <cell r="V65">
            <v>7.3</v>
          </cell>
          <cell r="W65">
            <v>7</v>
          </cell>
          <cell r="Z65">
            <v>7</v>
          </cell>
          <cell r="AA65">
            <v>7.24</v>
          </cell>
          <cell r="AC65" t="str">
            <v>Tốt</v>
          </cell>
          <cell r="AD65" t="str">
            <v>Đ</v>
          </cell>
          <cell r="AE65" t="str">
            <v>Đ</v>
          </cell>
          <cell r="AH65" t="str">
            <v>Đạt</v>
          </cell>
          <cell r="AI65" t="str">
            <v>Đ</v>
          </cell>
          <cell r="AL65" t="str">
            <v>Đạt</v>
          </cell>
          <cell r="AM65" t="str">
            <v>Đ</v>
          </cell>
          <cell r="AR65" t="e">
            <v>#N/A</v>
          </cell>
          <cell r="AS65" t="str">
            <v>Đạt</v>
          </cell>
          <cell r="AU65" t="e">
            <v>#N/A</v>
          </cell>
          <cell r="AV65" t="str">
            <v>D20KDN</v>
          </cell>
          <cell r="AW65">
            <v>590</v>
          </cell>
          <cell r="AX65">
            <v>42433</v>
          </cell>
          <cell r="BB65">
            <v>282</v>
          </cell>
          <cell r="BC65">
            <v>41325</v>
          </cell>
          <cell r="BD65" t="str">
            <v>Miễn GDQP (Có chứng chỉ GDQP-AN hệ CĐ_Theo QĐ: 282 ngày 20/02/2013)</v>
          </cell>
          <cell r="BE65" t="e">
            <v>#VALUE!</v>
          </cell>
          <cell r="BG65" t="str">
            <v>Đạt</v>
          </cell>
          <cell r="BJ65" t="str">
            <v>K17KCD5</v>
          </cell>
          <cell r="BK65">
            <v>282</v>
          </cell>
          <cell r="BL65">
            <v>41325</v>
          </cell>
        </row>
        <row r="66">
          <cell r="B66">
            <v>2026267798</v>
          </cell>
          <cell r="C66" t="str">
            <v>Nguyễn Thị Hải</v>
          </cell>
          <cell r="D66" t="str">
            <v>Vân</v>
          </cell>
          <cell r="E66">
            <v>33957</v>
          </cell>
          <cell r="F66" t="str">
            <v>D20KDN</v>
          </cell>
          <cell r="G66" t="str">
            <v>Đà Nẵng</v>
          </cell>
          <cell r="H66" t="str">
            <v>Nữ</v>
          </cell>
          <cell r="K66">
            <v>6.5</v>
          </cell>
          <cell r="N66">
            <v>6.5</v>
          </cell>
          <cell r="O66">
            <v>6.5</v>
          </cell>
          <cell r="R66">
            <v>6.5</v>
          </cell>
          <cell r="S66">
            <v>6.4</v>
          </cell>
          <cell r="V66">
            <v>6.4</v>
          </cell>
          <cell r="W66">
            <v>6</v>
          </cell>
          <cell r="Z66">
            <v>6</v>
          </cell>
          <cell r="AA66">
            <v>6.46</v>
          </cell>
          <cell r="AC66" t="str">
            <v>Tốt</v>
          </cell>
          <cell r="AD66" t="str">
            <v>Đ</v>
          </cell>
          <cell r="AE66" t="str">
            <v>Đ</v>
          </cell>
          <cell r="AF66" t="str">
            <v>ĐẠT</v>
          </cell>
          <cell r="AI66" t="str">
            <v>Đ</v>
          </cell>
          <cell r="AM66" t="str">
            <v xml:space="preserve"> </v>
          </cell>
          <cell r="AR66" t="str">
            <v>ĐẠT</v>
          </cell>
          <cell r="AS66" t="e">
            <v>#N/A</v>
          </cell>
          <cell r="AU66" t="e">
            <v>#N/A</v>
          </cell>
          <cell r="AV66" t="str">
            <v>D20KDN</v>
          </cell>
          <cell r="AW66">
            <v>590</v>
          </cell>
          <cell r="AX66">
            <v>42433</v>
          </cell>
          <cell r="BB66" t="e">
            <v>#N/A</v>
          </cell>
          <cell r="BC66" t="e">
            <v>#N/A</v>
          </cell>
          <cell r="BD66" t="str">
            <v>Miễn GDQP (Có Chứng chỉ GDQP hệ cao đẳng-Miễn theo thông tư 40)</v>
          </cell>
          <cell r="BE66" t="e">
            <v>#VALUE!</v>
          </cell>
          <cell r="BG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</row>
        <row r="67">
          <cell r="B67">
            <v>161325821</v>
          </cell>
          <cell r="C67" t="str">
            <v>Nguyễn Thanh</v>
          </cell>
          <cell r="D67" t="str">
            <v>Vũ</v>
          </cell>
          <cell r="E67">
            <v>33615</v>
          </cell>
          <cell r="F67" t="str">
            <v>D20KDN</v>
          </cell>
          <cell r="G67" t="str">
            <v>Quảng Nam</v>
          </cell>
          <cell r="H67" t="str">
            <v>Nam</v>
          </cell>
          <cell r="K67">
            <v>6.5</v>
          </cell>
          <cell r="N67">
            <v>6.5</v>
          </cell>
          <cell r="O67">
            <v>7.1</v>
          </cell>
          <cell r="R67">
            <v>7.1</v>
          </cell>
          <cell r="S67">
            <v>6.3</v>
          </cell>
          <cell r="V67">
            <v>6.3</v>
          </cell>
          <cell r="W67">
            <v>7</v>
          </cell>
          <cell r="Z67">
            <v>7</v>
          </cell>
          <cell r="AA67">
            <v>6.54</v>
          </cell>
          <cell r="AC67" t="str">
            <v>Xuất Sắc</v>
          </cell>
          <cell r="AD67" t="str">
            <v>Đ</v>
          </cell>
          <cell r="AE67" t="str">
            <v>Đ</v>
          </cell>
          <cell r="AF67" t="str">
            <v>ĐẠT</v>
          </cell>
          <cell r="AI67" t="str">
            <v>Đ</v>
          </cell>
          <cell r="AJ67" t="str">
            <v>ĐẠT</v>
          </cell>
          <cell r="AM67" t="str">
            <v>Đ</v>
          </cell>
          <cell r="AR67" t="str">
            <v>ĐẠT</v>
          </cell>
          <cell r="AS67" t="e">
            <v>#N/A</v>
          </cell>
          <cell r="AU67" t="e">
            <v>#N/A</v>
          </cell>
          <cell r="AV67" t="str">
            <v>D20KDN</v>
          </cell>
          <cell r="AW67">
            <v>590</v>
          </cell>
          <cell r="AX67">
            <v>42433</v>
          </cell>
          <cell r="BA67" t="str">
            <v>D20KDN</v>
          </cell>
          <cell r="BB67">
            <v>990</v>
          </cell>
          <cell r="BC67">
            <v>42356</v>
          </cell>
          <cell r="BE67" t="e">
            <v>#VALUE!</v>
          </cell>
          <cell r="BG67" t="e">
            <v>#N/A</v>
          </cell>
          <cell r="BJ67" t="str">
            <v>D20KDN</v>
          </cell>
          <cell r="BK67">
            <v>990</v>
          </cell>
          <cell r="BL67">
            <v>42356</v>
          </cell>
        </row>
        <row r="68">
          <cell r="B68">
            <v>171326205</v>
          </cell>
          <cell r="C68" t="str">
            <v>Võ Thị Quý</v>
          </cell>
          <cell r="D68" t="str">
            <v>Vy</v>
          </cell>
          <cell r="E68">
            <v>34082</v>
          </cell>
          <cell r="F68" t="str">
            <v>D20KDN</v>
          </cell>
          <cell r="G68" t="str">
            <v>Quảng Nam</v>
          </cell>
          <cell r="H68" t="str">
            <v>Nữ</v>
          </cell>
          <cell r="J68" t="str">
            <v>BVKL</v>
          </cell>
          <cell r="M68">
            <v>8.4</v>
          </cell>
          <cell r="N68">
            <v>8.4</v>
          </cell>
          <cell r="Q68">
            <v>8.4</v>
          </cell>
          <cell r="R68">
            <v>8.4</v>
          </cell>
          <cell r="U68">
            <v>8.4</v>
          </cell>
          <cell r="V68">
            <v>8.4</v>
          </cell>
          <cell r="W68">
            <v>9</v>
          </cell>
          <cell r="Z68">
            <v>9</v>
          </cell>
          <cell r="AA68">
            <v>8.4</v>
          </cell>
          <cell r="AC68" t="str">
            <v>Tốt</v>
          </cell>
          <cell r="AD68" t="str">
            <v>Đ</v>
          </cell>
          <cell r="AE68" t="str">
            <v>Đ</v>
          </cell>
          <cell r="AH68" t="str">
            <v>Đạt</v>
          </cell>
          <cell r="AI68" t="str">
            <v>Đ</v>
          </cell>
          <cell r="AJ68" t="str">
            <v>ĐẠT</v>
          </cell>
          <cell r="AM68" t="str">
            <v>Đ</v>
          </cell>
          <cell r="AR68" t="e">
            <v>#N/A</v>
          </cell>
          <cell r="AS68" t="str">
            <v>Đạt</v>
          </cell>
          <cell r="AU68" t="e">
            <v>#N/A</v>
          </cell>
          <cell r="AV68" t="str">
            <v>K20KDN</v>
          </cell>
          <cell r="AW68">
            <v>976</v>
          </cell>
          <cell r="AX68">
            <v>42485</v>
          </cell>
          <cell r="AY68" t="str">
            <v>K20KDN</v>
          </cell>
          <cell r="AZ68" t="str">
            <v>Miễn HP1,2,3_Bsung HP 4,5 (Có Chứng chỉ GDTC hệ CĐ)</v>
          </cell>
          <cell r="BB68">
            <v>282</v>
          </cell>
          <cell r="BC68">
            <v>41325</v>
          </cell>
          <cell r="BD68" t="str">
            <v>Miễn GDQP (Có chứng chỉ GDQP-AN hệ CĐ_Theo QĐ: 282 ngày 20/02/2013)</v>
          </cell>
          <cell r="BE68" t="e">
            <v>#VALUE!</v>
          </cell>
          <cell r="BG68" t="e">
            <v>#N/A</v>
          </cell>
          <cell r="BJ68" t="str">
            <v>K17KCD5</v>
          </cell>
          <cell r="BK68">
            <v>282</v>
          </cell>
          <cell r="BL68">
            <v>41325</v>
          </cell>
        </row>
        <row r="69">
          <cell r="B69">
            <v>1811215024</v>
          </cell>
          <cell r="C69" t="str">
            <v>Nguyễn Thanh</v>
          </cell>
          <cell r="D69" t="str">
            <v>Khánh</v>
          </cell>
          <cell r="E69">
            <v>34413</v>
          </cell>
          <cell r="F69" t="str">
            <v>D20KDN</v>
          </cell>
          <cell r="G69" t="str">
            <v>Quảng Bình</v>
          </cell>
          <cell r="H69" t="str">
            <v>Nam</v>
          </cell>
          <cell r="K69">
            <v>6.5</v>
          </cell>
          <cell r="N69">
            <v>6.5</v>
          </cell>
          <cell r="O69">
            <v>6.5</v>
          </cell>
          <cell r="R69">
            <v>6.5</v>
          </cell>
          <cell r="S69">
            <v>5.7</v>
          </cell>
          <cell r="V69">
            <v>5.7</v>
          </cell>
          <cell r="W69">
            <v>7</v>
          </cell>
          <cell r="Z69">
            <v>7</v>
          </cell>
          <cell r="AA69">
            <v>6.18</v>
          </cell>
          <cell r="AC69" t="str">
            <v>Tốt</v>
          </cell>
          <cell r="AD69" t="str">
            <v>Đ</v>
          </cell>
          <cell r="AE69" t="str">
            <v>Đ</v>
          </cell>
          <cell r="AH69" t="str">
            <v>Đạt</v>
          </cell>
          <cell r="AI69" t="str">
            <v>Đ</v>
          </cell>
          <cell r="AJ69" t="str">
            <v>ĐẠT</v>
          </cell>
          <cell r="AM69" t="str">
            <v>Đ</v>
          </cell>
          <cell r="AR69" t="e">
            <v>#N/A</v>
          </cell>
          <cell r="AS69" t="str">
            <v>Đạt</v>
          </cell>
          <cell r="AU69" t="e">
            <v>#N/A</v>
          </cell>
          <cell r="AW69">
            <v>1094</v>
          </cell>
          <cell r="AX69">
            <v>41751</v>
          </cell>
          <cell r="BB69">
            <v>274</v>
          </cell>
          <cell r="BC69">
            <v>41662</v>
          </cell>
          <cell r="BD69" t="str">
            <v>Miễn GDQP (Có chứng chỉ GDQP-AN hệ CĐ_Theo QĐ: 274 ngày 23/01/2014)</v>
          </cell>
          <cell r="BE69" t="e">
            <v>#VALUE!</v>
          </cell>
          <cell r="BG69" t="str">
            <v>đang học, chưa có qdinh</v>
          </cell>
          <cell r="BJ69" t="str">
            <v>K18PSU_KCD1</v>
          </cell>
          <cell r="BK69">
            <v>274</v>
          </cell>
          <cell r="BL69">
            <v>41662</v>
          </cell>
        </row>
        <row r="70">
          <cell r="B70">
            <v>171325955</v>
          </cell>
          <cell r="C70" t="str">
            <v>Trần Thị Thùy</v>
          </cell>
          <cell r="D70" t="str">
            <v>Hương</v>
          </cell>
          <cell r="E70">
            <v>33968</v>
          </cell>
          <cell r="F70" t="str">
            <v>D20KDN</v>
          </cell>
          <cell r="G70" t="str">
            <v>Qui Nhơn</v>
          </cell>
          <cell r="H70" t="str">
            <v>Nữ</v>
          </cell>
          <cell r="K70">
            <v>7.5</v>
          </cell>
          <cell r="N70">
            <v>7.5</v>
          </cell>
          <cell r="O70">
            <v>8.6</v>
          </cell>
          <cell r="R70">
            <v>8.6</v>
          </cell>
          <cell r="S70">
            <v>8.3000000000000007</v>
          </cell>
          <cell r="V70">
            <v>8.3000000000000007</v>
          </cell>
          <cell r="W70">
            <v>8</v>
          </cell>
          <cell r="Z70">
            <v>8</v>
          </cell>
          <cell r="AA70">
            <v>8.0399999999999991</v>
          </cell>
          <cell r="AC70" t="str">
            <v>Khá</v>
          </cell>
          <cell r="AE70" t="str">
            <v>Đ</v>
          </cell>
          <cell r="AH70" t="str">
            <v>Đạt</v>
          </cell>
          <cell r="AI70" t="str">
            <v>Đ</v>
          </cell>
          <cell r="AJ70" t="str">
            <v>Đạt</v>
          </cell>
          <cell r="AM70" t="str">
            <v>Đ</v>
          </cell>
          <cell r="AU70">
            <v>8.6</v>
          </cell>
          <cell r="AW70">
            <v>1094</v>
          </cell>
          <cell r="AX70">
            <v>41751</v>
          </cell>
          <cell r="BB70">
            <v>274</v>
          </cell>
          <cell r="BC70">
            <v>41662</v>
          </cell>
          <cell r="BD70" t="str">
            <v>Miễn GDQP (Có chứng chỉ GDQP-AN hệ CĐ_Theo QĐ: 274 ngày 23/01/2014)</v>
          </cell>
          <cell r="BE70" t="e">
            <v>#VALUE!</v>
          </cell>
          <cell r="BG70" t="str">
            <v>đang học, chưa có qdinh</v>
          </cell>
          <cell r="BJ70" t="str">
            <v>K18PSU_KCD1</v>
          </cell>
          <cell r="BK70">
            <v>274</v>
          </cell>
          <cell r="BL70">
            <v>41662</v>
          </cell>
        </row>
        <row r="72">
          <cell r="AL72">
            <v>33</v>
          </cell>
          <cell r="BG72">
            <v>24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B9">
            <v>2026267754</v>
          </cell>
        </row>
      </sheetData>
      <sheetData sheetId="21" refreshError="1"/>
      <sheetData sheetId="22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8KKT"/>
      <sheetName val="TH"/>
      <sheetName val="quidoi"/>
      <sheetName val="xu li in"/>
      <sheetName val="TN2-BVKL"/>
      <sheetName val="TN1-BVKL"/>
      <sheetName val="do TTTN"/>
      <sheetName val="Sheet2"/>
      <sheetName val="TN3-thi"/>
      <sheetName val="xu li -in TN1 thi"/>
      <sheetName val="TN1-Thi TN"/>
      <sheetName val="TN4"/>
      <sheetName val="TN1-K du DK"/>
      <sheetName val="TN3-BVKL"/>
      <sheetName val="Sheet1"/>
      <sheetName val="Quidoi Tot Nghiep"/>
      <sheetName val="TN4 (2)"/>
      <sheetName val="TN2"/>
      <sheetName val="tb sv"/>
      <sheetName val="TN3-bs(31.5.2016)"/>
      <sheetName val="Tot nghiep K18KKT"/>
      <sheetName val="Tong hop"/>
      <sheetName val="TN1-T8-2016"/>
      <sheetName val="TN3-thi th 12"/>
      <sheetName val="TH (2)"/>
      <sheetName val="TH (3)"/>
      <sheetName val="TN1-T12-2016"/>
      <sheetName val="TN3-thang 7"/>
      <sheetName val="TN3-thi thang 8"/>
    </sheetNames>
    <sheetDataSet>
      <sheetData sheetId="0" refreshError="1"/>
      <sheetData sheetId="1" refreshError="1">
        <row r="9">
          <cell r="B9">
            <v>172317859</v>
          </cell>
          <cell r="C9" t="str">
            <v>Phan</v>
          </cell>
          <cell r="D9" t="str">
            <v>Thị Thảo</v>
          </cell>
          <cell r="E9" t="str">
            <v>An</v>
          </cell>
          <cell r="F9">
            <v>33993</v>
          </cell>
          <cell r="G9" t="str">
            <v>Nữ</v>
          </cell>
          <cell r="H9" t="str">
            <v>Đang Học Lại</v>
          </cell>
          <cell r="I9">
            <v>8.5</v>
          </cell>
          <cell r="J9">
            <v>8.6999999999999993</v>
          </cell>
          <cell r="K9">
            <v>7.9</v>
          </cell>
          <cell r="L9">
            <v>0</v>
          </cell>
          <cell r="M9" t="str">
            <v>P (P/F)</v>
          </cell>
          <cell r="N9">
            <v>0</v>
          </cell>
          <cell r="O9">
            <v>0</v>
          </cell>
          <cell r="P9" t="str">
            <v>P (P/F)</v>
          </cell>
          <cell r="Q9">
            <v>0</v>
          </cell>
          <cell r="R9">
            <v>0</v>
          </cell>
          <cell r="S9">
            <v>6.8</v>
          </cell>
          <cell r="T9">
            <v>0</v>
          </cell>
          <cell r="U9">
            <v>0</v>
          </cell>
          <cell r="V9">
            <v>6.9</v>
          </cell>
          <cell r="W9">
            <v>0</v>
          </cell>
          <cell r="X9">
            <v>0</v>
          </cell>
          <cell r="Y9">
            <v>7.6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9.4</v>
          </cell>
          <cell r="AE9">
            <v>7.1</v>
          </cell>
          <cell r="AF9">
            <v>5.9</v>
          </cell>
          <cell r="AG9">
            <v>0</v>
          </cell>
          <cell r="AH9">
            <v>0</v>
          </cell>
          <cell r="AI9">
            <v>4.4000000000000004</v>
          </cell>
          <cell r="AJ9">
            <v>4.4000000000000004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5.4</v>
          </cell>
          <cell r="AR9">
            <v>6.5</v>
          </cell>
          <cell r="AS9">
            <v>5.6</v>
          </cell>
          <cell r="AT9">
            <v>0</v>
          </cell>
          <cell r="AU9">
            <v>35</v>
          </cell>
          <cell r="AV9">
            <v>12</v>
          </cell>
          <cell r="AW9">
            <v>5.7</v>
          </cell>
          <cell r="AX9">
            <v>4.8</v>
          </cell>
          <cell r="AY9">
            <v>8.6</v>
          </cell>
          <cell r="AZ9">
            <v>0</v>
          </cell>
          <cell r="BA9">
            <v>0</v>
          </cell>
          <cell r="BB9">
            <v>0</v>
          </cell>
          <cell r="BC9">
            <v>7.3</v>
          </cell>
          <cell r="BD9">
            <v>0</v>
          </cell>
          <cell r="BE9">
            <v>0</v>
          </cell>
          <cell r="BF9">
            <v>0</v>
          </cell>
          <cell r="BG9">
            <v>6.6</v>
          </cell>
          <cell r="BH9">
            <v>5</v>
          </cell>
          <cell r="BI9">
            <v>0</v>
          </cell>
          <cell r="BJ9">
            <v>5</v>
          </cell>
          <cell r="BK9">
            <v>7.3</v>
          </cell>
          <cell r="BL9">
            <v>0</v>
          </cell>
          <cell r="BM9">
            <v>0</v>
          </cell>
          <cell r="BN9">
            <v>6.7</v>
          </cell>
          <cell r="BO9">
            <v>4.5</v>
          </cell>
          <cell r="BP9">
            <v>6.6</v>
          </cell>
          <cell r="BQ9">
            <v>0</v>
          </cell>
          <cell r="BR9">
            <v>6</v>
          </cell>
          <cell r="BS9">
            <v>6.1</v>
          </cell>
          <cell r="BT9">
            <v>5.5</v>
          </cell>
          <cell r="BU9">
            <v>0</v>
          </cell>
          <cell r="BV9">
            <v>0</v>
          </cell>
          <cell r="BW9">
            <v>0</v>
          </cell>
          <cell r="BX9">
            <v>4.5</v>
          </cell>
          <cell r="BY9">
            <v>0</v>
          </cell>
          <cell r="BZ9">
            <v>0</v>
          </cell>
          <cell r="CA9">
            <v>0</v>
          </cell>
          <cell r="CB9">
            <v>5.2</v>
          </cell>
          <cell r="CC9">
            <v>0</v>
          </cell>
          <cell r="CD9">
            <v>0</v>
          </cell>
          <cell r="CE9">
            <v>5.6</v>
          </cell>
          <cell r="CG9">
            <v>0</v>
          </cell>
          <cell r="CH9">
            <v>29</v>
          </cell>
          <cell r="CI9">
            <v>26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22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5</v>
          </cell>
          <cell r="DI9">
            <v>69</v>
          </cell>
          <cell r="DJ9">
            <v>65</v>
          </cell>
          <cell r="DK9">
            <v>134</v>
          </cell>
          <cell r="DL9">
            <v>60</v>
          </cell>
          <cell r="DM9">
            <v>60</v>
          </cell>
          <cell r="DN9">
            <v>125</v>
          </cell>
          <cell r="DO9">
            <v>120</v>
          </cell>
          <cell r="DP9">
            <v>3.18</v>
          </cell>
          <cell r="DQ9">
            <v>1.23</v>
          </cell>
          <cell r="DR9">
            <v>0.48</v>
          </cell>
          <cell r="DS9" t="str">
            <v>KO</v>
          </cell>
          <cell r="DU9">
            <v>3.18</v>
          </cell>
          <cell r="DV9">
            <v>106</v>
          </cell>
          <cell r="DW9">
            <v>4.13</v>
          </cell>
          <cell r="DX9">
            <v>1.52</v>
          </cell>
          <cell r="DY9" t="str">
            <v>ECO 251; OB 251</v>
          </cell>
          <cell r="DZ9" t="str">
            <v>KO</v>
          </cell>
          <cell r="EA9">
            <v>3.05</v>
          </cell>
          <cell r="EE9">
            <v>0</v>
          </cell>
          <cell r="EF9" t="e">
            <v>#N/A</v>
          </cell>
        </row>
        <row r="10">
          <cell r="B10">
            <v>1820254318</v>
          </cell>
          <cell r="C10" t="str">
            <v>Trương</v>
          </cell>
          <cell r="D10" t="str">
            <v>Thị Trâm</v>
          </cell>
          <cell r="E10" t="str">
            <v>Anh</v>
          </cell>
          <cell r="F10">
            <v>34630</v>
          </cell>
          <cell r="G10" t="str">
            <v>Nữ</v>
          </cell>
          <cell r="H10" t="str">
            <v>Đã Đăng Ký (chưa học xong)</v>
          </cell>
          <cell r="I10">
            <v>8.6999999999999993</v>
          </cell>
          <cell r="J10">
            <v>8.8000000000000007</v>
          </cell>
          <cell r="K10">
            <v>7.7</v>
          </cell>
          <cell r="L10">
            <v>0</v>
          </cell>
          <cell r="M10" t="str">
            <v>P (P/F)</v>
          </cell>
          <cell r="N10">
            <v>0</v>
          </cell>
          <cell r="O10">
            <v>0</v>
          </cell>
          <cell r="P10" t="str">
            <v>P (P/F)</v>
          </cell>
          <cell r="Q10">
            <v>0</v>
          </cell>
          <cell r="R10">
            <v>0</v>
          </cell>
          <cell r="S10">
            <v>7.9</v>
          </cell>
          <cell r="T10">
            <v>0</v>
          </cell>
          <cell r="U10">
            <v>0</v>
          </cell>
          <cell r="V10">
            <v>7.3</v>
          </cell>
          <cell r="W10">
            <v>0</v>
          </cell>
          <cell r="X10">
            <v>0</v>
          </cell>
          <cell r="Y10">
            <v>7.7</v>
          </cell>
          <cell r="Z10">
            <v>0</v>
          </cell>
          <cell r="AA10">
            <v>0</v>
          </cell>
          <cell r="AB10">
            <v>7.7</v>
          </cell>
          <cell r="AC10">
            <v>0</v>
          </cell>
          <cell r="AD10">
            <v>8.4</v>
          </cell>
          <cell r="AE10">
            <v>8.4</v>
          </cell>
          <cell r="AF10">
            <v>9.1999999999999993</v>
          </cell>
          <cell r="AG10">
            <v>7.7</v>
          </cell>
          <cell r="AH10">
            <v>0</v>
          </cell>
          <cell r="AI10">
            <v>8.6</v>
          </cell>
          <cell r="AJ10">
            <v>8.6</v>
          </cell>
          <cell r="AK10">
            <v>8.4</v>
          </cell>
          <cell r="AL10">
            <v>8.9</v>
          </cell>
          <cell r="AM10">
            <v>0</v>
          </cell>
          <cell r="AN10">
            <v>8.9</v>
          </cell>
          <cell r="AO10">
            <v>8.4</v>
          </cell>
          <cell r="AP10">
            <v>8.8000000000000007</v>
          </cell>
          <cell r="AQ10">
            <v>7.9</v>
          </cell>
          <cell r="AR10">
            <v>7.8</v>
          </cell>
          <cell r="AS10">
            <v>8.4</v>
          </cell>
          <cell r="AT10">
            <v>7.9</v>
          </cell>
          <cell r="AU10">
            <v>47</v>
          </cell>
          <cell r="AV10">
            <v>0</v>
          </cell>
          <cell r="AW10">
            <v>6.5</v>
          </cell>
          <cell r="AX10">
            <v>4.8</v>
          </cell>
          <cell r="AY10">
            <v>6.3</v>
          </cell>
          <cell r="AZ10">
            <v>0</v>
          </cell>
          <cell r="BA10">
            <v>0</v>
          </cell>
          <cell r="BB10">
            <v>0</v>
          </cell>
          <cell r="BC10">
            <v>4.7</v>
          </cell>
          <cell r="BD10">
            <v>0</v>
          </cell>
          <cell r="BE10">
            <v>0</v>
          </cell>
          <cell r="BF10">
            <v>0</v>
          </cell>
          <cell r="BG10">
            <v>6.9</v>
          </cell>
          <cell r="BH10">
            <v>5</v>
          </cell>
          <cell r="BI10">
            <v>0</v>
          </cell>
          <cell r="BJ10">
            <v>6.7</v>
          </cell>
          <cell r="BK10">
            <v>7.7</v>
          </cell>
          <cell r="BL10">
            <v>8.1</v>
          </cell>
          <cell r="BM10">
            <v>7.9</v>
          </cell>
          <cell r="BN10">
            <v>7.7</v>
          </cell>
          <cell r="BO10">
            <v>8.3000000000000007</v>
          </cell>
          <cell r="BP10">
            <v>8.6</v>
          </cell>
          <cell r="BQ10">
            <v>6.9</v>
          </cell>
          <cell r="BR10">
            <v>8.6999999999999993</v>
          </cell>
          <cell r="BS10">
            <v>8.6</v>
          </cell>
          <cell r="BT10">
            <v>9</v>
          </cell>
          <cell r="BU10">
            <v>8.1</v>
          </cell>
          <cell r="BV10">
            <v>6.1</v>
          </cell>
          <cell r="BW10">
            <v>8.6999999999999993</v>
          </cell>
          <cell r="BX10">
            <v>7.8</v>
          </cell>
          <cell r="BY10">
            <v>0</v>
          </cell>
          <cell r="BZ10">
            <v>7.4</v>
          </cell>
          <cell r="CA10">
            <v>7.4</v>
          </cell>
          <cell r="CB10">
            <v>9.1</v>
          </cell>
          <cell r="CC10">
            <v>7.7</v>
          </cell>
          <cell r="CD10">
            <v>9</v>
          </cell>
          <cell r="CE10">
            <v>6.4</v>
          </cell>
          <cell r="CG10">
            <v>8.8000000000000007</v>
          </cell>
          <cell r="CH10">
            <v>55</v>
          </cell>
          <cell r="CI10">
            <v>0</v>
          </cell>
          <cell r="CJ10">
            <v>9</v>
          </cell>
          <cell r="CK10">
            <v>8.8000000000000007</v>
          </cell>
          <cell r="CL10">
            <v>0</v>
          </cell>
          <cell r="CM10">
            <v>8</v>
          </cell>
          <cell r="CN10">
            <v>8</v>
          </cell>
          <cell r="CO10">
            <v>6.7</v>
          </cell>
          <cell r="CP10">
            <v>9.6</v>
          </cell>
          <cell r="CQ10">
            <v>9.1999999999999993</v>
          </cell>
          <cell r="CR10">
            <v>8.6999999999999993</v>
          </cell>
          <cell r="CS10">
            <v>0</v>
          </cell>
          <cell r="CT10">
            <v>0</v>
          </cell>
          <cell r="CU10">
            <v>0</v>
          </cell>
          <cell r="CV10">
            <v>8.6999999999999993</v>
          </cell>
          <cell r="CW10">
            <v>8.6999999999999993</v>
          </cell>
          <cell r="CX10">
            <v>8.6999999999999993</v>
          </cell>
          <cell r="CY10">
            <v>0</v>
          </cell>
          <cell r="CZ10">
            <v>8.8000000000000007</v>
          </cell>
          <cell r="DA10">
            <v>8.8000000000000007</v>
          </cell>
          <cell r="DB10">
            <v>23</v>
          </cell>
          <cell r="DC10">
            <v>0</v>
          </cell>
          <cell r="DD10">
            <v>0</v>
          </cell>
          <cell r="DE10">
            <v>9.1999999999999993</v>
          </cell>
          <cell r="DF10">
            <v>9.1999999999999993</v>
          </cell>
          <cell r="DG10">
            <v>5</v>
          </cell>
          <cell r="DH10">
            <v>0</v>
          </cell>
          <cell r="DI10">
            <v>135</v>
          </cell>
          <cell r="DJ10">
            <v>0</v>
          </cell>
          <cell r="DK10">
            <v>134</v>
          </cell>
          <cell r="DL10">
            <v>126</v>
          </cell>
          <cell r="DM10">
            <v>0</v>
          </cell>
          <cell r="DN10">
            <v>125</v>
          </cell>
          <cell r="DO10">
            <v>126</v>
          </cell>
          <cell r="DP10">
            <v>7.84</v>
          </cell>
          <cell r="DQ10">
            <v>3.41</v>
          </cell>
          <cell r="DR10">
            <v>0</v>
          </cell>
          <cell r="DS10" t="str">
            <v>BVKL</v>
          </cell>
          <cell r="DU10">
            <v>8.2100000000000009</v>
          </cell>
          <cell r="DV10">
            <v>139</v>
          </cell>
          <cell r="DW10">
            <v>8.18</v>
          </cell>
          <cell r="DX10">
            <v>3.56</v>
          </cell>
          <cell r="DY10" t="str">
            <v/>
          </cell>
          <cell r="DZ10" t="str">
            <v>BVKL</v>
          </cell>
          <cell r="EA10">
            <v>7.9</v>
          </cell>
          <cell r="EE10">
            <v>0</v>
          </cell>
          <cell r="EF10" t="e">
            <v>#N/A</v>
          </cell>
        </row>
        <row r="11">
          <cell r="B11">
            <v>1820254330</v>
          </cell>
          <cell r="C11" t="str">
            <v>Trần</v>
          </cell>
          <cell r="D11" t="str">
            <v>Thị Vân</v>
          </cell>
          <cell r="E11" t="str">
            <v>Anh</v>
          </cell>
          <cell r="F11">
            <v>34412</v>
          </cell>
          <cell r="G11" t="str">
            <v>Nữ</v>
          </cell>
          <cell r="H11" t="str">
            <v>Đã Đăng Ký (chưa học xong)</v>
          </cell>
          <cell r="I11">
            <v>6.9</v>
          </cell>
          <cell r="J11">
            <v>7.8</v>
          </cell>
          <cell r="K11">
            <v>8</v>
          </cell>
          <cell r="L11">
            <v>0</v>
          </cell>
          <cell r="M11" t="str">
            <v>P (P/F)</v>
          </cell>
          <cell r="N11">
            <v>0</v>
          </cell>
          <cell r="O11">
            <v>0</v>
          </cell>
          <cell r="P11" t="str">
            <v>P (P/F)</v>
          </cell>
          <cell r="Q11">
            <v>0</v>
          </cell>
          <cell r="R11">
            <v>0</v>
          </cell>
          <cell r="S11">
            <v>6.9</v>
          </cell>
          <cell r="T11">
            <v>0</v>
          </cell>
          <cell r="U11">
            <v>0</v>
          </cell>
          <cell r="V11">
            <v>8.1</v>
          </cell>
          <cell r="W11">
            <v>0</v>
          </cell>
          <cell r="X11">
            <v>0</v>
          </cell>
          <cell r="Y11">
            <v>7.6</v>
          </cell>
          <cell r="Z11">
            <v>0</v>
          </cell>
          <cell r="AA11">
            <v>0</v>
          </cell>
          <cell r="AB11">
            <v>7.7</v>
          </cell>
          <cell r="AC11">
            <v>0</v>
          </cell>
          <cell r="AD11">
            <v>7.8</v>
          </cell>
          <cell r="AE11">
            <v>8.1</v>
          </cell>
          <cell r="AF11">
            <v>7.2</v>
          </cell>
          <cell r="AG11">
            <v>7.3</v>
          </cell>
          <cell r="AH11">
            <v>0</v>
          </cell>
          <cell r="AI11">
            <v>5.9</v>
          </cell>
          <cell r="AJ11">
            <v>5.9</v>
          </cell>
          <cell r="AK11">
            <v>0</v>
          </cell>
          <cell r="AL11">
            <v>8.9</v>
          </cell>
          <cell r="AM11">
            <v>8.6999999999999993</v>
          </cell>
          <cell r="AN11">
            <v>8.9</v>
          </cell>
          <cell r="AO11">
            <v>8.6999999999999993</v>
          </cell>
          <cell r="AP11">
            <v>8.6999999999999993</v>
          </cell>
          <cell r="AQ11">
            <v>8.5</v>
          </cell>
          <cell r="AR11">
            <v>6.9</v>
          </cell>
          <cell r="AS11">
            <v>8.1999999999999993</v>
          </cell>
          <cell r="AT11">
            <v>6.6</v>
          </cell>
          <cell r="AU11">
            <v>47</v>
          </cell>
          <cell r="AV11">
            <v>0</v>
          </cell>
          <cell r="AW11">
            <v>6.5</v>
          </cell>
          <cell r="AX11">
            <v>6.8</v>
          </cell>
          <cell r="AY11">
            <v>9.8000000000000007</v>
          </cell>
          <cell r="AZ11">
            <v>0</v>
          </cell>
          <cell r="BA11">
            <v>0</v>
          </cell>
          <cell r="BB11">
            <v>0</v>
          </cell>
          <cell r="BC11">
            <v>8.1999999999999993</v>
          </cell>
          <cell r="BD11">
            <v>0</v>
          </cell>
          <cell r="BE11">
            <v>0</v>
          </cell>
          <cell r="BF11">
            <v>0</v>
          </cell>
          <cell r="BG11">
            <v>8.4</v>
          </cell>
          <cell r="BH11">
            <v>5</v>
          </cell>
          <cell r="BI11">
            <v>0</v>
          </cell>
          <cell r="BJ11">
            <v>8.4</v>
          </cell>
          <cell r="BK11">
            <v>9</v>
          </cell>
          <cell r="BL11">
            <v>6.3</v>
          </cell>
          <cell r="BM11">
            <v>8.1999999999999993</v>
          </cell>
          <cell r="BN11">
            <v>6.9</v>
          </cell>
          <cell r="BO11">
            <v>9.4</v>
          </cell>
          <cell r="BP11">
            <v>8.3000000000000007</v>
          </cell>
          <cell r="BQ11">
            <v>6.5</v>
          </cell>
          <cell r="BR11">
            <v>8.6</v>
          </cell>
          <cell r="BS11">
            <v>9.3000000000000007</v>
          </cell>
          <cell r="BT11">
            <v>8.9</v>
          </cell>
          <cell r="BU11">
            <v>9.3000000000000007</v>
          </cell>
          <cell r="BV11">
            <v>7.2</v>
          </cell>
          <cell r="BW11">
            <v>8.3000000000000007</v>
          </cell>
          <cell r="BX11">
            <v>7.4</v>
          </cell>
          <cell r="BY11">
            <v>0</v>
          </cell>
          <cell r="BZ11">
            <v>7.6</v>
          </cell>
          <cell r="CA11">
            <v>7.6</v>
          </cell>
          <cell r="CB11">
            <v>7.6</v>
          </cell>
          <cell r="CC11">
            <v>6.4</v>
          </cell>
          <cell r="CD11">
            <v>8.9</v>
          </cell>
          <cell r="CE11">
            <v>7.2</v>
          </cell>
          <cell r="CG11">
            <v>9.1999999999999993</v>
          </cell>
          <cell r="CH11">
            <v>55</v>
          </cell>
          <cell r="CI11">
            <v>0</v>
          </cell>
          <cell r="CJ11">
            <v>8.6999999999999993</v>
          </cell>
          <cell r="CK11">
            <v>8.4</v>
          </cell>
          <cell r="CL11">
            <v>0</v>
          </cell>
          <cell r="CM11">
            <v>8.5</v>
          </cell>
          <cell r="CN11">
            <v>8.5</v>
          </cell>
          <cell r="CO11">
            <v>9.8000000000000007</v>
          </cell>
          <cell r="CP11">
            <v>9.6</v>
          </cell>
          <cell r="CQ11">
            <v>9</v>
          </cell>
          <cell r="CR11">
            <v>8.8000000000000007</v>
          </cell>
          <cell r="CS11">
            <v>0</v>
          </cell>
          <cell r="CT11">
            <v>0</v>
          </cell>
          <cell r="CU11">
            <v>0</v>
          </cell>
          <cell r="CV11">
            <v>8.8000000000000007</v>
          </cell>
          <cell r="CW11">
            <v>8.5</v>
          </cell>
          <cell r="CX11">
            <v>8.6999999999999993</v>
          </cell>
          <cell r="CY11">
            <v>0</v>
          </cell>
          <cell r="CZ11">
            <v>8.8000000000000007</v>
          </cell>
          <cell r="DA11">
            <v>8.8000000000000007</v>
          </cell>
          <cell r="DB11">
            <v>23</v>
          </cell>
          <cell r="DC11">
            <v>0</v>
          </cell>
          <cell r="DD11">
            <v>0</v>
          </cell>
          <cell r="DE11">
            <v>9.1999999999999993</v>
          </cell>
          <cell r="DF11">
            <v>9.1999999999999993</v>
          </cell>
          <cell r="DG11">
            <v>5</v>
          </cell>
          <cell r="DH11">
            <v>0</v>
          </cell>
          <cell r="DI11">
            <v>135</v>
          </cell>
          <cell r="DJ11">
            <v>0</v>
          </cell>
          <cell r="DK11">
            <v>134</v>
          </cell>
          <cell r="DL11">
            <v>126</v>
          </cell>
          <cell r="DM11">
            <v>0</v>
          </cell>
          <cell r="DN11">
            <v>125</v>
          </cell>
          <cell r="DO11">
            <v>126</v>
          </cell>
          <cell r="DP11">
            <v>7.75</v>
          </cell>
          <cell r="DQ11">
            <v>3.35</v>
          </cell>
          <cell r="DR11">
            <v>0</v>
          </cell>
          <cell r="DS11" t="str">
            <v>BVKL</v>
          </cell>
          <cell r="DU11">
            <v>8.11</v>
          </cell>
          <cell r="DV11">
            <v>139</v>
          </cell>
          <cell r="DW11">
            <v>8.1</v>
          </cell>
          <cell r="DX11">
            <v>3.5</v>
          </cell>
          <cell r="DY11" t="str">
            <v/>
          </cell>
          <cell r="DZ11" t="str">
            <v>BVKL</v>
          </cell>
          <cell r="EA11">
            <v>7.81</v>
          </cell>
          <cell r="EE11">
            <v>0</v>
          </cell>
          <cell r="EF11" t="e">
            <v>#N/A</v>
          </cell>
        </row>
        <row r="12">
          <cell r="B12">
            <v>1820254338</v>
          </cell>
          <cell r="C12" t="str">
            <v>Nguyễn</v>
          </cell>
          <cell r="D12" t="str">
            <v>Thị Hoàng</v>
          </cell>
          <cell r="E12" t="str">
            <v>Anh</v>
          </cell>
          <cell r="F12">
            <v>34580</v>
          </cell>
          <cell r="G12" t="str">
            <v>Nữ</v>
          </cell>
          <cell r="H12" t="str">
            <v>Đã Đăng Ký (chưa học xong)</v>
          </cell>
          <cell r="I12">
            <v>8</v>
          </cell>
          <cell r="J12">
            <v>7.8</v>
          </cell>
          <cell r="K12">
            <v>8.3000000000000007</v>
          </cell>
          <cell r="L12">
            <v>0</v>
          </cell>
          <cell r="M12" t="str">
            <v>P (P/F)</v>
          </cell>
          <cell r="N12">
            <v>0</v>
          </cell>
          <cell r="O12">
            <v>0</v>
          </cell>
          <cell r="P12" t="str">
            <v>P (P/F)</v>
          </cell>
          <cell r="Q12">
            <v>0</v>
          </cell>
          <cell r="R12">
            <v>0</v>
          </cell>
          <cell r="S12">
            <v>6.9</v>
          </cell>
          <cell r="T12">
            <v>0</v>
          </cell>
          <cell r="U12">
            <v>0</v>
          </cell>
          <cell r="V12">
            <v>6.6</v>
          </cell>
          <cell r="W12">
            <v>0</v>
          </cell>
          <cell r="X12">
            <v>0</v>
          </cell>
          <cell r="Y12">
            <v>6.9</v>
          </cell>
          <cell r="Z12">
            <v>0</v>
          </cell>
          <cell r="AA12">
            <v>0</v>
          </cell>
          <cell r="AB12">
            <v>7.6</v>
          </cell>
          <cell r="AC12">
            <v>0</v>
          </cell>
          <cell r="AD12">
            <v>9.5</v>
          </cell>
          <cell r="AE12">
            <v>8.6</v>
          </cell>
          <cell r="AF12">
            <v>9.1999999999999993</v>
          </cell>
          <cell r="AG12">
            <v>7.4</v>
          </cell>
          <cell r="AH12">
            <v>0</v>
          </cell>
          <cell r="AI12">
            <v>7.6</v>
          </cell>
          <cell r="AJ12">
            <v>7.6</v>
          </cell>
          <cell r="AK12">
            <v>0</v>
          </cell>
          <cell r="AL12">
            <v>8.8000000000000007</v>
          </cell>
          <cell r="AM12">
            <v>8.6</v>
          </cell>
          <cell r="AN12">
            <v>8.8000000000000007</v>
          </cell>
          <cell r="AO12">
            <v>8.6</v>
          </cell>
          <cell r="AP12">
            <v>8.3000000000000007</v>
          </cell>
          <cell r="AQ12">
            <v>9</v>
          </cell>
          <cell r="AR12">
            <v>7</v>
          </cell>
          <cell r="AS12">
            <v>7.2</v>
          </cell>
          <cell r="AT12">
            <v>7.2</v>
          </cell>
          <cell r="AU12">
            <v>47</v>
          </cell>
          <cell r="AV12">
            <v>0</v>
          </cell>
          <cell r="AW12">
            <v>8.4</v>
          </cell>
          <cell r="AX12">
            <v>7.4</v>
          </cell>
          <cell r="AY12">
            <v>9.3000000000000007</v>
          </cell>
          <cell r="AZ12">
            <v>0</v>
          </cell>
          <cell r="BA12">
            <v>0</v>
          </cell>
          <cell r="BB12">
            <v>0</v>
          </cell>
          <cell r="BC12">
            <v>7.9</v>
          </cell>
          <cell r="BD12">
            <v>0</v>
          </cell>
          <cell r="BE12">
            <v>0</v>
          </cell>
          <cell r="BF12">
            <v>0</v>
          </cell>
          <cell r="BG12">
            <v>6.2</v>
          </cell>
          <cell r="BH12">
            <v>5</v>
          </cell>
          <cell r="BI12">
            <v>0</v>
          </cell>
          <cell r="BJ12">
            <v>8</v>
          </cell>
          <cell r="BK12">
            <v>6.6</v>
          </cell>
          <cell r="BL12">
            <v>8</v>
          </cell>
          <cell r="BM12">
            <v>7.1</v>
          </cell>
          <cell r="BN12">
            <v>7.7</v>
          </cell>
          <cell r="BO12">
            <v>7.7</v>
          </cell>
          <cell r="BP12">
            <v>8</v>
          </cell>
          <cell r="BQ12">
            <v>6.7</v>
          </cell>
          <cell r="BR12">
            <v>7.9</v>
          </cell>
          <cell r="BS12">
            <v>9.6999999999999993</v>
          </cell>
          <cell r="BT12">
            <v>8</v>
          </cell>
          <cell r="BU12">
            <v>8.3000000000000007</v>
          </cell>
          <cell r="BV12">
            <v>8.1</v>
          </cell>
          <cell r="BW12">
            <v>8.6999999999999993</v>
          </cell>
          <cell r="BX12">
            <v>6</v>
          </cell>
          <cell r="BY12">
            <v>0</v>
          </cell>
          <cell r="BZ12">
            <v>8.6</v>
          </cell>
          <cell r="CA12">
            <v>8.6</v>
          </cell>
          <cell r="CB12">
            <v>7.8</v>
          </cell>
          <cell r="CC12">
            <v>8.5</v>
          </cell>
          <cell r="CD12">
            <v>8.1</v>
          </cell>
          <cell r="CE12">
            <v>8.1</v>
          </cell>
          <cell r="CG12">
            <v>8.1999999999999993</v>
          </cell>
          <cell r="CH12">
            <v>55</v>
          </cell>
          <cell r="CI12">
            <v>0</v>
          </cell>
          <cell r="CJ12">
            <v>8.3000000000000007</v>
          </cell>
          <cell r="CK12">
            <v>9</v>
          </cell>
          <cell r="CL12">
            <v>0</v>
          </cell>
          <cell r="CM12">
            <v>8.6999999999999993</v>
          </cell>
          <cell r="CN12">
            <v>8.6999999999999993</v>
          </cell>
          <cell r="CO12">
            <v>7.9</v>
          </cell>
          <cell r="CP12">
            <v>8.4</v>
          </cell>
          <cell r="CQ12">
            <v>9</v>
          </cell>
          <cell r="CR12">
            <v>8.1999999999999993</v>
          </cell>
          <cell r="CS12">
            <v>0</v>
          </cell>
          <cell r="CT12">
            <v>0</v>
          </cell>
          <cell r="CU12">
            <v>0</v>
          </cell>
          <cell r="CV12">
            <v>8.1999999999999993</v>
          </cell>
          <cell r="CW12">
            <v>8.6999999999999993</v>
          </cell>
          <cell r="CX12">
            <v>8.9</v>
          </cell>
          <cell r="CY12">
            <v>0</v>
          </cell>
          <cell r="CZ12">
            <v>8.9</v>
          </cell>
          <cell r="DA12">
            <v>8.9</v>
          </cell>
          <cell r="DB12">
            <v>23</v>
          </cell>
          <cell r="DC12">
            <v>0</v>
          </cell>
          <cell r="DD12">
            <v>0</v>
          </cell>
          <cell r="DE12">
            <v>8.6999999999999993</v>
          </cell>
          <cell r="DF12">
            <v>8.6999999999999993</v>
          </cell>
          <cell r="DG12">
            <v>5</v>
          </cell>
          <cell r="DH12">
            <v>0</v>
          </cell>
          <cell r="DI12">
            <v>135</v>
          </cell>
          <cell r="DJ12">
            <v>0</v>
          </cell>
          <cell r="DK12">
            <v>134</v>
          </cell>
          <cell r="DL12">
            <v>126</v>
          </cell>
          <cell r="DM12">
            <v>0</v>
          </cell>
          <cell r="DN12">
            <v>125</v>
          </cell>
          <cell r="DO12">
            <v>126</v>
          </cell>
          <cell r="DP12">
            <v>7.73</v>
          </cell>
          <cell r="DQ12">
            <v>3.38</v>
          </cell>
          <cell r="DR12">
            <v>0</v>
          </cell>
          <cell r="DS12" t="str">
            <v>BVKL</v>
          </cell>
          <cell r="DU12">
            <v>8.08</v>
          </cell>
          <cell r="DV12">
            <v>135</v>
          </cell>
          <cell r="DW12">
            <v>8.08</v>
          </cell>
          <cell r="DX12">
            <v>3.54</v>
          </cell>
          <cell r="DY12" t="str">
            <v/>
          </cell>
          <cell r="DZ12" t="str">
            <v>BVKL</v>
          </cell>
          <cell r="EA12">
            <v>7.79</v>
          </cell>
          <cell r="EB12" t="str">
            <v>125-đã kể 4 tc av Pass)</v>
          </cell>
          <cell r="EC12">
            <v>121</v>
          </cell>
          <cell r="EE12">
            <v>0</v>
          </cell>
          <cell r="EF12" t="e">
            <v>#N/A</v>
          </cell>
        </row>
        <row r="13">
          <cell r="B13">
            <v>1820255882</v>
          </cell>
          <cell r="C13" t="str">
            <v>Phan</v>
          </cell>
          <cell r="D13" t="str">
            <v>Thị Mỹ</v>
          </cell>
          <cell r="E13" t="str">
            <v>Ánh</v>
          </cell>
          <cell r="F13">
            <v>34216</v>
          </cell>
          <cell r="G13" t="str">
            <v>Nữ</v>
          </cell>
          <cell r="H13" t="str">
            <v>Đã Đăng Ký (chưa học xong)</v>
          </cell>
          <cell r="I13">
            <v>8.3000000000000007</v>
          </cell>
          <cell r="J13">
            <v>8.1</v>
          </cell>
          <cell r="K13">
            <v>8.1999999999999993</v>
          </cell>
          <cell r="L13">
            <v>0</v>
          </cell>
          <cell r="M13" t="str">
            <v>P (P/F)</v>
          </cell>
          <cell r="N13">
            <v>0</v>
          </cell>
          <cell r="O13">
            <v>0</v>
          </cell>
          <cell r="P13" t="str">
            <v>P (P/F)</v>
          </cell>
          <cell r="Q13">
            <v>0</v>
          </cell>
          <cell r="R13">
            <v>0</v>
          </cell>
          <cell r="S13">
            <v>7</v>
          </cell>
          <cell r="T13">
            <v>0</v>
          </cell>
          <cell r="U13">
            <v>0</v>
          </cell>
          <cell r="V13">
            <v>6.7</v>
          </cell>
          <cell r="W13">
            <v>0</v>
          </cell>
          <cell r="X13">
            <v>0</v>
          </cell>
          <cell r="Y13">
            <v>6.7</v>
          </cell>
          <cell r="Z13">
            <v>0</v>
          </cell>
          <cell r="AA13">
            <v>0</v>
          </cell>
          <cell r="AB13">
            <v>7.3</v>
          </cell>
          <cell r="AC13">
            <v>0</v>
          </cell>
          <cell r="AD13">
            <v>8.9</v>
          </cell>
          <cell r="AE13">
            <v>7.6</v>
          </cell>
          <cell r="AF13">
            <v>6.7</v>
          </cell>
          <cell r="AG13">
            <v>5.8</v>
          </cell>
          <cell r="AH13">
            <v>0</v>
          </cell>
          <cell r="AI13">
            <v>7.7</v>
          </cell>
          <cell r="AJ13">
            <v>7.7</v>
          </cell>
          <cell r="AK13">
            <v>0</v>
          </cell>
          <cell r="AL13">
            <v>9.1999999999999993</v>
          </cell>
          <cell r="AM13">
            <v>8.9</v>
          </cell>
          <cell r="AN13">
            <v>9.1999999999999993</v>
          </cell>
          <cell r="AO13">
            <v>8.9</v>
          </cell>
          <cell r="AP13">
            <v>8.3000000000000007</v>
          </cell>
          <cell r="AQ13">
            <v>9</v>
          </cell>
          <cell r="AR13">
            <v>6.6</v>
          </cell>
          <cell r="AS13">
            <v>7.1</v>
          </cell>
          <cell r="AT13">
            <v>9</v>
          </cell>
          <cell r="AU13">
            <v>47</v>
          </cell>
          <cell r="AV13">
            <v>0</v>
          </cell>
          <cell r="AW13">
            <v>9.1999999999999993</v>
          </cell>
          <cell r="AX13">
            <v>8</v>
          </cell>
          <cell r="AY13">
            <v>0</v>
          </cell>
          <cell r="AZ13">
            <v>0</v>
          </cell>
          <cell r="BA13">
            <v>7.9</v>
          </cell>
          <cell r="BB13">
            <v>0</v>
          </cell>
          <cell r="BC13">
            <v>0</v>
          </cell>
          <cell r="BD13">
            <v>0</v>
          </cell>
          <cell r="BE13">
            <v>9</v>
          </cell>
          <cell r="BF13">
            <v>0</v>
          </cell>
          <cell r="BG13">
            <v>7.3</v>
          </cell>
          <cell r="BH13">
            <v>5</v>
          </cell>
          <cell r="BI13">
            <v>0</v>
          </cell>
          <cell r="BJ13">
            <v>7.6</v>
          </cell>
          <cell r="BK13">
            <v>9</v>
          </cell>
          <cell r="BL13">
            <v>7.9</v>
          </cell>
          <cell r="BM13">
            <v>8.3000000000000007</v>
          </cell>
          <cell r="BN13">
            <v>6.4</v>
          </cell>
          <cell r="BO13">
            <v>7.2</v>
          </cell>
          <cell r="BP13">
            <v>8.1</v>
          </cell>
          <cell r="BQ13">
            <v>6.7</v>
          </cell>
          <cell r="BR13">
            <v>8.1</v>
          </cell>
          <cell r="BS13">
            <v>8.4</v>
          </cell>
          <cell r="BT13">
            <v>8</v>
          </cell>
          <cell r="BU13">
            <v>8.4</v>
          </cell>
          <cell r="BV13">
            <v>8.3000000000000007</v>
          </cell>
          <cell r="BW13">
            <v>9.5</v>
          </cell>
          <cell r="BX13">
            <v>7.6</v>
          </cell>
          <cell r="BY13">
            <v>0</v>
          </cell>
          <cell r="BZ13">
            <v>9.5</v>
          </cell>
          <cell r="CA13">
            <v>9.5</v>
          </cell>
          <cell r="CB13">
            <v>8.4</v>
          </cell>
          <cell r="CC13">
            <v>9</v>
          </cell>
          <cell r="CD13">
            <v>7.7</v>
          </cell>
          <cell r="CE13">
            <v>6.4</v>
          </cell>
          <cell r="CG13">
            <v>8.1999999999999993</v>
          </cell>
          <cell r="CH13">
            <v>55</v>
          </cell>
          <cell r="CI13">
            <v>0</v>
          </cell>
          <cell r="CJ13">
            <v>8.6999999999999993</v>
          </cell>
          <cell r="CK13">
            <v>9</v>
          </cell>
          <cell r="CL13">
            <v>0</v>
          </cell>
          <cell r="CM13">
            <v>9.1</v>
          </cell>
          <cell r="CN13">
            <v>9.1</v>
          </cell>
          <cell r="CO13">
            <v>9.1999999999999993</v>
          </cell>
          <cell r="CP13">
            <v>9</v>
          </cell>
          <cell r="CQ13">
            <v>9</v>
          </cell>
          <cell r="CR13">
            <v>9.3000000000000007</v>
          </cell>
          <cell r="CS13">
            <v>0</v>
          </cell>
          <cell r="CT13">
            <v>0</v>
          </cell>
          <cell r="CU13">
            <v>0</v>
          </cell>
          <cell r="CV13">
            <v>9.3000000000000007</v>
          </cell>
          <cell r="CW13">
            <v>8.6999999999999993</v>
          </cell>
          <cell r="CX13">
            <v>9.1</v>
          </cell>
          <cell r="CY13">
            <v>0</v>
          </cell>
          <cell r="CZ13">
            <v>8.8000000000000007</v>
          </cell>
          <cell r="DA13">
            <v>8.8000000000000007</v>
          </cell>
          <cell r="DB13">
            <v>23</v>
          </cell>
          <cell r="DC13">
            <v>0</v>
          </cell>
          <cell r="DD13">
            <v>0</v>
          </cell>
          <cell r="DE13">
            <v>9.1999999999999993</v>
          </cell>
          <cell r="DF13">
            <v>9.1999999999999993</v>
          </cell>
          <cell r="DG13">
            <v>5</v>
          </cell>
          <cell r="DH13">
            <v>0</v>
          </cell>
          <cell r="DI13">
            <v>135</v>
          </cell>
          <cell r="DJ13">
            <v>0</v>
          </cell>
          <cell r="DK13">
            <v>134</v>
          </cell>
          <cell r="DL13">
            <v>126</v>
          </cell>
          <cell r="DM13">
            <v>0</v>
          </cell>
          <cell r="DN13">
            <v>125</v>
          </cell>
          <cell r="DO13">
            <v>126</v>
          </cell>
          <cell r="DP13">
            <v>7.81</v>
          </cell>
          <cell r="DQ13">
            <v>3.37</v>
          </cell>
          <cell r="DR13">
            <v>0</v>
          </cell>
          <cell r="DS13" t="str">
            <v>BVKL</v>
          </cell>
          <cell r="DT13" t="str">
            <v>Bổ sung- đã qua môn TTHCM. POS 361I=9d</v>
          </cell>
          <cell r="DU13">
            <v>8.18</v>
          </cell>
          <cell r="DV13">
            <v>135</v>
          </cell>
          <cell r="DW13">
            <v>8.18</v>
          </cell>
          <cell r="DX13">
            <v>3.53</v>
          </cell>
          <cell r="DY13" t="str">
            <v/>
          </cell>
          <cell r="DZ13" t="str">
            <v>BVKL</v>
          </cell>
          <cell r="EA13">
            <v>7.87</v>
          </cell>
          <cell r="EE13">
            <v>0</v>
          </cell>
          <cell r="EF13" t="e">
            <v>#N/A</v>
          </cell>
        </row>
        <row r="14">
          <cell r="B14">
            <v>1820253660</v>
          </cell>
          <cell r="C14" t="str">
            <v>Nguyễn</v>
          </cell>
          <cell r="D14" t="str">
            <v>Thị Ngọc</v>
          </cell>
          <cell r="E14" t="str">
            <v>Chính</v>
          </cell>
          <cell r="F14">
            <v>34409</v>
          </cell>
          <cell r="G14" t="str">
            <v>Nữ</v>
          </cell>
          <cell r="H14" t="str">
            <v>Đã Đăng Ký (chưa học xong)</v>
          </cell>
          <cell r="I14">
            <v>8.1999999999999993</v>
          </cell>
          <cell r="J14">
            <v>7.6</v>
          </cell>
          <cell r="K14">
            <v>7.9</v>
          </cell>
          <cell r="L14">
            <v>0</v>
          </cell>
          <cell r="M14" t="str">
            <v>P (P/F)</v>
          </cell>
          <cell r="N14">
            <v>0</v>
          </cell>
          <cell r="O14">
            <v>0</v>
          </cell>
          <cell r="P14" t="str">
            <v>P (P/F)</v>
          </cell>
          <cell r="Q14">
            <v>0</v>
          </cell>
          <cell r="R14">
            <v>0</v>
          </cell>
          <cell r="S14">
            <v>7</v>
          </cell>
          <cell r="T14">
            <v>0</v>
          </cell>
          <cell r="U14">
            <v>0</v>
          </cell>
          <cell r="V14">
            <v>7</v>
          </cell>
          <cell r="W14">
            <v>0</v>
          </cell>
          <cell r="X14">
            <v>0</v>
          </cell>
          <cell r="Y14">
            <v>6.8</v>
          </cell>
          <cell r="Z14">
            <v>0</v>
          </cell>
          <cell r="AA14">
            <v>0</v>
          </cell>
          <cell r="AB14">
            <v>6.6</v>
          </cell>
          <cell r="AC14">
            <v>0</v>
          </cell>
          <cell r="AD14">
            <v>6.9</v>
          </cell>
          <cell r="AE14">
            <v>7.1</v>
          </cell>
          <cell r="AF14">
            <v>5.5</v>
          </cell>
          <cell r="AG14">
            <v>5.4</v>
          </cell>
          <cell r="AH14">
            <v>0</v>
          </cell>
          <cell r="AI14">
            <v>7.6</v>
          </cell>
          <cell r="AJ14">
            <v>7.6</v>
          </cell>
          <cell r="AK14">
            <v>0</v>
          </cell>
          <cell r="AL14">
            <v>6.4</v>
          </cell>
          <cell r="AM14">
            <v>5.4</v>
          </cell>
          <cell r="AN14">
            <v>6.4</v>
          </cell>
          <cell r="AO14">
            <v>5.4</v>
          </cell>
          <cell r="AP14">
            <v>8.1999999999999993</v>
          </cell>
          <cell r="AQ14">
            <v>6.7</v>
          </cell>
          <cell r="AR14">
            <v>6.2</v>
          </cell>
          <cell r="AS14">
            <v>7.2</v>
          </cell>
          <cell r="AT14">
            <v>7.3</v>
          </cell>
          <cell r="AU14">
            <v>47</v>
          </cell>
          <cell r="AV14">
            <v>0</v>
          </cell>
          <cell r="AW14">
            <v>7.3</v>
          </cell>
          <cell r="AX14">
            <v>7.9</v>
          </cell>
          <cell r="AY14">
            <v>8.6999999999999993</v>
          </cell>
          <cell r="AZ14">
            <v>0</v>
          </cell>
          <cell r="BA14">
            <v>0</v>
          </cell>
          <cell r="BB14">
            <v>0</v>
          </cell>
          <cell r="BC14">
            <v>4.3</v>
          </cell>
          <cell r="BD14">
            <v>0</v>
          </cell>
          <cell r="BE14">
            <v>0</v>
          </cell>
          <cell r="BF14">
            <v>0</v>
          </cell>
          <cell r="BG14">
            <v>7.3</v>
          </cell>
          <cell r="BH14">
            <v>5</v>
          </cell>
          <cell r="BI14">
            <v>0</v>
          </cell>
          <cell r="BJ14">
            <v>5.3</v>
          </cell>
          <cell r="BK14">
            <v>7.4</v>
          </cell>
          <cell r="BL14">
            <v>5.8</v>
          </cell>
          <cell r="BM14">
            <v>5.0999999999999996</v>
          </cell>
          <cell r="BN14">
            <v>6.6</v>
          </cell>
          <cell r="BO14">
            <v>6.4</v>
          </cell>
          <cell r="BP14">
            <v>7.2</v>
          </cell>
          <cell r="BQ14">
            <v>5.4</v>
          </cell>
          <cell r="BR14">
            <v>5.3</v>
          </cell>
          <cell r="BS14">
            <v>6.3</v>
          </cell>
          <cell r="BT14">
            <v>5.0999999999999996</v>
          </cell>
          <cell r="BU14">
            <v>4.9000000000000004</v>
          </cell>
          <cell r="BV14">
            <v>6.8</v>
          </cell>
          <cell r="BW14">
            <v>0</v>
          </cell>
          <cell r="BX14">
            <v>6.1</v>
          </cell>
          <cell r="BY14">
            <v>0</v>
          </cell>
          <cell r="BZ14">
            <v>5.2</v>
          </cell>
          <cell r="CA14">
            <v>5.2</v>
          </cell>
          <cell r="CB14">
            <v>5.0999999999999996</v>
          </cell>
          <cell r="CC14">
            <v>0</v>
          </cell>
          <cell r="CD14">
            <v>6</v>
          </cell>
          <cell r="CE14">
            <v>7.2</v>
          </cell>
          <cell r="CG14">
            <v>8</v>
          </cell>
          <cell r="CH14">
            <v>49</v>
          </cell>
          <cell r="CI14">
            <v>6</v>
          </cell>
          <cell r="CJ14">
            <v>7.5</v>
          </cell>
          <cell r="CK14">
            <v>5.6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5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8.4</v>
          </cell>
          <cell r="CX14">
            <v>6</v>
          </cell>
          <cell r="CY14">
            <v>0</v>
          </cell>
          <cell r="CZ14">
            <v>7.5</v>
          </cell>
          <cell r="DA14">
            <v>7.5</v>
          </cell>
          <cell r="DB14">
            <v>12</v>
          </cell>
          <cell r="DC14">
            <v>10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5</v>
          </cell>
          <cell r="DI14">
            <v>113</v>
          </cell>
          <cell r="DJ14">
            <v>21</v>
          </cell>
          <cell r="DK14">
            <v>134</v>
          </cell>
          <cell r="DL14">
            <v>104</v>
          </cell>
          <cell r="DM14">
            <v>16</v>
          </cell>
          <cell r="DN14">
            <v>125</v>
          </cell>
          <cell r="DO14">
            <v>120</v>
          </cell>
          <cell r="DP14">
            <v>5.55</v>
          </cell>
          <cell r="DQ14">
            <v>2.14</v>
          </cell>
          <cell r="DR14">
            <v>0.128</v>
          </cell>
          <cell r="DS14" t="str">
            <v>KO</v>
          </cell>
          <cell r="DU14">
            <v>5.55</v>
          </cell>
          <cell r="DV14">
            <v>127</v>
          </cell>
          <cell r="DW14">
            <v>5.65</v>
          </cell>
          <cell r="DX14">
            <v>2.1800000000000002</v>
          </cell>
          <cell r="DY14" t="str">
            <v/>
          </cell>
          <cell r="DZ14" t="str">
            <v>KO</v>
          </cell>
          <cell r="EA14">
            <v>5.33</v>
          </cell>
          <cell r="EE14">
            <v>0</v>
          </cell>
          <cell r="EF14" t="e">
            <v>#N/A</v>
          </cell>
        </row>
        <row r="15">
          <cell r="B15">
            <v>1820256324</v>
          </cell>
          <cell r="C15" t="str">
            <v>Đặng</v>
          </cell>
          <cell r="D15" t="str">
            <v>Thị Ngọc</v>
          </cell>
          <cell r="E15" t="str">
            <v>Diễm</v>
          </cell>
          <cell r="F15">
            <v>34134</v>
          </cell>
          <cell r="G15" t="str">
            <v>Nữ</v>
          </cell>
          <cell r="H15" t="str">
            <v>Đã Đăng Ký (chưa học xong)</v>
          </cell>
          <cell r="I15">
            <v>7.7</v>
          </cell>
          <cell r="J15">
            <v>7.3</v>
          </cell>
          <cell r="K15">
            <v>7.6</v>
          </cell>
          <cell r="L15">
            <v>0</v>
          </cell>
          <cell r="M15" t="str">
            <v>P (P/F)</v>
          </cell>
          <cell r="N15">
            <v>0</v>
          </cell>
          <cell r="O15">
            <v>0</v>
          </cell>
          <cell r="P15" t="str">
            <v>P (P/F)</v>
          </cell>
          <cell r="Q15">
            <v>0</v>
          </cell>
          <cell r="R15">
            <v>0</v>
          </cell>
          <cell r="S15">
            <v>6.7</v>
          </cell>
          <cell r="T15">
            <v>0</v>
          </cell>
          <cell r="U15">
            <v>0</v>
          </cell>
          <cell r="V15">
            <v>6</v>
          </cell>
          <cell r="W15">
            <v>0</v>
          </cell>
          <cell r="X15">
            <v>0</v>
          </cell>
          <cell r="Y15">
            <v>5.7</v>
          </cell>
          <cell r="Z15">
            <v>0</v>
          </cell>
          <cell r="AA15">
            <v>0</v>
          </cell>
          <cell r="AB15">
            <v>6.4</v>
          </cell>
          <cell r="AC15">
            <v>0</v>
          </cell>
          <cell r="AD15">
            <v>8.8000000000000007</v>
          </cell>
          <cell r="AE15">
            <v>8.6</v>
          </cell>
          <cell r="AF15">
            <v>5.3</v>
          </cell>
          <cell r="AG15">
            <v>5.2</v>
          </cell>
          <cell r="AH15">
            <v>0</v>
          </cell>
          <cell r="AI15">
            <v>7.1</v>
          </cell>
          <cell r="AJ15">
            <v>7.1</v>
          </cell>
          <cell r="AK15">
            <v>0</v>
          </cell>
          <cell r="AL15">
            <v>7.3</v>
          </cell>
          <cell r="AM15">
            <v>6.9</v>
          </cell>
          <cell r="AN15">
            <v>7.3</v>
          </cell>
          <cell r="AO15">
            <v>6.9</v>
          </cell>
          <cell r="AP15">
            <v>8.5</v>
          </cell>
          <cell r="AQ15">
            <v>7.4</v>
          </cell>
          <cell r="AR15">
            <v>6</v>
          </cell>
          <cell r="AS15">
            <v>7.6</v>
          </cell>
          <cell r="AT15">
            <v>6.3</v>
          </cell>
          <cell r="AU15">
            <v>47</v>
          </cell>
          <cell r="AV15">
            <v>0</v>
          </cell>
          <cell r="AW15">
            <v>8.1</v>
          </cell>
          <cell r="AX15">
            <v>5.5</v>
          </cell>
          <cell r="AY15">
            <v>8.6999999999999993</v>
          </cell>
          <cell r="AZ15">
            <v>0</v>
          </cell>
          <cell r="BA15">
            <v>0</v>
          </cell>
          <cell r="BB15">
            <v>0</v>
          </cell>
          <cell r="BC15">
            <v>4.9000000000000004</v>
          </cell>
          <cell r="BD15">
            <v>0</v>
          </cell>
          <cell r="BE15">
            <v>0</v>
          </cell>
          <cell r="BF15">
            <v>0</v>
          </cell>
          <cell r="BG15">
            <v>5.8</v>
          </cell>
          <cell r="BH15">
            <v>5</v>
          </cell>
          <cell r="BI15">
            <v>0</v>
          </cell>
          <cell r="BJ15">
            <v>6.3</v>
          </cell>
          <cell r="BK15">
            <v>7.2</v>
          </cell>
          <cell r="BL15">
            <v>7</v>
          </cell>
          <cell r="BM15">
            <v>6</v>
          </cell>
          <cell r="BN15">
            <v>6.8</v>
          </cell>
          <cell r="BO15">
            <v>6</v>
          </cell>
          <cell r="BP15">
            <v>6.3</v>
          </cell>
          <cell r="BQ15">
            <v>7.4</v>
          </cell>
          <cell r="BR15">
            <v>6.7</v>
          </cell>
          <cell r="BS15">
            <v>6.2</v>
          </cell>
          <cell r="BT15">
            <v>7.3</v>
          </cell>
          <cell r="BU15">
            <v>7.4</v>
          </cell>
          <cell r="BV15">
            <v>7</v>
          </cell>
          <cell r="BW15">
            <v>6.1</v>
          </cell>
          <cell r="BX15">
            <v>6.8</v>
          </cell>
          <cell r="BY15">
            <v>0</v>
          </cell>
          <cell r="BZ15">
            <v>8.1999999999999993</v>
          </cell>
          <cell r="CA15">
            <v>8.1999999999999993</v>
          </cell>
          <cell r="CB15">
            <v>7.9</v>
          </cell>
          <cell r="CC15">
            <v>5.5</v>
          </cell>
          <cell r="CD15">
            <v>6</v>
          </cell>
          <cell r="CE15">
            <v>6.3</v>
          </cell>
          <cell r="CG15">
            <v>7.7</v>
          </cell>
          <cell r="CH15">
            <v>55</v>
          </cell>
          <cell r="CI15">
            <v>0</v>
          </cell>
          <cell r="CJ15">
            <v>7.4</v>
          </cell>
          <cell r="CK15">
            <v>7.4</v>
          </cell>
          <cell r="CL15">
            <v>0</v>
          </cell>
          <cell r="CM15">
            <v>6.7</v>
          </cell>
          <cell r="CN15">
            <v>6.7</v>
          </cell>
          <cell r="CO15">
            <v>5.9</v>
          </cell>
          <cell r="CP15">
            <v>7.6</v>
          </cell>
          <cell r="CQ15">
            <v>7</v>
          </cell>
          <cell r="CR15">
            <v>0</v>
          </cell>
          <cell r="CS15">
            <v>8.1</v>
          </cell>
          <cell r="CT15">
            <v>0</v>
          </cell>
          <cell r="CU15">
            <v>0</v>
          </cell>
          <cell r="CV15">
            <v>8.1</v>
          </cell>
          <cell r="CW15">
            <v>8</v>
          </cell>
          <cell r="CX15">
            <v>8.5</v>
          </cell>
          <cell r="CY15">
            <v>0</v>
          </cell>
          <cell r="CZ15">
            <v>8</v>
          </cell>
          <cell r="DA15">
            <v>8</v>
          </cell>
          <cell r="DB15">
            <v>23</v>
          </cell>
          <cell r="DC15">
            <v>0</v>
          </cell>
          <cell r="DD15">
            <v>6.6</v>
          </cell>
          <cell r="DE15">
            <v>0</v>
          </cell>
          <cell r="DF15">
            <v>6.6</v>
          </cell>
          <cell r="DG15">
            <v>5</v>
          </cell>
          <cell r="DH15">
            <v>0</v>
          </cell>
          <cell r="DI15">
            <v>135</v>
          </cell>
          <cell r="DJ15">
            <v>0</v>
          </cell>
          <cell r="DK15">
            <v>134</v>
          </cell>
          <cell r="DL15">
            <v>126</v>
          </cell>
          <cell r="DM15">
            <v>0</v>
          </cell>
          <cell r="DN15">
            <v>125</v>
          </cell>
          <cell r="DO15">
            <v>126</v>
          </cell>
          <cell r="DP15">
            <v>6.67</v>
          </cell>
          <cell r="DQ15">
            <v>2.71</v>
          </cell>
          <cell r="DR15">
            <v>0</v>
          </cell>
          <cell r="DS15" t="str">
            <v>ĐỦ ĐK thi TN</v>
          </cell>
          <cell r="DU15">
            <v>6.93</v>
          </cell>
          <cell r="DV15">
            <v>135</v>
          </cell>
          <cell r="DW15">
            <v>6.93</v>
          </cell>
          <cell r="DX15">
            <v>2.82</v>
          </cell>
          <cell r="DY15" t="str">
            <v/>
          </cell>
          <cell r="DZ15" t="str">
            <v>xet vot</v>
          </cell>
          <cell r="EA15">
            <v>6.72</v>
          </cell>
          <cell r="EE15">
            <v>0</v>
          </cell>
          <cell r="EF15" t="e">
            <v>#N/A</v>
          </cell>
        </row>
        <row r="16">
          <cell r="B16">
            <v>1821254336</v>
          </cell>
          <cell r="C16" t="str">
            <v>Lê</v>
          </cell>
          <cell r="D16" t="str">
            <v>Hùng</v>
          </cell>
          <cell r="E16" t="str">
            <v>Đô</v>
          </cell>
          <cell r="F16">
            <v>34426</v>
          </cell>
          <cell r="G16" t="str">
            <v>Nam</v>
          </cell>
          <cell r="H16" t="str">
            <v>Đã Đăng Ký (chưa học xong)</v>
          </cell>
          <cell r="I16">
            <v>8.9</v>
          </cell>
          <cell r="J16">
            <v>6.1</v>
          </cell>
          <cell r="K16">
            <v>7.6</v>
          </cell>
          <cell r="L16">
            <v>0</v>
          </cell>
          <cell r="M16" t="str">
            <v>P (P/F)</v>
          </cell>
          <cell r="N16">
            <v>0</v>
          </cell>
          <cell r="O16">
            <v>0</v>
          </cell>
          <cell r="P16" t="str">
            <v>P (P/F)</v>
          </cell>
          <cell r="Q16">
            <v>0</v>
          </cell>
          <cell r="R16">
            <v>0</v>
          </cell>
          <cell r="S16">
            <v>6.3</v>
          </cell>
          <cell r="T16">
            <v>0</v>
          </cell>
          <cell r="U16">
            <v>0</v>
          </cell>
          <cell r="V16">
            <v>4</v>
          </cell>
          <cell r="W16">
            <v>0</v>
          </cell>
          <cell r="X16">
            <v>0</v>
          </cell>
          <cell r="Y16">
            <v>6.8</v>
          </cell>
          <cell r="Z16">
            <v>0</v>
          </cell>
          <cell r="AA16">
            <v>0</v>
          </cell>
          <cell r="AB16">
            <v>6.4</v>
          </cell>
          <cell r="AC16">
            <v>0</v>
          </cell>
          <cell r="AD16">
            <v>8.1999999999999993</v>
          </cell>
          <cell r="AE16">
            <v>5.5</v>
          </cell>
          <cell r="AF16">
            <v>6.7</v>
          </cell>
          <cell r="AG16">
            <v>0</v>
          </cell>
          <cell r="AH16">
            <v>0</v>
          </cell>
          <cell r="AI16">
            <v>6.7</v>
          </cell>
          <cell r="AJ16">
            <v>6.7</v>
          </cell>
          <cell r="AK16">
            <v>0</v>
          </cell>
          <cell r="AL16">
            <v>6.3</v>
          </cell>
          <cell r="AM16">
            <v>0</v>
          </cell>
          <cell r="AN16">
            <v>6.3</v>
          </cell>
          <cell r="AO16">
            <v>0</v>
          </cell>
          <cell r="AP16">
            <v>6.1</v>
          </cell>
          <cell r="AQ16">
            <v>7.3</v>
          </cell>
          <cell r="AR16">
            <v>6</v>
          </cell>
          <cell r="AS16">
            <v>6.3</v>
          </cell>
          <cell r="AT16">
            <v>7.2</v>
          </cell>
          <cell r="AU16">
            <v>43</v>
          </cell>
          <cell r="AV16">
            <v>4</v>
          </cell>
          <cell r="AW16">
            <v>10</v>
          </cell>
          <cell r="AX16">
            <v>10</v>
          </cell>
          <cell r="AY16">
            <v>7.5</v>
          </cell>
          <cell r="AZ16">
            <v>0</v>
          </cell>
          <cell r="BA16">
            <v>0</v>
          </cell>
          <cell r="BB16">
            <v>0</v>
          </cell>
          <cell r="BC16">
            <v>10</v>
          </cell>
          <cell r="BD16">
            <v>0</v>
          </cell>
          <cell r="BE16">
            <v>0</v>
          </cell>
          <cell r="BF16">
            <v>0</v>
          </cell>
          <cell r="BG16">
            <v>7.3</v>
          </cell>
          <cell r="BH16">
            <v>5</v>
          </cell>
          <cell r="BI16">
            <v>0</v>
          </cell>
          <cell r="BJ16">
            <v>4.3</v>
          </cell>
          <cell r="BK16" t="str">
            <v>X</v>
          </cell>
          <cell r="BL16">
            <v>5.6</v>
          </cell>
          <cell r="BM16" t="str">
            <v>X</v>
          </cell>
          <cell r="BN16">
            <v>5.8</v>
          </cell>
          <cell r="BO16">
            <v>7.4</v>
          </cell>
          <cell r="BP16">
            <v>8.1</v>
          </cell>
          <cell r="BQ16">
            <v>6.5</v>
          </cell>
          <cell r="BR16">
            <v>7</v>
          </cell>
          <cell r="BS16">
            <v>6.4</v>
          </cell>
          <cell r="BT16">
            <v>5.9</v>
          </cell>
          <cell r="BU16">
            <v>4.3</v>
          </cell>
          <cell r="BV16">
            <v>4.0999999999999996</v>
          </cell>
          <cell r="BW16">
            <v>6.8</v>
          </cell>
          <cell r="BX16">
            <v>6.1</v>
          </cell>
          <cell r="BY16">
            <v>0</v>
          </cell>
          <cell r="BZ16">
            <v>5.9</v>
          </cell>
          <cell r="CA16">
            <v>5.9</v>
          </cell>
          <cell r="CB16">
            <v>6.8</v>
          </cell>
          <cell r="CC16">
            <v>4.5</v>
          </cell>
          <cell r="CD16">
            <v>8.6</v>
          </cell>
          <cell r="CE16">
            <v>6.8</v>
          </cell>
          <cell r="CG16">
            <v>7.6</v>
          </cell>
          <cell r="CH16">
            <v>49</v>
          </cell>
          <cell r="CI16">
            <v>6</v>
          </cell>
          <cell r="CJ16">
            <v>7</v>
          </cell>
          <cell r="CK16" t="str">
            <v>X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8.5</v>
          </cell>
          <cell r="CX16">
            <v>0</v>
          </cell>
          <cell r="CY16">
            <v>0</v>
          </cell>
          <cell r="CZ16">
            <v>6.9</v>
          </cell>
          <cell r="DA16">
            <v>6.9</v>
          </cell>
          <cell r="DB16">
            <v>6</v>
          </cell>
          <cell r="DC16">
            <v>16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5</v>
          </cell>
          <cell r="DI16">
            <v>103</v>
          </cell>
          <cell r="DJ16">
            <v>31</v>
          </cell>
          <cell r="DK16">
            <v>134</v>
          </cell>
          <cell r="DL16">
            <v>94</v>
          </cell>
          <cell r="DM16">
            <v>26</v>
          </cell>
          <cell r="DN16">
            <v>125</v>
          </cell>
          <cell r="DO16">
            <v>120</v>
          </cell>
          <cell r="DP16">
            <v>5.04</v>
          </cell>
          <cell r="DQ16">
            <v>1.95</v>
          </cell>
          <cell r="DR16">
            <v>0.20799999999999999</v>
          </cell>
          <cell r="DS16" t="str">
            <v>KO</v>
          </cell>
          <cell r="DU16">
            <v>5.04</v>
          </cell>
          <cell r="DV16">
            <v>127</v>
          </cell>
          <cell r="DW16">
            <v>5.18</v>
          </cell>
          <cell r="DX16">
            <v>1.98</v>
          </cell>
          <cell r="DY16" t="str">
            <v/>
          </cell>
          <cell r="DZ16" t="str">
            <v>KO</v>
          </cell>
          <cell r="EA16">
            <v>4.83</v>
          </cell>
          <cell r="EE16">
            <v>0</v>
          </cell>
          <cell r="EF16" t="e">
            <v>#N/A</v>
          </cell>
        </row>
        <row r="17">
          <cell r="B17">
            <v>1820256325</v>
          </cell>
          <cell r="C17" t="str">
            <v>Lưu</v>
          </cell>
          <cell r="D17" t="str">
            <v>Phạm Hạ</v>
          </cell>
          <cell r="E17" t="str">
            <v>Đoan</v>
          </cell>
          <cell r="F17">
            <v>34367</v>
          </cell>
          <cell r="G17" t="str">
            <v>Nữ</v>
          </cell>
          <cell r="H17" t="str">
            <v>Đã Đăng Ký (chưa học xong)</v>
          </cell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 t="e">
            <v>#N/A</v>
          </cell>
          <cell r="AA17" t="e">
            <v>#N/A</v>
          </cell>
          <cell r="AB17" t="e">
            <v>#N/A</v>
          </cell>
          <cell r="AC17" t="e">
            <v>#N/A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 t="e">
            <v>#N/A</v>
          </cell>
          <cell r="AJ17" t="e">
            <v>#N/A</v>
          </cell>
          <cell r="AK17" t="e">
            <v>#N/A</v>
          </cell>
          <cell r="AL17" t="e">
            <v>#N/A</v>
          </cell>
          <cell r="AM17" t="e">
            <v>#N/A</v>
          </cell>
          <cell r="AN17">
            <v>0</v>
          </cell>
          <cell r="AO17">
            <v>0</v>
          </cell>
          <cell r="AP17" t="e">
            <v>#N/A</v>
          </cell>
          <cell r="AQ17" t="e">
            <v>#N/A</v>
          </cell>
          <cell r="AR17" t="e">
            <v>#N/A</v>
          </cell>
          <cell r="AS17" t="e">
            <v>#N/A</v>
          </cell>
          <cell r="AT17" t="e">
            <v>#N/A</v>
          </cell>
          <cell r="AU17" t="e">
            <v>#N/A</v>
          </cell>
          <cell r="AV17" t="e">
            <v>#N/A</v>
          </cell>
          <cell r="AW17" t="e">
            <v>#N/A</v>
          </cell>
          <cell r="AX17" t="e">
            <v>#N/A</v>
          </cell>
          <cell r="AY17" t="e">
            <v>#N/A</v>
          </cell>
          <cell r="AZ17" t="e">
            <v>#N/A</v>
          </cell>
          <cell r="BA17" t="e">
            <v>#N/A</v>
          </cell>
          <cell r="BB17" t="e">
            <v>#N/A</v>
          </cell>
          <cell r="BC17" t="e">
            <v>#N/A</v>
          </cell>
          <cell r="BD17" t="e">
            <v>#N/A</v>
          </cell>
          <cell r="BE17" t="e">
            <v>#N/A</v>
          </cell>
          <cell r="BF17" t="e">
            <v>#N/A</v>
          </cell>
          <cell r="BG17" t="e">
            <v>#N/A</v>
          </cell>
          <cell r="BH17" t="e">
            <v>#N/A</v>
          </cell>
          <cell r="BI17" t="e">
            <v>#N/A</v>
          </cell>
          <cell r="BJ17" t="e">
            <v>#N/A</v>
          </cell>
          <cell r="BK17" t="e">
            <v>#N/A</v>
          </cell>
          <cell r="BL17" t="e">
            <v>#N/A</v>
          </cell>
          <cell r="BM17" t="e">
            <v>#N/A</v>
          </cell>
          <cell r="BN17" t="e">
            <v>#N/A</v>
          </cell>
          <cell r="BO17" t="e">
            <v>#N/A</v>
          </cell>
          <cell r="BP17" t="e">
            <v>#N/A</v>
          </cell>
          <cell r="BQ17" t="e">
            <v>#N/A</v>
          </cell>
          <cell r="BR17" t="e">
            <v>#N/A</v>
          </cell>
          <cell r="BS17" t="e">
            <v>#N/A</v>
          </cell>
          <cell r="BT17" t="e">
            <v>#N/A</v>
          </cell>
          <cell r="BU17" t="e">
            <v>#N/A</v>
          </cell>
          <cell r="BV17" t="e">
            <v>#N/A</v>
          </cell>
          <cell r="BW17" t="e">
            <v>#N/A</v>
          </cell>
          <cell r="BX17" t="e">
            <v>#N/A</v>
          </cell>
          <cell r="BY17" t="e">
            <v>#N/A</v>
          </cell>
          <cell r="BZ17" t="e">
            <v>#N/A</v>
          </cell>
          <cell r="CA17" t="e">
            <v>#N/A</v>
          </cell>
          <cell r="CB17" t="e">
            <v>#N/A</v>
          </cell>
          <cell r="CC17" t="e">
            <v>#N/A</v>
          </cell>
          <cell r="CD17" t="e">
            <v>#N/A</v>
          </cell>
          <cell r="CE17" t="e">
            <v>#N/A</v>
          </cell>
          <cell r="CG17" t="e">
            <v>#N/A</v>
          </cell>
          <cell r="CH17" t="e">
            <v>#N/A</v>
          </cell>
          <cell r="CI17" t="e">
            <v>#N/A</v>
          </cell>
          <cell r="CJ17" t="e">
            <v>#N/A</v>
          </cell>
          <cell r="CK17" t="e">
            <v>#N/A</v>
          </cell>
          <cell r="CL17" t="e">
            <v>#N/A</v>
          </cell>
          <cell r="CM17" t="e">
            <v>#N/A</v>
          </cell>
          <cell r="CN17" t="e">
            <v>#N/A</v>
          </cell>
          <cell r="CO17" t="e">
            <v>#N/A</v>
          </cell>
          <cell r="CP17" t="e">
            <v>#N/A</v>
          </cell>
          <cell r="CQ17" t="e">
            <v>#N/A</v>
          </cell>
          <cell r="CR17" t="e">
            <v>#N/A</v>
          </cell>
          <cell r="CS17" t="e">
            <v>#N/A</v>
          </cell>
          <cell r="CT17" t="e">
            <v>#N/A</v>
          </cell>
          <cell r="CU17" t="e">
            <v>#N/A</v>
          </cell>
          <cell r="CV17" t="e">
            <v>#N/A</v>
          </cell>
          <cell r="CW17" t="e">
            <v>#N/A</v>
          </cell>
          <cell r="CX17" t="e">
            <v>#N/A</v>
          </cell>
          <cell r="CY17" t="e">
            <v>#N/A</v>
          </cell>
          <cell r="CZ17" t="e">
            <v>#N/A</v>
          </cell>
          <cell r="DA17" t="e">
            <v>#N/A</v>
          </cell>
          <cell r="DB17" t="e">
            <v>#N/A</v>
          </cell>
          <cell r="DC17" t="e">
            <v>#N/A</v>
          </cell>
          <cell r="DD17" t="e">
            <v>#N/A</v>
          </cell>
          <cell r="DE17" t="e">
            <v>#N/A</v>
          </cell>
          <cell r="DF17" t="e">
            <v>#N/A</v>
          </cell>
          <cell r="DG17" t="e">
            <v>#N/A</v>
          </cell>
          <cell r="DH17" t="e">
            <v>#N/A</v>
          </cell>
          <cell r="DI17" t="e">
            <v>#N/A</v>
          </cell>
          <cell r="DJ17" t="e">
            <v>#N/A</v>
          </cell>
          <cell r="DK17" t="e">
            <v>#N/A</v>
          </cell>
          <cell r="DL17" t="e">
            <v>#N/A</v>
          </cell>
          <cell r="DM17" t="e">
            <v>#N/A</v>
          </cell>
          <cell r="DN17" t="e">
            <v>#N/A</v>
          </cell>
          <cell r="DO17" t="e">
            <v>#N/A</v>
          </cell>
          <cell r="DP17" t="e">
            <v>#N/A</v>
          </cell>
          <cell r="DQ17" t="e">
            <v>#N/A</v>
          </cell>
          <cell r="DR17" t="e">
            <v>#N/A</v>
          </cell>
          <cell r="DS17" t="e">
            <v>#N/A</v>
          </cell>
          <cell r="DU17" t="e">
            <v>#N/A</v>
          </cell>
          <cell r="DV17" t="e">
            <v>#N/A</v>
          </cell>
          <cell r="DW17" t="e">
            <v>#N/A</v>
          </cell>
          <cell r="DX17" t="e">
            <v>#N/A</v>
          </cell>
          <cell r="DY17" t="e">
            <v>#N/A</v>
          </cell>
          <cell r="DZ17" t="str">
            <v>KO</v>
          </cell>
          <cell r="EA17" t="e">
            <v>#N/A</v>
          </cell>
          <cell r="EE17">
            <v>0</v>
          </cell>
          <cell r="EF17" t="e">
            <v>#N/A</v>
          </cell>
        </row>
        <row r="18">
          <cell r="B18">
            <v>1821256068</v>
          </cell>
          <cell r="C18" t="str">
            <v>Trần</v>
          </cell>
          <cell r="D18" t="str">
            <v>Cao</v>
          </cell>
          <cell r="E18" t="str">
            <v>Dương</v>
          </cell>
          <cell r="F18">
            <v>34406</v>
          </cell>
          <cell r="G18" t="str">
            <v>Nam</v>
          </cell>
          <cell r="H18" t="str">
            <v>Đã Đăng Ký (chưa học xong)</v>
          </cell>
          <cell r="I18">
            <v>7.9</v>
          </cell>
          <cell r="J18">
            <v>7.7</v>
          </cell>
          <cell r="K18">
            <v>7.7</v>
          </cell>
          <cell r="L18">
            <v>0</v>
          </cell>
          <cell r="M18" t="str">
            <v>P (P/F)</v>
          </cell>
          <cell r="N18">
            <v>0</v>
          </cell>
          <cell r="O18">
            <v>0</v>
          </cell>
          <cell r="P18" t="str">
            <v>P (P/F)</v>
          </cell>
          <cell r="Q18">
            <v>0</v>
          </cell>
          <cell r="R18">
            <v>0</v>
          </cell>
          <cell r="S18">
            <v>7.3</v>
          </cell>
          <cell r="T18">
            <v>0</v>
          </cell>
          <cell r="U18">
            <v>0</v>
          </cell>
          <cell r="V18">
            <v>6.6</v>
          </cell>
          <cell r="W18">
            <v>0</v>
          </cell>
          <cell r="X18">
            <v>0</v>
          </cell>
          <cell r="Y18">
            <v>5</v>
          </cell>
          <cell r="Z18">
            <v>0</v>
          </cell>
          <cell r="AA18">
            <v>0</v>
          </cell>
          <cell r="AB18">
            <v>6.6</v>
          </cell>
          <cell r="AC18">
            <v>0</v>
          </cell>
          <cell r="AD18">
            <v>9.4</v>
          </cell>
          <cell r="AE18">
            <v>6.8</v>
          </cell>
          <cell r="AF18">
            <v>9.6</v>
          </cell>
          <cell r="AG18">
            <v>8</v>
          </cell>
          <cell r="AH18">
            <v>0</v>
          </cell>
          <cell r="AI18">
            <v>7.5</v>
          </cell>
          <cell r="AJ18">
            <v>7.5</v>
          </cell>
          <cell r="AK18">
            <v>0</v>
          </cell>
          <cell r="AL18">
            <v>8.8000000000000007</v>
          </cell>
          <cell r="AM18">
            <v>8.4</v>
          </cell>
          <cell r="AN18">
            <v>8.8000000000000007</v>
          </cell>
          <cell r="AO18">
            <v>8.4</v>
          </cell>
          <cell r="AP18">
            <v>8</v>
          </cell>
          <cell r="AQ18">
            <v>8</v>
          </cell>
          <cell r="AR18">
            <v>6.5</v>
          </cell>
          <cell r="AS18">
            <v>7.3</v>
          </cell>
          <cell r="AT18">
            <v>8.1999999999999993</v>
          </cell>
          <cell r="AU18">
            <v>47</v>
          </cell>
          <cell r="AV18">
            <v>0</v>
          </cell>
          <cell r="AW18">
            <v>9.4</v>
          </cell>
          <cell r="AX18">
            <v>6.4</v>
          </cell>
          <cell r="AY18">
            <v>6.6</v>
          </cell>
          <cell r="AZ18">
            <v>0</v>
          </cell>
          <cell r="BA18">
            <v>0</v>
          </cell>
          <cell r="BB18">
            <v>0</v>
          </cell>
          <cell r="BC18">
            <v>6</v>
          </cell>
          <cell r="BD18">
            <v>0</v>
          </cell>
          <cell r="BE18">
            <v>0</v>
          </cell>
          <cell r="BF18">
            <v>0</v>
          </cell>
          <cell r="BG18">
            <v>5.7</v>
          </cell>
          <cell r="BH18">
            <v>5</v>
          </cell>
          <cell r="BI18">
            <v>0</v>
          </cell>
          <cell r="BJ18">
            <v>7.5</v>
          </cell>
          <cell r="BK18">
            <v>7.9</v>
          </cell>
          <cell r="BL18">
            <v>8.6</v>
          </cell>
          <cell r="BM18">
            <v>8</v>
          </cell>
          <cell r="BN18">
            <v>7.4</v>
          </cell>
          <cell r="BO18">
            <v>7.6</v>
          </cell>
          <cell r="BP18">
            <v>8.4</v>
          </cell>
          <cell r="BQ18">
            <v>8.4</v>
          </cell>
          <cell r="BR18">
            <v>8.1</v>
          </cell>
          <cell r="BS18">
            <v>6.8</v>
          </cell>
          <cell r="BT18">
            <v>8.8000000000000007</v>
          </cell>
          <cell r="BU18">
            <v>9.5</v>
          </cell>
          <cell r="BV18">
            <v>6.5</v>
          </cell>
          <cell r="BW18">
            <v>6.7</v>
          </cell>
          <cell r="BX18">
            <v>7.6</v>
          </cell>
          <cell r="BY18">
            <v>0</v>
          </cell>
          <cell r="BZ18">
            <v>9.1</v>
          </cell>
          <cell r="CA18">
            <v>9.1</v>
          </cell>
          <cell r="CB18">
            <v>7.8</v>
          </cell>
          <cell r="CC18">
            <v>6.7</v>
          </cell>
          <cell r="CD18">
            <v>7.5</v>
          </cell>
          <cell r="CE18">
            <v>6.3</v>
          </cell>
          <cell r="CG18">
            <v>8.1</v>
          </cell>
          <cell r="CH18">
            <v>55</v>
          </cell>
          <cell r="CI18">
            <v>0</v>
          </cell>
          <cell r="CJ18">
            <v>8.1</v>
          </cell>
          <cell r="CK18">
            <v>7.7</v>
          </cell>
          <cell r="CL18">
            <v>0</v>
          </cell>
          <cell r="CM18">
            <v>6.7</v>
          </cell>
          <cell r="CN18">
            <v>6.7</v>
          </cell>
          <cell r="CO18">
            <v>8.3000000000000007</v>
          </cell>
          <cell r="CP18">
            <v>6.1</v>
          </cell>
          <cell r="CQ18">
            <v>6.7</v>
          </cell>
          <cell r="CR18">
            <v>5.8</v>
          </cell>
          <cell r="CS18">
            <v>0</v>
          </cell>
          <cell r="CT18">
            <v>0</v>
          </cell>
          <cell r="CU18">
            <v>0</v>
          </cell>
          <cell r="CV18">
            <v>5.8</v>
          </cell>
          <cell r="CW18">
            <v>9.4</v>
          </cell>
          <cell r="CX18">
            <v>7.7</v>
          </cell>
          <cell r="CY18">
            <v>0</v>
          </cell>
          <cell r="CZ18">
            <v>7.4</v>
          </cell>
          <cell r="DA18">
            <v>7.4</v>
          </cell>
          <cell r="DB18">
            <v>23</v>
          </cell>
          <cell r="DC18">
            <v>0</v>
          </cell>
          <cell r="DD18">
            <v>0</v>
          </cell>
          <cell r="DE18">
            <v>8.1999999999999993</v>
          </cell>
          <cell r="DF18">
            <v>8.1999999999999993</v>
          </cell>
          <cell r="DG18">
            <v>5</v>
          </cell>
          <cell r="DH18">
            <v>0</v>
          </cell>
          <cell r="DI18">
            <v>135</v>
          </cell>
          <cell r="DJ18">
            <v>0</v>
          </cell>
          <cell r="DK18">
            <v>134</v>
          </cell>
          <cell r="DL18">
            <v>126</v>
          </cell>
          <cell r="DM18">
            <v>0</v>
          </cell>
          <cell r="DN18">
            <v>125</v>
          </cell>
          <cell r="DO18">
            <v>126</v>
          </cell>
          <cell r="DP18">
            <v>7.32</v>
          </cell>
          <cell r="DQ18">
            <v>3.11</v>
          </cell>
          <cell r="DR18">
            <v>0</v>
          </cell>
          <cell r="DS18" t="str">
            <v>ĐỦ ĐK thi TN</v>
          </cell>
          <cell r="DU18">
            <v>7.65</v>
          </cell>
          <cell r="DV18">
            <v>135</v>
          </cell>
          <cell r="DW18">
            <v>7.65</v>
          </cell>
          <cell r="DX18">
            <v>3.25</v>
          </cell>
          <cell r="DY18" t="str">
            <v/>
          </cell>
          <cell r="DZ18" t="str">
            <v>BVKL</v>
          </cell>
          <cell r="EA18">
            <v>7.38</v>
          </cell>
          <cell r="EE18">
            <v>0</v>
          </cell>
          <cell r="EF18" t="e">
            <v>#N/A</v>
          </cell>
        </row>
        <row r="19">
          <cell r="B19">
            <v>1820254334</v>
          </cell>
          <cell r="C19" t="str">
            <v>Huỳnh</v>
          </cell>
          <cell r="D19" t="str">
            <v>Thị Thu</v>
          </cell>
          <cell r="E19" t="str">
            <v>Hà</v>
          </cell>
          <cell r="F19">
            <v>34634</v>
          </cell>
          <cell r="G19" t="str">
            <v>Nữ</v>
          </cell>
          <cell r="H19" t="str">
            <v>Đã Đăng Ký (chưa học xong)</v>
          </cell>
          <cell r="I19">
            <v>8.1999999999999993</v>
          </cell>
          <cell r="J19">
            <v>8</v>
          </cell>
          <cell r="K19">
            <v>8.4</v>
          </cell>
          <cell r="L19">
            <v>0</v>
          </cell>
          <cell r="M19" t="str">
            <v>P (P/F)</v>
          </cell>
          <cell r="N19">
            <v>0</v>
          </cell>
          <cell r="O19">
            <v>0</v>
          </cell>
          <cell r="P19" t="str">
            <v>P (P/F)</v>
          </cell>
          <cell r="Q19">
            <v>0</v>
          </cell>
          <cell r="R19">
            <v>0</v>
          </cell>
          <cell r="S19">
            <v>6.9</v>
          </cell>
          <cell r="T19">
            <v>0</v>
          </cell>
          <cell r="U19">
            <v>0</v>
          </cell>
          <cell r="V19">
            <v>6.8</v>
          </cell>
          <cell r="W19">
            <v>0</v>
          </cell>
          <cell r="X19">
            <v>0</v>
          </cell>
          <cell r="Y19">
            <v>6</v>
          </cell>
          <cell r="Z19">
            <v>0</v>
          </cell>
          <cell r="AA19">
            <v>0</v>
          </cell>
          <cell r="AB19">
            <v>7.3</v>
          </cell>
          <cell r="AC19">
            <v>0</v>
          </cell>
          <cell r="AD19">
            <v>8.3000000000000007</v>
          </cell>
          <cell r="AE19">
            <v>8.1</v>
          </cell>
          <cell r="AF19">
            <v>10</v>
          </cell>
          <cell r="AG19">
            <v>10</v>
          </cell>
          <cell r="AH19">
            <v>0</v>
          </cell>
          <cell r="AI19">
            <v>8.1</v>
          </cell>
          <cell r="AJ19">
            <v>8.1</v>
          </cell>
          <cell r="AK19">
            <v>0</v>
          </cell>
          <cell r="AL19">
            <v>8.8000000000000007</v>
          </cell>
          <cell r="AM19">
            <v>9.3000000000000007</v>
          </cell>
          <cell r="AN19">
            <v>9.3000000000000007</v>
          </cell>
          <cell r="AO19">
            <v>8.8000000000000007</v>
          </cell>
          <cell r="AP19">
            <v>8.5</v>
          </cell>
          <cell r="AQ19">
            <v>7.9</v>
          </cell>
          <cell r="AR19">
            <v>7.4</v>
          </cell>
          <cell r="AS19">
            <v>8.1</v>
          </cell>
          <cell r="AT19">
            <v>8</v>
          </cell>
          <cell r="AU19">
            <v>47</v>
          </cell>
          <cell r="AV19">
            <v>0</v>
          </cell>
          <cell r="AW19">
            <v>8.4</v>
          </cell>
          <cell r="AX19">
            <v>8.4</v>
          </cell>
          <cell r="AY19">
            <v>9.1</v>
          </cell>
          <cell r="AZ19">
            <v>0</v>
          </cell>
          <cell r="BA19">
            <v>0</v>
          </cell>
          <cell r="BB19">
            <v>0</v>
          </cell>
          <cell r="BC19">
            <v>5.8</v>
          </cell>
          <cell r="BD19">
            <v>0</v>
          </cell>
          <cell r="BE19">
            <v>0</v>
          </cell>
          <cell r="BF19">
            <v>0</v>
          </cell>
          <cell r="BG19">
            <v>6.4</v>
          </cell>
          <cell r="BH19">
            <v>5</v>
          </cell>
          <cell r="BI19">
            <v>0</v>
          </cell>
          <cell r="BJ19">
            <v>7.6</v>
          </cell>
          <cell r="BK19">
            <v>10</v>
          </cell>
          <cell r="BL19">
            <v>8.1</v>
          </cell>
          <cell r="BM19">
            <v>8.6999999999999993</v>
          </cell>
          <cell r="BN19">
            <v>7.6</v>
          </cell>
          <cell r="BO19">
            <v>9.6</v>
          </cell>
          <cell r="BP19">
            <v>8.9</v>
          </cell>
          <cell r="BQ19">
            <v>7.5</v>
          </cell>
          <cell r="BR19">
            <v>8.3000000000000007</v>
          </cell>
          <cell r="BS19">
            <v>9.9</v>
          </cell>
          <cell r="BT19">
            <v>9.3000000000000007</v>
          </cell>
          <cell r="BU19">
            <v>9.6</v>
          </cell>
          <cell r="BV19">
            <v>8.6</v>
          </cell>
          <cell r="BW19">
            <v>9.8000000000000007</v>
          </cell>
          <cell r="BX19">
            <v>8.1999999999999993</v>
          </cell>
          <cell r="BY19">
            <v>0</v>
          </cell>
          <cell r="BZ19">
            <v>7</v>
          </cell>
          <cell r="CA19">
            <v>7</v>
          </cell>
          <cell r="CB19">
            <v>9</v>
          </cell>
          <cell r="CC19">
            <v>8.5</v>
          </cell>
          <cell r="CD19">
            <v>8</v>
          </cell>
          <cell r="CE19">
            <v>8.3000000000000007</v>
          </cell>
          <cell r="CG19">
            <v>8.9</v>
          </cell>
          <cell r="CH19">
            <v>55</v>
          </cell>
          <cell r="CI19">
            <v>0</v>
          </cell>
          <cell r="CJ19">
            <v>9</v>
          </cell>
          <cell r="CK19">
            <v>9.8000000000000007</v>
          </cell>
          <cell r="CL19">
            <v>0</v>
          </cell>
          <cell r="CM19">
            <v>8.6</v>
          </cell>
          <cell r="CN19">
            <v>8.6</v>
          </cell>
          <cell r="CO19">
            <v>8</v>
          </cell>
          <cell r="CP19">
            <v>9.5</v>
          </cell>
          <cell r="CQ19">
            <v>9.1</v>
          </cell>
          <cell r="CR19">
            <v>9.1999999999999993</v>
          </cell>
          <cell r="CS19">
            <v>0</v>
          </cell>
          <cell r="CT19">
            <v>0</v>
          </cell>
          <cell r="CU19">
            <v>0</v>
          </cell>
          <cell r="CV19">
            <v>9.1999999999999993</v>
          </cell>
          <cell r="CW19">
            <v>9.4</v>
          </cell>
          <cell r="CX19">
            <v>8.6999999999999993</v>
          </cell>
          <cell r="CY19">
            <v>0</v>
          </cell>
          <cell r="CZ19">
            <v>8.6999999999999993</v>
          </cell>
          <cell r="DA19">
            <v>8.6999999999999993</v>
          </cell>
          <cell r="DB19">
            <v>23</v>
          </cell>
          <cell r="DC19">
            <v>0</v>
          </cell>
          <cell r="DD19">
            <v>0</v>
          </cell>
          <cell r="DE19">
            <v>8.8000000000000007</v>
          </cell>
          <cell r="DF19">
            <v>8.8000000000000007</v>
          </cell>
          <cell r="DG19">
            <v>5</v>
          </cell>
          <cell r="DH19">
            <v>0</v>
          </cell>
          <cell r="DI19">
            <v>135</v>
          </cell>
          <cell r="DJ19">
            <v>0</v>
          </cell>
          <cell r="DK19">
            <v>134</v>
          </cell>
          <cell r="DL19">
            <v>126</v>
          </cell>
          <cell r="DM19">
            <v>0</v>
          </cell>
          <cell r="DN19">
            <v>125</v>
          </cell>
          <cell r="DO19">
            <v>126</v>
          </cell>
          <cell r="DP19">
            <v>8.17</v>
          </cell>
          <cell r="DQ19">
            <v>3.56</v>
          </cell>
          <cell r="DR19">
            <v>0</v>
          </cell>
          <cell r="DS19" t="str">
            <v>BVKL</v>
          </cell>
          <cell r="DU19">
            <v>8.52</v>
          </cell>
          <cell r="DV19">
            <v>135</v>
          </cell>
          <cell r="DW19">
            <v>8.52</v>
          </cell>
          <cell r="DX19">
            <v>3.71</v>
          </cell>
          <cell r="DY19" t="str">
            <v/>
          </cell>
          <cell r="DZ19" t="str">
            <v>BVKL</v>
          </cell>
          <cell r="EA19">
            <v>8.23</v>
          </cell>
          <cell r="EE19">
            <v>0</v>
          </cell>
          <cell r="EF19" t="e">
            <v>#N/A</v>
          </cell>
        </row>
        <row r="20">
          <cell r="B20">
            <v>1820255364</v>
          </cell>
          <cell r="C20" t="str">
            <v>Nguyễn</v>
          </cell>
          <cell r="D20" t="str">
            <v>Thị</v>
          </cell>
          <cell r="E20" t="str">
            <v>Hà</v>
          </cell>
          <cell r="F20">
            <v>34501</v>
          </cell>
          <cell r="G20" t="str">
            <v>Nữ</v>
          </cell>
          <cell r="H20" t="str">
            <v>Đã Đăng Ký (chưa học xong)</v>
          </cell>
          <cell r="I20">
            <v>7.7</v>
          </cell>
          <cell r="J20">
            <v>7.8</v>
          </cell>
          <cell r="K20">
            <v>7.9</v>
          </cell>
          <cell r="L20">
            <v>0</v>
          </cell>
          <cell r="M20" t="str">
            <v>P (P/F)</v>
          </cell>
          <cell r="N20">
            <v>0</v>
          </cell>
          <cell r="O20">
            <v>0</v>
          </cell>
          <cell r="P20" t="str">
            <v>P (P/F)</v>
          </cell>
          <cell r="Q20">
            <v>0</v>
          </cell>
          <cell r="R20">
            <v>0</v>
          </cell>
          <cell r="S20">
            <v>7</v>
          </cell>
          <cell r="T20">
            <v>0</v>
          </cell>
          <cell r="U20">
            <v>0</v>
          </cell>
          <cell r="V20">
            <v>6.3</v>
          </cell>
          <cell r="W20">
            <v>0</v>
          </cell>
          <cell r="X20">
            <v>0</v>
          </cell>
          <cell r="Y20">
            <v>7.6</v>
          </cell>
          <cell r="Z20">
            <v>0</v>
          </cell>
          <cell r="AA20">
            <v>0</v>
          </cell>
          <cell r="AB20">
            <v>6.4</v>
          </cell>
          <cell r="AC20">
            <v>0</v>
          </cell>
          <cell r="AD20">
            <v>7.4</v>
          </cell>
          <cell r="AE20">
            <v>7</v>
          </cell>
          <cell r="AF20">
            <v>8.4</v>
          </cell>
          <cell r="AG20">
            <v>7.3</v>
          </cell>
          <cell r="AH20">
            <v>0</v>
          </cell>
          <cell r="AI20">
            <v>6.4</v>
          </cell>
          <cell r="AJ20">
            <v>6.4</v>
          </cell>
          <cell r="AK20">
            <v>8.8000000000000007</v>
          </cell>
          <cell r="AL20">
            <v>8.9</v>
          </cell>
          <cell r="AM20">
            <v>0</v>
          </cell>
          <cell r="AN20">
            <v>8.9</v>
          </cell>
          <cell r="AO20">
            <v>8.8000000000000007</v>
          </cell>
          <cell r="AP20">
            <v>8.6</v>
          </cell>
          <cell r="AQ20">
            <v>7.3</v>
          </cell>
          <cell r="AR20">
            <v>5.8</v>
          </cell>
          <cell r="AS20">
            <v>7.4</v>
          </cell>
          <cell r="AT20">
            <v>6.8</v>
          </cell>
          <cell r="AU20">
            <v>47</v>
          </cell>
          <cell r="AV20">
            <v>0</v>
          </cell>
          <cell r="AW20">
            <v>8.1999999999999993</v>
          </cell>
          <cell r="AX20">
            <v>7.9</v>
          </cell>
          <cell r="AY20">
            <v>9.8000000000000007</v>
          </cell>
          <cell r="AZ20">
            <v>0</v>
          </cell>
          <cell r="BA20">
            <v>0</v>
          </cell>
          <cell r="BB20">
            <v>0</v>
          </cell>
          <cell r="BC20">
            <v>7.3</v>
          </cell>
          <cell r="BD20">
            <v>0</v>
          </cell>
          <cell r="BE20">
            <v>0</v>
          </cell>
          <cell r="BF20">
            <v>0</v>
          </cell>
          <cell r="BG20">
            <v>6.7</v>
          </cell>
          <cell r="BH20">
            <v>5</v>
          </cell>
          <cell r="BI20">
            <v>0</v>
          </cell>
          <cell r="BJ20">
            <v>7</v>
          </cell>
          <cell r="BK20">
            <v>8.9</v>
          </cell>
          <cell r="BL20">
            <v>8.1</v>
          </cell>
          <cell r="BM20">
            <v>7.3</v>
          </cell>
          <cell r="BN20">
            <v>5.6</v>
          </cell>
          <cell r="BO20">
            <v>7.1</v>
          </cell>
          <cell r="BP20">
            <v>9</v>
          </cell>
          <cell r="BQ20">
            <v>7.7</v>
          </cell>
          <cell r="BR20">
            <v>6.1</v>
          </cell>
          <cell r="BS20">
            <v>8.1</v>
          </cell>
          <cell r="BT20">
            <v>6.9</v>
          </cell>
          <cell r="BU20">
            <v>7.5</v>
          </cell>
          <cell r="BV20">
            <v>6.7</v>
          </cell>
          <cell r="BW20">
            <v>6.7</v>
          </cell>
          <cell r="BX20">
            <v>7.8</v>
          </cell>
          <cell r="BY20">
            <v>0</v>
          </cell>
          <cell r="BZ20">
            <v>6.9</v>
          </cell>
          <cell r="CA20">
            <v>6.9</v>
          </cell>
          <cell r="CB20">
            <v>8.4</v>
          </cell>
          <cell r="CC20">
            <v>6.1</v>
          </cell>
          <cell r="CD20">
            <v>8.1999999999999993</v>
          </cell>
          <cell r="CE20">
            <v>6.1</v>
          </cell>
          <cell r="CG20">
            <v>9.4</v>
          </cell>
          <cell r="CH20">
            <v>55</v>
          </cell>
          <cell r="CI20">
            <v>0</v>
          </cell>
          <cell r="CJ20">
            <v>7</v>
          </cell>
          <cell r="CK20">
            <v>7.5</v>
          </cell>
          <cell r="CL20">
            <v>0</v>
          </cell>
          <cell r="CM20">
            <v>8.1999999999999993</v>
          </cell>
          <cell r="CN20">
            <v>8.1999999999999993</v>
          </cell>
          <cell r="CO20">
            <v>6</v>
          </cell>
          <cell r="CP20">
            <v>7.2</v>
          </cell>
          <cell r="CQ20">
            <v>5.6</v>
          </cell>
          <cell r="CR20">
            <v>0</v>
          </cell>
          <cell r="CS20">
            <v>5.6</v>
          </cell>
          <cell r="CT20">
            <v>0</v>
          </cell>
          <cell r="CU20">
            <v>0</v>
          </cell>
          <cell r="CV20">
            <v>5.6</v>
          </cell>
          <cell r="CW20">
            <v>8.5</v>
          </cell>
          <cell r="CX20">
            <v>9.1</v>
          </cell>
          <cell r="CY20">
            <v>0</v>
          </cell>
          <cell r="CZ20">
            <v>6.7</v>
          </cell>
          <cell r="DA20">
            <v>6.7</v>
          </cell>
          <cell r="DB20">
            <v>23</v>
          </cell>
          <cell r="DC20">
            <v>0</v>
          </cell>
          <cell r="DD20">
            <v>7</v>
          </cell>
          <cell r="DE20">
            <v>0</v>
          </cell>
          <cell r="DF20">
            <v>7</v>
          </cell>
          <cell r="DG20">
            <v>5</v>
          </cell>
          <cell r="DH20">
            <v>0</v>
          </cell>
          <cell r="DI20">
            <v>135</v>
          </cell>
          <cell r="DJ20">
            <v>0</v>
          </cell>
          <cell r="DK20">
            <v>134</v>
          </cell>
          <cell r="DL20">
            <v>126</v>
          </cell>
          <cell r="DM20">
            <v>0</v>
          </cell>
          <cell r="DN20">
            <v>125</v>
          </cell>
          <cell r="DO20">
            <v>126</v>
          </cell>
          <cell r="DP20">
            <v>7</v>
          </cell>
          <cell r="DQ20">
            <v>2.92</v>
          </cell>
          <cell r="DR20">
            <v>0</v>
          </cell>
          <cell r="DS20" t="str">
            <v>ĐỦ ĐK thi TN</v>
          </cell>
          <cell r="DU20">
            <v>7.27</v>
          </cell>
          <cell r="DV20">
            <v>139</v>
          </cell>
          <cell r="DW20">
            <v>7.28</v>
          </cell>
          <cell r="DX20">
            <v>3.04</v>
          </cell>
          <cell r="DY20" t="str">
            <v/>
          </cell>
          <cell r="DZ20" t="str">
            <v>ĐỦ ĐK thi TN</v>
          </cell>
          <cell r="EA20">
            <v>7.05</v>
          </cell>
          <cell r="EE20">
            <v>0</v>
          </cell>
          <cell r="EF20" t="e">
            <v>#N/A</v>
          </cell>
        </row>
        <row r="21">
          <cell r="B21">
            <v>1821255723</v>
          </cell>
          <cell r="C21" t="str">
            <v>Bùi</v>
          </cell>
          <cell r="D21" t="str">
            <v>Ngọc</v>
          </cell>
          <cell r="E21" t="str">
            <v>Hải</v>
          </cell>
          <cell r="F21">
            <v>34442</v>
          </cell>
          <cell r="G21" t="str">
            <v>Nam</v>
          </cell>
          <cell r="H21" t="str">
            <v>Đã Đăng Ký (chưa học xong)</v>
          </cell>
          <cell r="I21">
            <v>6.2</v>
          </cell>
          <cell r="J21">
            <v>4.9000000000000004</v>
          </cell>
          <cell r="K21">
            <v>7.4</v>
          </cell>
          <cell r="L21">
            <v>0</v>
          </cell>
          <cell r="M21" t="str">
            <v>P (P/F)</v>
          </cell>
          <cell r="N21">
            <v>0</v>
          </cell>
          <cell r="O21">
            <v>0</v>
          </cell>
          <cell r="P21" t="str">
            <v>P (P/F)</v>
          </cell>
          <cell r="Q21">
            <v>0</v>
          </cell>
          <cell r="R21">
            <v>0</v>
          </cell>
          <cell r="S21">
            <v>6.9</v>
          </cell>
          <cell r="T21">
            <v>0</v>
          </cell>
          <cell r="U21">
            <v>0</v>
          </cell>
          <cell r="V21">
            <v>7</v>
          </cell>
          <cell r="W21">
            <v>0</v>
          </cell>
          <cell r="X21">
            <v>0</v>
          </cell>
          <cell r="Y21">
            <v>6.4</v>
          </cell>
          <cell r="Z21">
            <v>0</v>
          </cell>
          <cell r="AA21">
            <v>0</v>
          </cell>
          <cell r="AB21">
            <v>6.5</v>
          </cell>
          <cell r="AC21">
            <v>0</v>
          </cell>
          <cell r="AD21">
            <v>7.7</v>
          </cell>
          <cell r="AE21">
            <v>7.1</v>
          </cell>
          <cell r="AF21">
            <v>6.9</v>
          </cell>
          <cell r="AG21">
            <v>5.8</v>
          </cell>
          <cell r="AH21">
            <v>0</v>
          </cell>
          <cell r="AI21">
            <v>7.6</v>
          </cell>
          <cell r="AJ21">
            <v>7.6</v>
          </cell>
          <cell r="AK21">
            <v>7.2</v>
          </cell>
          <cell r="AL21">
            <v>8.4</v>
          </cell>
          <cell r="AM21">
            <v>0</v>
          </cell>
          <cell r="AN21">
            <v>8.4</v>
          </cell>
          <cell r="AO21">
            <v>7.2</v>
          </cell>
          <cell r="AP21">
            <v>5.9</v>
          </cell>
          <cell r="AQ21">
            <v>5.5</v>
          </cell>
          <cell r="AR21">
            <v>6.8</v>
          </cell>
          <cell r="AS21">
            <v>4</v>
          </cell>
          <cell r="AT21">
            <v>5.5</v>
          </cell>
          <cell r="AU21">
            <v>47</v>
          </cell>
          <cell r="AV21">
            <v>0</v>
          </cell>
          <cell r="AW21">
            <v>5.7</v>
          </cell>
          <cell r="AX21">
            <v>7.4</v>
          </cell>
          <cell r="AY21">
            <v>7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 t="str">
            <v>X</v>
          </cell>
          <cell r="BF21">
            <v>0</v>
          </cell>
          <cell r="BG21" t="str">
            <v>X</v>
          </cell>
          <cell r="BH21">
            <v>3</v>
          </cell>
          <cell r="BI21">
            <v>2</v>
          </cell>
          <cell r="BJ21">
            <v>5.9</v>
          </cell>
          <cell r="BK21">
            <v>7.5</v>
          </cell>
          <cell r="BL21">
            <v>5.3</v>
          </cell>
          <cell r="BM21">
            <v>4.3</v>
          </cell>
          <cell r="BN21">
            <v>5.6</v>
          </cell>
          <cell r="BO21">
            <v>5.9</v>
          </cell>
          <cell r="BP21">
            <v>6</v>
          </cell>
          <cell r="BQ21">
            <v>4.5</v>
          </cell>
          <cell r="BR21">
            <v>7.3</v>
          </cell>
          <cell r="BS21">
            <v>5.6</v>
          </cell>
          <cell r="BT21">
            <v>6.8</v>
          </cell>
          <cell r="BU21">
            <v>6.4</v>
          </cell>
          <cell r="BV21">
            <v>7.8</v>
          </cell>
          <cell r="BW21">
            <v>6.8</v>
          </cell>
          <cell r="BX21">
            <v>5.2</v>
          </cell>
          <cell r="BY21">
            <v>4.9000000000000004</v>
          </cell>
          <cell r="BZ21">
            <v>0</v>
          </cell>
          <cell r="CA21">
            <v>4.9000000000000004</v>
          </cell>
          <cell r="CB21">
            <v>5</v>
          </cell>
          <cell r="CC21">
            <v>5</v>
          </cell>
          <cell r="CD21">
            <v>6.4</v>
          </cell>
          <cell r="CE21">
            <v>6.8</v>
          </cell>
          <cell r="CG21">
            <v>6.6</v>
          </cell>
          <cell r="CH21">
            <v>55</v>
          </cell>
          <cell r="CI21">
            <v>0</v>
          </cell>
          <cell r="CJ21">
            <v>6.6</v>
          </cell>
          <cell r="CK21">
            <v>6.9</v>
          </cell>
          <cell r="CL21">
            <v>0</v>
          </cell>
          <cell r="CM21">
            <v>6.3</v>
          </cell>
          <cell r="CN21">
            <v>6.3</v>
          </cell>
          <cell r="CO21">
            <v>6.3</v>
          </cell>
          <cell r="CP21" t="str">
            <v>X</v>
          </cell>
          <cell r="CQ21" t="str">
            <v>X</v>
          </cell>
          <cell r="CR21">
            <v>0</v>
          </cell>
          <cell r="CS21" t="str">
            <v>X</v>
          </cell>
          <cell r="CT21">
            <v>0</v>
          </cell>
          <cell r="CU21">
            <v>0</v>
          </cell>
          <cell r="CV21">
            <v>0</v>
          </cell>
          <cell r="CW21">
            <v>5.8</v>
          </cell>
          <cell r="CX21">
            <v>6</v>
          </cell>
          <cell r="CY21">
            <v>0</v>
          </cell>
          <cell r="CZ21">
            <v>8.9</v>
          </cell>
          <cell r="DA21">
            <v>8.9</v>
          </cell>
          <cell r="DB21">
            <v>15</v>
          </cell>
          <cell r="DC21">
            <v>8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5</v>
          </cell>
          <cell r="DI21">
            <v>120</v>
          </cell>
          <cell r="DJ21">
            <v>15</v>
          </cell>
          <cell r="DK21">
            <v>134</v>
          </cell>
          <cell r="DL21">
            <v>113</v>
          </cell>
          <cell r="DM21">
            <v>8</v>
          </cell>
          <cell r="DN21">
            <v>125</v>
          </cell>
          <cell r="DO21">
            <v>121</v>
          </cell>
          <cell r="DP21">
            <v>5.83</v>
          </cell>
          <cell r="DQ21">
            <v>2.21</v>
          </cell>
          <cell r="DR21">
            <v>6.4000000000000001E-2</v>
          </cell>
          <cell r="DS21" t="str">
            <v>xet vot</v>
          </cell>
          <cell r="DU21">
            <v>5.83</v>
          </cell>
          <cell r="DV21">
            <v>128</v>
          </cell>
          <cell r="DW21">
            <v>5.83</v>
          </cell>
          <cell r="DX21">
            <v>2.21</v>
          </cell>
          <cell r="DY21" t="str">
            <v>PSU-ENG 101; PSU-ENG 102; PSU-ENG 201; PSU-ACC 201 ~ ACC 201; PSU-ENG 202; PSU-HRM 301; PSU-MGO 301; PSU-MGT 403</v>
          </cell>
          <cell r="DZ21" t="str">
            <v>KO</v>
          </cell>
          <cell r="EA21">
            <v>5.65</v>
          </cell>
          <cell r="EE21">
            <v>0</v>
          </cell>
          <cell r="EF21" t="e">
            <v>#N/A</v>
          </cell>
        </row>
        <row r="22">
          <cell r="B22">
            <v>1820255884</v>
          </cell>
          <cell r="C22" t="str">
            <v>Lê</v>
          </cell>
          <cell r="D22" t="str">
            <v>Thị Thúy</v>
          </cell>
          <cell r="E22" t="str">
            <v>Hằng</v>
          </cell>
          <cell r="F22">
            <v>34577</v>
          </cell>
          <cell r="G22" t="str">
            <v>Nữ</v>
          </cell>
          <cell r="H22" t="str">
            <v>Đã Đăng Ký (chưa học xong)</v>
          </cell>
          <cell r="I22">
            <v>8.1</v>
          </cell>
          <cell r="J22">
            <v>8.3000000000000007</v>
          </cell>
          <cell r="K22">
            <v>8.4</v>
          </cell>
          <cell r="L22">
            <v>0</v>
          </cell>
          <cell r="M22" t="str">
            <v>P (P/F)</v>
          </cell>
          <cell r="N22">
            <v>0</v>
          </cell>
          <cell r="O22">
            <v>0</v>
          </cell>
          <cell r="P22" t="str">
            <v>P (P/F)</v>
          </cell>
          <cell r="Q22">
            <v>0</v>
          </cell>
          <cell r="R22">
            <v>0</v>
          </cell>
          <cell r="S22">
            <v>8</v>
          </cell>
          <cell r="T22">
            <v>0</v>
          </cell>
          <cell r="U22">
            <v>0</v>
          </cell>
          <cell r="V22">
            <v>7.4</v>
          </cell>
          <cell r="W22">
            <v>0</v>
          </cell>
          <cell r="X22">
            <v>0</v>
          </cell>
          <cell r="Y22">
            <v>7.7</v>
          </cell>
          <cell r="Z22">
            <v>0</v>
          </cell>
          <cell r="AA22">
            <v>0</v>
          </cell>
          <cell r="AB22">
            <v>7.2</v>
          </cell>
          <cell r="AC22">
            <v>0</v>
          </cell>
          <cell r="AD22">
            <v>9</v>
          </cell>
          <cell r="AE22">
            <v>8.9</v>
          </cell>
          <cell r="AF22">
            <v>6.2</v>
          </cell>
          <cell r="AG22">
            <v>6.6</v>
          </cell>
          <cell r="AH22">
            <v>0</v>
          </cell>
          <cell r="AI22">
            <v>7.6</v>
          </cell>
          <cell r="AJ22">
            <v>7.6</v>
          </cell>
          <cell r="AK22">
            <v>0</v>
          </cell>
          <cell r="AL22">
            <v>9.1999999999999993</v>
          </cell>
          <cell r="AM22">
            <v>8.6999999999999993</v>
          </cell>
          <cell r="AN22">
            <v>9.1999999999999993</v>
          </cell>
          <cell r="AO22">
            <v>8.6999999999999993</v>
          </cell>
          <cell r="AP22">
            <v>7.9</v>
          </cell>
          <cell r="AQ22">
            <v>8.4</v>
          </cell>
          <cell r="AR22">
            <v>6.5</v>
          </cell>
          <cell r="AS22">
            <v>7.6</v>
          </cell>
          <cell r="AT22">
            <v>7.3</v>
          </cell>
          <cell r="AU22">
            <v>47</v>
          </cell>
          <cell r="AV22">
            <v>0</v>
          </cell>
          <cell r="AW22">
            <v>8.1</v>
          </cell>
          <cell r="AX22">
            <v>7.5</v>
          </cell>
          <cell r="AY22">
            <v>0</v>
          </cell>
          <cell r="AZ22">
            <v>0</v>
          </cell>
          <cell r="BA22">
            <v>5.8</v>
          </cell>
          <cell r="BB22">
            <v>0</v>
          </cell>
          <cell r="BC22">
            <v>0</v>
          </cell>
          <cell r="BD22">
            <v>0</v>
          </cell>
          <cell r="BE22">
            <v>6.2</v>
          </cell>
          <cell r="BF22">
            <v>0</v>
          </cell>
          <cell r="BG22">
            <v>6.3</v>
          </cell>
          <cell r="BH22">
            <v>5</v>
          </cell>
          <cell r="BI22">
            <v>0</v>
          </cell>
          <cell r="BJ22">
            <v>6.9</v>
          </cell>
          <cell r="BK22">
            <v>9.6</v>
          </cell>
          <cell r="BL22">
            <v>7.7</v>
          </cell>
          <cell r="BM22">
            <v>6.6</v>
          </cell>
          <cell r="BN22">
            <v>6.4</v>
          </cell>
          <cell r="BO22">
            <v>7.2</v>
          </cell>
          <cell r="BP22">
            <v>8.6</v>
          </cell>
          <cell r="BQ22">
            <v>7.6</v>
          </cell>
          <cell r="BR22">
            <v>6</v>
          </cell>
          <cell r="BS22">
            <v>8.4</v>
          </cell>
          <cell r="BT22">
            <v>6.2</v>
          </cell>
          <cell r="BU22">
            <v>8</v>
          </cell>
          <cell r="BV22">
            <v>6.5</v>
          </cell>
          <cell r="BW22">
            <v>7.9</v>
          </cell>
          <cell r="BX22">
            <v>7.8</v>
          </cell>
          <cell r="BY22">
            <v>0</v>
          </cell>
          <cell r="BZ22">
            <v>7.1</v>
          </cell>
          <cell r="CA22">
            <v>7.1</v>
          </cell>
          <cell r="CB22">
            <v>7.4</v>
          </cell>
          <cell r="CC22">
            <v>6.5</v>
          </cell>
          <cell r="CD22">
            <v>7.6</v>
          </cell>
          <cell r="CE22">
            <v>5.8</v>
          </cell>
          <cell r="CG22">
            <v>7.9</v>
          </cell>
          <cell r="CH22">
            <v>55</v>
          </cell>
          <cell r="CI22">
            <v>0</v>
          </cell>
          <cell r="CJ22">
            <v>7.6</v>
          </cell>
          <cell r="CK22">
            <v>8.6</v>
          </cell>
          <cell r="CL22">
            <v>0</v>
          </cell>
          <cell r="CM22">
            <v>7.8</v>
          </cell>
          <cell r="CN22">
            <v>7.8</v>
          </cell>
          <cell r="CO22">
            <v>8</v>
          </cell>
          <cell r="CP22">
            <v>8</v>
          </cell>
          <cell r="CQ22">
            <v>7.6</v>
          </cell>
          <cell r="CR22">
            <v>7.7</v>
          </cell>
          <cell r="CS22">
            <v>0</v>
          </cell>
          <cell r="CT22">
            <v>0</v>
          </cell>
          <cell r="CU22">
            <v>0</v>
          </cell>
          <cell r="CV22">
            <v>7.7</v>
          </cell>
          <cell r="CW22">
            <v>9.5</v>
          </cell>
          <cell r="CX22">
            <v>9.1</v>
          </cell>
          <cell r="CY22">
            <v>0</v>
          </cell>
          <cell r="CZ22">
            <v>7.9</v>
          </cell>
          <cell r="DA22">
            <v>7.9</v>
          </cell>
          <cell r="DB22">
            <v>23</v>
          </cell>
          <cell r="DC22">
            <v>0</v>
          </cell>
          <cell r="DD22">
            <v>0</v>
          </cell>
          <cell r="DE22">
            <v>8.4</v>
          </cell>
          <cell r="DF22">
            <v>8.4</v>
          </cell>
          <cell r="DG22">
            <v>5</v>
          </cell>
          <cell r="DH22">
            <v>0</v>
          </cell>
          <cell r="DI22">
            <v>135</v>
          </cell>
          <cell r="DJ22">
            <v>0</v>
          </cell>
          <cell r="DK22">
            <v>134</v>
          </cell>
          <cell r="DL22">
            <v>126</v>
          </cell>
          <cell r="DM22">
            <v>0</v>
          </cell>
          <cell r="DN22">
            <v>125</v>
          </cell>
          <cell r="DO22">
            <v>126</v>
          </cell>
          <cell r="DP22">
            <v>7.33</v>
          </cell>
          <cell r="DQ22">
            <v>3.12</v>
          </cell>
          <cell r="DR22">
            <v>0</v>
          </cell>
          <cell r="DS22" t="str">
            <v>ĐỦ ĐK thi TN</v>
          </cell>
          <cell r="DU22">
            <v>7.67</v>
          </cell>
          <cell r="DV22">
            <v>135</v>
          </cell>
          <cell r="DW22">
            <v>7.67</v>
          </cell>
          <cell r="DX22">
            <v>3.27</v>
          </cell>
          <cell r="DY22" t="str">
            <v/>
          </cell>
          <cell r="DZ22" t="str">
            <v>BVKL</v>
          </cell>
          <cell r="EA22">
            <v>7.39</v>
          </cell>
          <cell r="EE22">
            <v>0</v>
          </cell>
          <cell r="EF22" t="e">
            <v>#N/A</v>
          </cell>
        </row>
        <row r="23">
          <cell r="B23">
            <v>1820253658</v>
          </cell>
          <cell r="C23" t="str">
            <v>Lê</v>
          </cell>
          <cell r="D23" t="str">
            <v>Trần Mỹ</v>
          </cell>
          <cell r="E23" t="str">
            <v>Hạnh</v>
          </cell>
          <cell r="F23">
            <v>34384</v>
          </cell>
          <cell r="G23" t="str">
            <v>Nữ</v>
          </cell>
          <cell r="H23" t="str">
            <v>Đã Đăng Ký (chưa học xong)</v>
          </cell>
          <cell r="I23">
            <v>8.3000000000000007</v>
          </cell>
          <cell r="J23">
            <v>7.4</v>
          </cell>
          <cell r="K23">
            <v>8</v>
          </cell>
          <cell r="L23">
            <v>0</v>
          </cell>
          <cell r="M23" t="str">
            <v>P (P/F)</v>
          </cell>
          <cell r="N23">
            <v>0</v>
          </cell>
          <cell r="O23">
            <v>0</v>
          </cell>
          <cell r="P23" t="str">
            <v>P (P/F)</v>
          </cell>
          <cell r="Q23">
            <v>0</v>
          </cell>
          <cell r="R23">
            <v>0</v>
          </cell>
          <cell r="S23">
            <v>7.9</v>
          </cell>
          <cell r="T23">
            <v>0</v>
          </cell>
          <cell r="U23">
            <v>0</v>
          </cell>
          <cell r="V23">
            <v>8.1</v>
          </cell>
          <cell r="W23">
            <v>0</v>
          </cell>
          <cell r="X23">
            <v>0</v>
          </cell>
          <cell r="Y23">
            <v>6.8</v>
          </cell>
          <cell r="Z23">
            <v>0</v>
          </cell>
          <cell r="AA23">
            <v>0</v>
          </cell>
          <cell r="AB23">
            <v>8</v>
          </cell>
          <cell r="AC23">
            <v>0</v>
          </cell>
          <cell r="AD23">
            <v>8.9</v>
          </cell>
          <cell r="AE23">
            <v>7.5</v>
          </cell>
          <cell r="AF23">
            <v>8.1</v>
          </cell>
          <cell r="AG23">
            <v>6.6</v>
          </cell>
          <cell r="AH23">
            <v>0</v>
          </cell>
          <cell r="AI23">
            <v>7.5</v>
          </cell>
          <cell r="AJ23">
            <v>7.5</v>
          </cell>
          <cell r="AK23">
            <v>0</v>
          </cell>
          <cell r="AL23">
            <v>8.4</v>
          </cell>
          <cell r="AM23">
            <v>8.3000000000000007</v>
          </cell>
          <cell r="AN23">
            <v>8.4</v>
          </cell>
          <cell r="AO23">
            <v>8.3000000000000007</v>
          </cell>
          <cell r="AP23">
            <v>8.1999999999999993</v>
          </cell>
          <cell r="AQ23">
            <v>8.8000000000000007</v>
          </cell>
          <cell r="AR23">
            <v>5.7</v>
          </cell>
          <cell r="AS23">
            <v>7.5</v>
          </cell>
          <cell r="AT23">
            <v>7</v>
          </cell>
          <cell r="AU23">
            <v>47</v>
          </cell>
          <cell r="AV23">
            <v>0</v>
          </cell>
          <cell r="AW23">
            <v>7.9</v>
          </cell>
          <cell r="AX23">
            <v>5.4</v>
          </cell>
          <cell r="AY23">
            <v>0</v>
          </cell>
          <cell r="AZ23">
            <v>0</v>
          </cell>
          <cell r="BA23">
            <v>6.8</v>
          </cell>
          <cell r="BB23">
            <v>0</v>
          </cell>
          <cell r="BC23">
            <v>0</v>
          </cell>
          <cell r="BD23">
            <v>0</v>
          </cell>
          <cell r="BE23">
            <v>5.2</v>
          </cell>
          <cell r="BF23">
            <v>0</v>
          </cell>
          <cell r="BG23">
            <v>6.8</v>
          </cell>
          <cell r="BH23">
            <v>5</v>
          </cell>
          <cell r="BI23">
            <v>0</v>
          </cell>
          <cell r="BJ23">
            <v>7.1</v>
          </cell>
          <cell r="BK23">
            <v>9.1999999999999993</v>
          </cell>
          <cell r="BL23">
            <v>8.6</v>
          </cell>
          <cell r="BM23">
            <v>8.6999999999999993</v>
          </cell>
          <cell r="BN23">
            <v>7.6</v>
          </cell>
          <cell r="BO23">
            <v>7.1</v>
          </cell>
          <cell r="BP23">
            <v>8.6</v>
          </cell>
          <cell r="BQ23">
            <v>8.3000000000000007</v>
          </cell>
          <cell r="BR23">
            <v>6.5</v>
          </cell>
          <cell r="BS23">
            <v>9.6</v>
          </cell>
          <cell r="BT23">
            <v>9.1</v>
          </cell>
          <cell r="BU23">
            <v>7.9</v>
          </cell>
          <cell r="BV23">
            <v>8.3000000000000007</v>
          </cell>
          <cell r="BW23">
            <v>7.3</v>
          </cell>
          <cell r="BX23">
            <v>8.4</v>
          </cell>
          <cell r="BY23">
            <v>0</v>
          </cell>
          <cell r="BZ23">
            <v>7.5</v>
          </cell>
          <cell r="CA23">
            <v>7.5</v>
          </cell>
          <cell r="CB23">
            <v>9.1</v>
          </cell>
          <cell r="CC23">
            <v>6.5</v>
          </cell>
          <cell r="CD23">
            <v>7.6</v>
          </cell>
          <cell r="CE23">
            <v>7.9</v>
          </cell>
          <cell r="CG23">
            <v>9.1</v>
          </cell>
          <cell r="CH23">
            <v>55</v>
          </cell>
          <cell r="CI23">
            <v>0</v>
          </cell>
          <cell r="CJ23">
            <v>8.3000000000000007</v>
          </cell>
          <cell r="CK23">
            <v>8.1</v>
          </cell>
          <cell r="CL23">
            <v>0</v>
          </cell>
          <cell r="CM23">
            <v>7.7</v>
          </cell>
          <cell r="CN23">
            <v>7.7</v>
          </cell>
          <cell r="CO23">
            <v>6.3</v>
          </cell>
          <cell r="CP23">
            <v>7.4</v>
          </cell>
          <cell r="CQ23">
            <v>6.2</v>
          </cell>
          <cell r="CR23">
            <v>8.3000000000000007</v>
          </cell>
          <cell r="CS23">
            <v>0</v>
          </cell>
          <cell r="CT23">
            <v>0</v>
          </cell>
          <cell r="CU23">
            <v>0</v>
          </cell>
          <cell r="CV23">
            <v>8.3000000000000007</v>
          </cell>
          <cell r="CW23">
            <v>9.1999999999999993</v>
          </cell>
          <cell r="CX23">
            <v>8.4</v>
          </cell>
          <cell r="CY23">
            <v>0</v>
          </cell>
          <cell r="CZ23">
            <v>8</v>
          </cell>
          <cell r="DA23">
            <v>8</v>
          </cell>
          <cell r="DB23">
            <v>23</v>
          </cell>
          <cell r="DC23">
            <v>0</v>
          </cell>
          <cell r="DD23">
            <v>0</v>
          </cell>
          <cell r="DE23">
            <v>8.6999999999999993</v>
          </cell>
          <cell r="DF23">
            <v>8.6999999999999993</v>
          </cell>
          <cell r="DG23">
            <v>5</v>
          </cell>
          <cell r="DH23">
            <v>0</v>
          </cell>
          <cell r="DI23">
            <v>135</v>
          </cell>
          <cell r="DJ23">
            <v>0</v>
          </cell>
          <cell r="DK23">
            <v>134</v>
          </cell>
          <cell r="DL23">
            <v>126</v>
          </cell>
          <cell r="DM23">
            <v>0</v>
          </cell>
          <cell r="DN23">
            <v>125</v>
          </cell>
          <cell r="DO23">
            <v>126</v>
          </cell>
          <cell r="DP23">
            <v>7.55</v>
          </cell>
          <cell r="DQ23">
            <v>3.27</v>
          </cell>
          <cell r="DR23">
            <v>0</v>
          </cell>
          <cell r="DS23" t="str">
            <v>BVKL</v>
          </cell>
          <cell r="DU23">
            <v>7.9</v>
          </cell>
          <cell r="DV23">
            <v>135</v>
          </cell>
          <cell r="DW23">
            <v>7.9</v>
          </cell>
          <cell r="DX23">
            <v>3.42</v>
          </cell>
          <cell r="DY23" t="str">
            <v/>
          </cell>
          <cell r="DZ23" t="str">
            <v>BVKL</v>
          </cell>
          <cell r="EA23">
            <v>7.61</v>
          </cell>
          <cell r="EE23">
            <v>0</v>
          </cell>
          <cell r="EF23" t="e">
            <v>#N/A</v>
          </cell>
        </row>
        <row r="24">
          <cell r="B24">
            <v>1821254340</v>
          </cell>
          <cell r="C24" t="str">
            <v>Dương</v>
          </cell>
          <cell r="D24" t="str">
            <v>Văn</v>
          </cell>
          <cell r="E24" t="str">
            <v>Hiếu</v>
          </cell>
          <cell r="F24">
            <v>34385</v>
          </cell>
          <cell r="G24" t="str">
            <v>Nam</v>
          </cell>
          <cell r="H24" t="str">
            <v>Đã Đăng Ký (chưa học xong)</v>
          </cell>
          <cell r="I24">
            <v>8.1</v>
          </cell>
          <cell r="J24">
            <v>8</v>
          </cell>
          <cell r="K24">
            <v>7.8</v>
          </cell>
          <cell r="L24">
            <v>0</v>
          </cell>
          <cell r="M24" t="str">
            <v>P (P/F)</v>
          </cell>
          <cell r="N24">
            <v>0</v>
          </cell>
          <cell r="O24">
            <v>0</v>
          </cell>
          <cell r="P24" t="str">
            <v>P (P/F)</v>
          </cell>
          <cell r="Q24">
            <v>0</v>
          </cell>
          <cell r="R24">
            <v>0</v>
          </cell>
          <cell r="S24">
            <v>6.8</v>
          </cell>
          <cell r="T24">
            <v>0</v>
          </cell>
          <cell r="U24">
            <v>0</v>
          </cell>
          <cell r="V24">
            <v>7</v>
          </cell>
          <cell r="W24">
            <v>0</v>
          </cell>
          <cell r="X24">
            <v>0</v>
          </cell>
          <cell r="Y24">
            <v>8.1999999999999993</v>
          </cell>
          <cell r="Z24">
            <v>0</v>
          </cell>
          <cell r="AA24">
            <v>0</v>
          </cell>
          <cell r="AB24">
            <v>7</v>
          </cell>
          <cell r="AC24">
            <v>0</v>
          </cell>
          <cell r="AD24">
            <v>8.9</v>
          </cell>
          <cell r="AE24">
            <v>7.7</v>
          </cell>
          <cell r="AF24">
            <v>6.9</v>
          </cell>
          <cell r="AG24">
            <v>6.6</v>
          </cell>
          <cell r="AH24">
            <v>0</v>
          </cell>
          <cell r="AI24">
            <v>8.4</v>
          </cell>
          <cell r="AJ24">
            <v>8.4</v>
          </cell>
          <cell r="AK24">
            <v>8.6999999999999993</v>
          </cell>
          <cell r="AL24">
            <v>8.8000000000000007</v>
          </cell>
          <cell r="AM24">
            <v>0</v>
          </cell>
          <cell r="AN24">
            <v>8.8000000000000007</v>
          </cell>
          <cell r="AO24">
            <v>8.6999999999999993</v>
          </cell>
          <cell r="AP24">
            <v>8.1999999999999993</v>
          </cell>
          <cell r="AQ24">
            <v>8.4</v>
          </cell>
          <cell r="AR24">
            <v>5.9</v>
          </cell>
          <cell r="AS24">
            <v>7.4</v>
          </cell>
          <cell r="AT24">
            <v>8.4</v>
          </cell>
          <cell r="AU24">
            <v>47</v>
          </cell>
          <cell r="AV24">
            <v>0</v>
          </cell>
          <cell r="AW24">
            <v>7.6</v>
          </cell>
          <cell r="AX24">
            <v>6.8</v>
          </cell>
          <cell r="AY24">
            <v>6.9</v>
          </cell>
          <cell r="AZ24">
            <v>0</v>
          </cell>
          <cell r="BA24">
            <v>0</v>
          </cell>
          <cell r="BB24">
            <v>0</v>
          </cell>
          <cell r="BC24">
            <v>5.3</v>
          </cell>
          <cell r="BD24">
            <v>0</v>
          </cell>
          <cell r="BE24">
            <v>0</v>
          </cell>
          <cell r="BF24">
            <v>0</v>
          </cell>
          <cell r="BG24">
            <v>7.7</v>
          </cell>
          <cell r="BH24">
            <v>5</v>
          </cell>
          <cell r="BI24">
            <v>0</v>
          </cell>
          <cell r="BJ24">
            <v>7.7</v>
          </cell>
          <cell r="BK24">
            <v>8.1999999999999993</v>
          </cell>
          <cell r="BL24">
            <v>6.1</v>
          </cell>
          <cell r="BM24">
            <v>7.5</v>
          </cell>
          <cell r="BN24">
            <v>6</v>
          </cell>
          <cell r="BO24">
            <v>8.1</v>
          </cell>
          <cell r="BP24">
            <v>8.6999999999999993</v>
          </cell>
          <cell r="BQ24">
            <v>7.6</v>
          </cell>
          <cell r="BR24">
            <v>8.1999999999999993</v>
          </cell>
          <cell r="BS24">
            <v>7.5</v>
          </cell>
          <cell r="BT24">
            <v>9</v>
          </cell>
          <cell r="BU24">
            <v>8.3000000000000007</v>
          </cell>
          <cell r="BV24">
            <v>8.5</v>
          </cell>
          <cell r="BW24">
            <v>7</v>
          </cell>
          <cell r="BX24">
            <v>7.3</v>
          </cell>
          <cell r="BY24">
            <v>0</v>
          </cell>
          <cell r="BZ24">
            <v>9.3000000000000007</v>
          </cell>
          <cell r="CA24">
            <v>9.3000000000000007</v>
          </cell>
          <cell r="CB24">
            <v>9.3000000000000007</v>
          </cell>
          <cell r="CC24">
            <v>8.1999999999999993</v>
          </cell>
          <cell r="CD24">
            <v>8.9</v>
          </cell>
          <cell r="CE24">
            <v>6.7</v>
          </cell>
          <cell r="CG24">
            <v>9.6999999999999993</v>
          </cell>
          <cell r="CH24">
            <v>55</v>
          </cell>
          <cell r="CI24">
            <v>0</v>
          </cell>
          <cell r="CJ24">
            <v>8.8000000000000007</v>
          </cell>
          <cell r="CK24">
            <v>8.4</v>
          </cell>
          <cell r="CL24">
            <v>0</v>
          </cell>
          <cell r="CM24">
            <v>8.5</v>
          </cell>
          <cell r="CN24">
            <v>8.5</v>
          </cell>
          <cell r="CO24">
            <v>8.3000000000000007</v>
          </cell>
          <cell r="CP24">
            <v>8.1999999999999993</v>
          </cell>
          <cell r="CQ24">
            <v>8.9</v>
          </cell>
          <cell r="CR24">
            <v>7.8</v>
          </cell>
          <cell r="CS24">
            <v>0</v>
          </cell>
          <cell r="CT24">
            <v>0</v>
          </cell>
          <cell r="CU24">
            <v>0</v>
          </cell>
          <cell r="CV24">
            <v>7.8</v>
          </cell>
          <cell r="CW24">
            <v>8.8000000000000007</v>
          </cell>
          <cell r="CX24">
            <v>10</v>
          </cell>
          <cell r="CY24">
            <v>0</v>
          </cell>
          <cell r="CZ24">
            <v>8.6</v>
          </cell>
          <cell r="DA24">
            <v>8.6</v>
          </cell>
          <cell r="DB24">
            <v>23</v>
          </cell>
          <cell r="DC24">
            <v>0</v>
          </cell>
          <cell r="DD24">
            <v>0</v>
          </cell>
          <cell r="DE24">
            <v>8.6999999999999993</v>
          </cell>
          <cell r="DF24">
            <v>8.6999999999999993</v>
          </cell>
          <cell r="DG24">
            <v>5</v>
          </cell>
          <cell r="DH24">
            <v>0</v>
          </cell>
          <cell r="DI24">
            <v>135</v>
          </cell>
          <cell r="DJ24">
            <v>0</v>
          </cell>
          <cell r="DK24">
            <v>134</v>
          </cell>
          <cell r="DL24">
            <v>126</v>
          </cell>
          <cell r="DM24">
            <v>0</v>
          </cell>
          <cell r="DN24">
            <v>125</v>
          </cell>
          <cell r="DO24">
            <v>126</v>
          </cell>
          <cell r="DP24">
            <v>7.68</v>
          </cell>
          <cell r="DQ24">
            <v>3.34</v>
          </cell>
          <cell r="DR24">
            <v>0</v>
          </cell>
          <cell r="DS24" t="str">
            <v>BVKL</v>
          </cell>
          <cell r="DU24">
            <v>8.02</v>
          </cell>
          <cell r="DV24">
            <v>135</v>
          </cell>
          <cell r="DW24">
            <v>8.02</v>
          </cell>
          <cell r="DX24">
            <v>3.5</v>
          </cell>
          <cell r="DY24" t="str">
            <v/>
          </cell>
          <cell r="DZ24" t="str">
            <v>BVKL</v>
          </cell>
          <cell r="EA24">
            <v>7.74</v>
          </cell>
          <cell r="EE24">
            <v>0</v>
          </cell>
          <cell r="EF24" t="e">
            <v>#N/A</v>
          </cell>
        </row>
        <row r="25">
          <cell r="B25">
            <v>1820214845</v>
          </cell>
          <cell r="C25" t="str">
            <v>Đỗ</v>
          </cell>
          <cell r="D25" t="str">
            <v>Thị</v>
          </cell>
          <cell r="E25" t="str">
            <v>Hồng</v>
          </cell>
          <cell r="F25">
            <v>34434</v>
          </cell>
          <cell r="G25" t="str">
            <v>Nữ</v>
          </cell>
          <cell r="H25" t="str">
            <v>Đã Đăng Ký (chưa học xong)</v>
          </cell>
          <cell r="I25">
            <v>7.8</v>
          </cell>
          <cell r="J25">
            <v>8.1</v>
          </cell>
          <cell r="K25">
            <v>6.2</v>
          </cell>
          <cell r="L25">
            <v>0</v>
          </cell>
          <cell r="M25" t="str">
            <v>P (P/F)</v>
          </cell>
          <cell r="N25">
            <v>0</v>
          </cell>
          <cell r="O25">
            <v>0</v>
          </cell>
          <cell r="P25" t="str">
            <v>P (P/F)</v>
          </cell>
          <cell r="Q25">
            <v>0</v>
          </cell>
          <cell r="R25">
            <v>0</v>
          </cell>
          <cell r="S25">
            <v>6.5</v>
          </cell>
          <cell r="T25">
            <v>0</v>
          </cell>
          <cell r="U25">
            <v>0</v>
          </cell>
          <cell r="V25">
            <v>7.2</v>
          </cell>
          <cell r="W25">
            <v>0</v>
          </cell>
          <cell r="X25">
            <v>0</v>
          </cell>
          <cell r="Y25">
            <v>7.3</v>
          </cell>
          <cell r="Z25">
            <v>0</v>
          </cell>
          <cell r="AA25">
            <v>0</v>
          </cell>
          <cell r="AB25">
            <v>8</v>
          </cell>
          <cell r="AC25">
            <v>0</v>
          </cell>
          <cell r="AD25">
            <v>8.5</v>
          </cell>
          <cell r="AE25">
            <v>8.9</v>
          </cell>
          <cell r="AF25">
            <v>9.5</v>
          </cell>
          <cell r="AG25">
            <v>8.1999999999999993</v>
          </cell>
          <cell r="AH25">
            <v>0</v>
          </cell>
          <cell r="AI25">
            <v>8.8000000000000007</v>
          </cell>
          <cell r="AJ25">
            <v>8.8000000000000007</v>
          </cell>
          <cell r="AK25">
            <v>0</v>
          </cell>
          <cell r="AL25">
            <v>8.6</v>
          </cell>
          <cell r="AM25">
            <v>9.1</v>
          </cell>
          <cell r="AN25">
            <v>9.1</v>
          </cell>
          <cell r="AO25">
            <v>8.6</v>
          </cell>
          <cell r="AP25">
            <v>7.9</v>
          </cell>
          <cell r="AQ25">
            <v>8.1999999999999993</v>
          </cell>
          <cell r="AR25">
            <v>5.8</v>
          </cell>
          <cell r="AS25">
            <v>7</v>
          </cell>
          <cell r="AT25">
            <v>8.9</v>
          </cell>
          <cell r="AU25">
            <v>47</v>
          </cell>
          <cell r="AV25">
            <v>0</v>
          </cell>
          <cell r="AW25">
            <v>7.9</v>
          </cell>
          <cell r="AX25">
            <v>5.6</v>
          </cell>
          <cell r="AY25">
            <v>0</v>
          </cell>
          <cell r="AZ25">
            <v>0</v>
          </cell>
          <cell r="BA25">
            <v>6.4</v>
          </cell>
          <cell r="BB25">
            <v>0</v>
          </cell>
          <cell r="BC25">
            <v>0</v>
          </cell>
          <cell r="BD25">
            <v>0</v>
          </cell>
          <cell r="BE25">
            <v>8.4</v>
          </cell>
          <cell r="BF25">
            <v>0</v>
          </cell>
          <cell r="BG25">
            <v>8.1999999999999993</v>
          </cell>
          <cell r="BH25">
            <v>5</v>
          </cell>
          <cell r="BI25">
            <v>0</v>
          </cell>
          <cell r="BJ25">
            <v>7.7</v>
          </cell>
          <cell r="BK25">
            <v>9.3000000000000007</v>
          </cell>
          <cell r="BL25">
            <v>7.2</v>
          </cell>
          <cell r="BM25">
            <v>7</v>
          </cell>
          <cell r="BN25">
            <v>6.8</v>
          </cell>
          <cell r="BO25">
            <v>9</v>
          </cell>
          <cell r="BP25">
            <v>8.8000000000000007</v>
          </cell>
          <cell r="BQ25">
            <v>7.2</v>
          </cell>
          <cell r="BR25">
            <v>7.3</v>
          </cell>
          <cell r="BS25">
            <v>6.4</v>
          </cell>
          <cell r="BT25">
            <v>9.1999999999999993</v>
          </cell>
          <cell r="BU25">
            <v>8.6999999999999993</v>
          </cell>
          <cell r="BV25">
            <v>8.9</v>
          </cell>
          <cell r="BW25">
            <v>5.8</v>
          </cell>
          <cell r="BX25">
            <v>7.3</v>
          </cell>
          <cell r="BY25">
            <v>0</v>
          </cell>
          <cell r="BZ25">
            <v>7.6</v>
          </cell>
          <cell r="CA25">
            <v>7.6</v>
          </cell>
          <cell r="CB25">
            <v>8</v>
          </cell>
          <cell r="CC25">
            <v>8.1999999999999993</v>
          </cell>
          <cell r="CD25">
            <v>8.6</v>
          </cell>
          <cell r="CE25">
            <v>8.3000000000000007</v>
          </cell>
          <cell r="CG25">
            <v>8.5</v>
          </cell>
          <cell r="CH25">
            <v>55</v>
          </cell>
          <cell r="CI25">
            <v>0</v>
          </cell>
          <cell r="CJ25">
            <v>7.2</v>
          </cell>
          <cell r="CK25">
            <v>8.9</v>
          </cell>
          <cell r="CL25">
            <v>0</v>
          </cell>
          <cell r="CM25">
            <v>7.8</v>
          </cell>
          <cell r="CN25">
            <v>7.8</v>
          </cell>
          <cell r="CO25">
            <v>8.6999999999999993</v>
          </cell>
          <cell r="CP25">
            <v>7.3</v>
          </cell>
          <cell r="CQ25">
            <v>7.6</v>
          </cell>
          <cell r="CR25">
            <v>9</v>
          </cell>
          <cell r="CS25">
            <v>0</v>
          </cell>
          <cell r="CT25">
            <v>0</v>
          </cell>
          <cell r="CU25">
            <v>0</v>
          </cell>
          <cell r="CV25">
            <v>9</v>
          </cell>
          <cell r="CW25">
            <v>8.3000000000000007</v>
          </cell>
          <cell r="CX25">
            <v>9.1999999999999993</v>
          </cell>
          <cell r="CY25">
            <v>0</v>
          </cell>
          <cell r="CZ25">
            <v>8.5</v>
          </cell>
          <cell r="DA25">
            <v>8.5</v>
          </cell>
          <cell r="DB25">
            <v>23</v>
          </cell>
          <cell r="DC25">
            <v>0</v>
          </cell>
          <cell r="DD25">
            <v>0</v>
          </cell>
          <cell r="DE25">
            <v>8.6</v>
          </cell>
          <cell r="DF25">
            <v>8.6</v>
          </cell>
          <cell r="DG25">
            <v>5</v>
          </cell>
          <cell r="DH25">
            <v>0</v>
          </cell>
          <cell r="DI25">
            <v>135</v>
          </cell>
          <cell r="DJ25">
            <v>0</v>
          </cell>
          <cell r="DK25">
            <v>134</v>
          </cell>
          <cell r="DL25">
            <v>126</v>
          </cell>
          <cell r="DM25">
            <v>0</v>
          </cell>
          <cell r="DN25">
            <v>125</v>
          </cell>
          <cell r="DO25">
            <v>126</v>
          </cell>
          <cell r="DP25">
            <v>7.61</v>
          </cell>
          <cell r="DQ25">
            <v>3.29</v>
          </cell>
          <cell r="DR25">
            <v>0</v>
          </cell>
          <cell r="DS25" t="str">
            <v>BVKL</v>
          </cell>
          <cell r="DU25">
            <v>7.95</v>
          </cell>
          <cell r="DV25">
            <v>135</v>
          </cell>
          <cell r="DW25">
            <v>7.95</v>
          </cell>
          <cell r="DX25">
            <v>3.45</v>
          </cell>
          <cell r="DY25" t="str">
            <v/>
          </cell>
          <cell r="DZ25" t="str">
            <v>BVKL</v>
          </cell>
          <cell r="EA25">
            <v>7.67</v>
          </cell>
          <cell r="EE25">
            <v>0</v>
          </cell>
          <cell r="EF25" t="e">
            <v>#N/A</v>
          </cell>
        </row>
        <row r="26">
          <cell r="B26">
            <v>1821253663</v>
          </cell>
          <cell r="C26" t="str">
            <v>Võ</v>
          </cell>
          <cell r="D26" t="str">
            <v>Minh</v>
          </cell>
          <cell r="E26" t="str">
            <v>Hồng</v>
          </cell>
          <cell r="F26">
            <v>33646</v>
          </cell>
          <cell r="G26" t="str">
            <v>Nữ</v>
          </cell>
          <cell r="H26" t="str">
            <v>Đã Đăng Ký (chưa học xong)</v>
          </cell>
          <cell r="I26">
            <v>8.4</v>
          </cell>
          <cell r="J26">
            <v>8</v>
          </cell>
          <cell r="K26">
            <v>7.2</v>
          </cell>
          <cell r="L26">
            <v>0</v>
          </cell>
          <cell r="M26" t="str">
            <v>P (P/F)</v>
          </cell>
          <cell r="N26">
            <v>0</v>
          </cell>
          <cell r="O26">
            <v>0</v>
          </cell>
          <cell r="P26" t="str">
            <v>P (P/F)</v>
          </cell>
          <cell r="Q26">
            <v>0</v>
          </cell>
          <cell r="R26">
            <v>0</v>
          </cell>
          <cell r="S26">
            <v>7.2</v>
          </cell>
          <cell r="T26">
            <v>0</v>
          </cell>
          <cell r="U26">
            <v>0</v>
          </cell>
          <cell r="V26">
            <v>7.3</v>
          </cell>
          <cell r="W26">
            <v>0</v>
          </cell>
          <cell r="X26">
            <v>0</v>
          </cell>
          <cell r="Y26">
            <v>7.1</v>
          </cell>
          <cell r="Z26">
            <v>0</v>
          </cell>
          <cell r="AA26">
            <v>0</v>
          </cell>
          <cell r="AB26">
            <v>7.2</v>
          </cell>
          <cell r="AC26">
            <v>0</v>
          </cell>
          <cell r="AD26">
            <v>9.1999999999999993</v>
          </cell>
          <cell r="AE26">
            <v>7.9</v>
          </cell>
          <cell r="AF26">
            <v>9</v>
          </cell>
          <cell r="AG26">
            <v>5.9</v>
          </cell>
          <cell r="AH26">
            <v>0</v>
          </cell>
          <cell r="AI26">
            <v>8.1999999999999993</v>
          </cell>
          <cell r="AJ26">
            <v>8.1999999999999993</v>
          </cell>
          <cell r="AK26">
            <v>0</v>
          </cell>
          <cell r="AL26">
            <v>7.5</v>
          </cell>
          <cell r="AM26">
            <v>8.1999999999999993</v>
          </cell>
          <cell r="AN26">
            <v>8.1999999999999993</v>
          </cell>
          <cell r="AO26">
            <v>7.5</v>
          </cell>
          <cell r="AP26">
            <v>7.8</v>
          </cell>
          <cell r="AQ26">
            <v>8.4</v>
          </cell>
          <cell r="AR26">
            <v>7.2</v>
          </cell>
          <cell r="AS26">
            <v>7.8</v>
          </cell>
          <cell r="AT26">
            <v>8.4</v>
          </cell>
          <cell r="AU26">
            <v>47</v>
          </cell>
          <cell r="AV26">
            <v>0</v>
          </cell>
          <cell r="AW26">
            <v>8.1</v>
          </cell>
          <cell r="AX26">
            <v>6.1</v>
          </cell>
          <cell r="AY26">
            <v>7.8</v>
          </cell>
          <cell r="AZ26">
            <v>0</v>
          </cell>
          <cell r="BA26">
            <v>0</v>
          </cell>
          <cell r="BB26">
            <v>0</v>
          </cell>
          <cell r="BC26">
            <v>6.3</v>
          </cell>
          <cell r="BD26">
            <v>0</v>
          </cell>
          <cell r="BE26">
            <v>0</v>
          </cell>
          <cell r="BF26">
            <v>0</v>
          </cell>
          <cell r="BG26">
            <v>7.3</v>
          </cell>
          <cell r="BH26">
            <v>5</v>
          </cell>
          <cell r="BI26">
            <v>0</v>
          </cell>
          <cell r="BJ26">
            <v>7.6</v>
          </cell>
          <cell r="BK26">
            <v>9.6</v>
          </cell>
          <cell r="BL26">
            <v>7.1</v>
          </cell>
          <cell r="BM26">
            <v>6.9</v>
          </cell>
          <cell r="BN26">
            <v>6.8</v>
          </cell>
          <cell r="BO26">
            <v>7.7</v>
          </cell>
          <cell r="BP26">
            <v>8.6999999999999993</v>
          </cell>
          <cell r="BQ26">
            <v>8</v>
          </cell>
          <cell r="BR26">
            <v>8.1</v>
          </cell>
          <cell r="BS26">
            <v>9.6</v>
          </cell>
          <cell r="BT26">
            <v>7</v>
          </cell>
          <cell r="BU26">
            <v>6.9</v>
          </cell>
          <cell r="BV26">
            <v>7.6</v>
          </cell>
          <cell r="BW26">
            <v>7.8</v>
          </cell>
          <cell r="BX26">
            <v>7</v>
          </cell>
          <cell r="BY26">
            <v>0</v>
          </cell>
          <cell r="BZ26">
            <v>8.4</v>
          </cell>
          <cell r="CA26">
            <v>8.4</v>
          </cell>
          <cell r="CB26">
            <v>7.3</v>
          </cell>
          <cell r="CC26">
            <v>8.4</v>
          </cell>
          <cell r="CD26">
            <v>8</v>
          </cell>
          <cell r="CE26">
            <v>8</v>
          </cell>
          <cell r="CG26">
            <v>9.5</v>
          </cell>
          <cell r="CH26">
            <v>55</v>
          </cell>
          <cell r="CI26">
            <v>0</v>
          </cell>
          <cell r="CJ26">
            <v>8.9</v>
          </cell>
          <cell r="CK26">
            <v>8.1999999999999993</v>
          </cell>
          <cell r="CL26">
            <v>0</v>
          </cell>
          <cell r="CM26">
            <v>8.6999999999999993</v>
          </cell>
          <cell r="CN26">
            <v>8.6999999999999993</v>
          </cell>
          <cell r="CO26">
            <v>6.6</v>
          </cell>
          <cell r="CP26">
            <v>8.9</v>
          </cell>
          <cell r="CQ26">
            <v>8.5</v>
          </cell>
          <cell r="CR26">
            <v>8.8000000000000007</v>
          </cell>
          <cell r="CS26">
            <v>0</v>
          </cell>
          <cell r="CT26">
            <v>0</v>
          </cell>
          <cell r="CU26">
            <v>0</v>
          </cell>
          <cell r="CV26">
            <v>8.8000000000000007</v>
          </cell>
          <cell r="CW26">
            <v>8.8000000000000007</v>
          </cell>
          <cell r="CX26">
            <v>8.6999999999999993</v>
          </cell>
          <cell r="CY26">
            <v>0</v>
          </cell>
          <cell r="CZ26">
            <v>7.9</v>
          </cell>
          <cell r="DA26">
            <v>7.9</v>
          </cell>
          <cell r="DB26">
            <v>23</v>
          </cell>
          <cell r="DC26">
            <v>0</v>
          </cell>
          <cell r="DD26">
            <v>8</v>
          </cell>
          <cell r="DE26">
            <v>0</v>
          </cell>
          <cell r="DF26">
            <v>8</v>
          </cell>
          <cell r="DG26">
            <v>5</v>
          </cell>
          <cell r="DH26">
            <v>0</v>
          </cell>
          <cell r="DI26">
            <v>135</v>
          </cell>
          <cell r="DJ26">
            <v>0</v>
          </cell>
          <cell r="DK26">
            <v>134</v>
          </cell>
          <cell r="DL26">
            <v>126</v>
          </cell>
          <cell r="DM26">
            <v>0</v>
          </cell>
          <cell r="DN26">
            <v>125</v>
          </cell>
          <cell r="DO26">
            <v>126</v>
          </cell>
          <cell r="DP26">
            <v>7.65</v>
          </cell>
          <cell r="DQ26">
            <v>3.31</v>
          </cell>
          <cell r="DR26">
            <v>0</v>
          </cell>
          <cell r="DS26" t="str">
            <v>BVKL</v>
          </cell>
          <cell r="DU26">
            <v>7.97</v>
          </cell>
          <cell r="DV26">
            <v>140</v>
          </cell>
          <cell r="DW26">
            <v>7.66</v>
          </cell>
          <cell r="DX26">
            <v>3.32</v>
          </cell>
          <cell r="DY26" t="str">
            <v/>
          </cell>
          <cell r="DZ26" t="str">
            <v>BVKL</v>
          </cell>
          <cell r="EA26">
            <v>7.71</v>
          </cell>
          <cell r="EE26">
            <v>0</v>
          </cell>
          <cell r="EF26" t="str">
            <v>T12/2016</v>
          </cell>
        </row>
        <row r="27">
          <cell r="B27">
            <v>1821255374</v>
          </cell>
          <cell r="C27" t="str">
            <v>Trần</v>
          </cell>
          <cell r="D27" t="str">
            <v>Kim</v>
          </cell>
          <cell r="E27" t="str">
            <v>Hùng</v>
          </cell>
          <cell r="F27">
            <v>34384</v>
          </cell>
          <cell r="G27" t="str">
            <v>Nam</v>
          </cell>
          <cell r="H27" t="str">
            <v>Đã Đăng Ký (chưa học xong)</v>
          </cell>
          <cell r="I27">
            <v>9</v>
          </cell>
          <cell r="J27">
            <v>7.4</v>
          </cell>
          <cell r="K27">
            <v>7.2</v>
          </cell>
          <cell r="L27">
            <v>0</v>
          </cell>
          <cell r="M27" t="str">
            <v>P (P/F)</v>
          </cell>
          <cell r="N27">
            <v>0</v>
          </cell>
          <cell r="O27">
            <v>0</v>
          </cell>
          <cell r="P27" t="str">
            <v>P (P/F)</v>
          </cell>
          <cell r="Q27">
            <v>0</v>
          </cell>
          <cell r="R27">
            <v>0</v>
          </cell>
          <cell r="S27">
            <v>6</v>
          </cell>
          <cell r="T27">
            <v>0</v>
          </cell>
          <cell r="U27">
            <v>0</v>
          </cell>
          <cell r="V27">
            <v>4.8</v>
          </cell>
          <cell r="W27">
            <v>0</v>
          </cell>
          <cell r="X27">
            <v>0</v>
          </cell>
          <cell r="Y27">
            <v>6.5</v>
          </cell>
          <cell r="Z27">
            <v>0</v>
          </cell>
          <cell r="AA27">
            <v>0</v>
          </cell>
          <cell r="AB27">
            <v>7</v>
          </cell>
          <cell r="AC27">
            <v>0</v>
          </cell>
          <cell r="AD27">
            <v>8.1999999999999993</v>
          </cell>
          <cell r="AE27">
            <v>6.9</v>
          </cell>
          <cell r="AF27">
            <v>8.5</v>
          </cell>
          <cell r="AG27">
            <v>6.2</v>
          </cell>
          <cell r="AH27">
            <v>0</v>
          </cell>
          <cell r="AI27">
            <v>7.1</v>
          </cell>
          <cell r="AJ27">
            <v>7.1</v>
          </cell>
          <cell r="AK27">
            <v>0</v>
          </cell>
          <cell r="AL27">
            <v>7.2</v>
          </cell>
          <cell r="AM27">
            <v>7.4</v>
          </cell>
          <cell r="AN27">
            <v>7.4</v>
          </cell>
          <cell r="AO27">
            <v>7.2</v>
          </cell>
          <cell r="AP27">
            <v>7.8</v>
          </cell>
          <cell r="AQ27">
            <v>7</v>
          </cell>
          <cell r="AR27">
            <v>5.3</v>
          </cell>
          <cell r="AS27">
            <v>7.7</v>
          </cell>
          <cell r="AT27">
            <v>7.3</v>
          </cell>
          <cell r="AU27">
            <v>47</v>
          </cell>
          <cell r="AV27">
            <v>0</v>
          </cell>
          <cell r="AW27">
            <v>9.5</v>
          </cell>
          <cell r="AX27">
            <v>8.6</v>
          </cell>
          <cell r="AY27">
            <v>8.4</v>
          </cell>
          <cell r="AZ27">
            <v>0</v>
          </cell>
          <cell r="BA27">
            <v>0</v>
          </cell>
          <cell r="BB27">
            <v>0</v>
          </cell>
          <cell r="BC27">
            <v>4.4000000000000004</v>
          </cell>
          <cell r="BD27">
            <v>0</v>
          </cell>
          <cell r="BE27">
            <v>0</v>
          </cell>
          <cell r="BF27">
            <v>0</v>
          </cell>
          <cell r="BG27">
            <v>5.7</v>
          </cell>
          <cell r="BH27">
            <v>5</v>
          </cell>
          <cell r="BI27">
            <v>0</v>
          </cell>
          <cell r="BJ27">
            <v>5.9</v>
          </cell>
          <cell r="BK27">
            <v>7.9</v>
          </cell>
          <cell r="BL27">
            <v>8</v>
          </cell>
          <cell r="BM27">
            <v>6.1</v>
          </cell>
          <cell r="BN27">
            <v>6.9</v>
          </cell>
          <cell r="BO27">
            <v>7.3</v>
          </cell>
          <cell r="BP27">
            <v>6.9</v>
          </cell>
          <cell r="BQ27">
            <v>7.9</v>
          </cell>
          <cell r="BR27">
            <v>7.2</v>
          </cell>
          <cell r="BS27">
            <v>6.6</v>
          </cell>
          <cell r="BT27">
            <v>7.8</v>
          </cell>
          <cell r="BU27">
            <v>5.7</v>
          </cell>
          <cell r="BV27">
            <v>7.2</v>
          </cell>
          <cell r="BW27">
            <v>7.2</v>
          </cell>
          <cell r="BX27">
            <v>6.6</v>
          </cell>
          <cell r="BY27">
            <v>0</v>
          </cell>
          <cell r="BZ27">
            <v>5.9</v>
          </cell>
          <cell r="CA27">
            <v>5.9</v>
          </cell>
          <cell r="CB27">
            <v>8.5</v>
          </cell>
          <cell r="CC27">
            <v>6.1</v>
          </cell>
          <cell r="CD27">
            <v>8.8000000000000007</v>
          </cell>
          <cell r="CE27">
            <v>7.7</v>
          </cell>
          <cell r="CG27">
            <v>9.4</v>
          </cell>
          <cell r="CH27">
            <v>55</v>
          </cell>
          <cell r="CI27">
            <v>0</v>
          </cell>
          <cell r="CJ27">
            <v>8.1999999999999993</v>
          </cell>
          <cell r="CK27">
            <v>8.4</v>
          </cell>
          <cell r="CL27">
            <v>0</v>
          </cell>
          <cell r="CM27">
            <v>8.1</v>
          </cell>
          <cell r="CN27">
            <v>8.1</v>
          </cell>
          <cell r="CO27">
            <v>6.7</v>
          </cell>
          <cell r="CP27">
            <v>7.3</v>
          </cell>
          <cell r="CQ27">
            <v>5.7</v>
          </cell>
          <cell r="CR27">
            <v>0</v>
          </cell>
          <cell r="CS27">
            <v>7.2</v>
          </cell>
          <cell r="CT27">
            <v>0</v>
          </cell>
          <cell r="CU27">
            <v>0</v>
          </cell>
          <cell r="CV27">
            <v>7.2</v>
          </cell>
          <cell r="CW27">
            <v>8.5</v>
          </cell>
          <cell r="CX27">
            <v>9</v>
          </cell>
          <cell r="CY27">
            <v>0</v>
          </cell>
          <cell r="CZ27">
            <v>7.9</v>
          </cell>
          <cell r="DA27">
            <v>7.9</v>
          </cell>
          <cell r="DB27">
            <v>23</v>
          </cell>
          <cell r="DC27">
            <v>0</v>
          </cell>
          <cell r="DD27">
            <v>7.9</v>
          </cell>
          <cell r="DE27">
            <v>0</v>
          </cell>
          <cell r="DF27">
            <v>7.9</v>
          </cell>
          <cell r="DG27">
            <v>5</v>
          </cell>
          <cell r="DH27">
            <v>0</v>
          </cell>
          <cell r="DI27">
            <v>135</v>
          </cell>
          <cell r="DJ27">
            <v>0</v>
          </cell>
          <cell r="DK27">
            <v>134</v>
          </cell>
          <cell r="DL27">
            <v>126</v>
          </cell>
          <cell r="DM27">
            <v>0</v>
          </cell>
          <cell r="DN27">
            <v>125</v>
          </cell>
          <cell r="DO27">
            <v>126</v>
          </cell>
          <cell r="DP27">
            <v>6.92</v>
          </cell>
          <cell r="DQ27">
            <v>2.87</v>
          </cell>
          <cell r="DR27">
            <v>0</v>
          </cell>
          <cell r="DS27" t="str">
            <v>ĐỦ ĐK thi TN</v>
          </cell>
          <cell r="DU27">
            <v>7.24</v>
          </cell>
          <cell r="DV27">
            <v>135</v>
          </cell>
          <cell r="DW27">
            <v>7.24</v>
          </cell>
          <cell r="DX27">
            <v>3</v>
          </cell>
          <cell r="DY27" t="str">
            <v/>
          </cell>
          <cell r="DZ27" t="str">
            <v>ĐỦ ĐK thi TN</v>
          </cell>
          <cell r="EA27">
            <v>6.98</v>
          </cell>
          <cell r="EE27">
            <v>0</v>
          </cell>
          <cell r="EF27" t="e">
            <v>#N/A</v>
          </cell>
        </row>
        <row r="28">
          <cell r="B28">
            <v>1820254335</v>
          </cell>
          <cell r="C28" t="str">
            <v>Cao</v>
          </cell>
          <cell r="D28" t="str">
            <v>Thị Lan</v>
          </cell>
          <cell r="E28" t="str">
            <v>Hương</v>
          </cell>
          <cell r="F28">
            <v>34670</v>
          </cell>
          <cell r="G28" t="str">
            <v>Nữ</v>
          </cell>
          <cell r="H28" t="str">
            <v>Đã Đăng Ký (chưa học xong)</v>
          </cell>
          <cell r="I28">
            <v>8.1999999999999993</v>
          </cell>
          <cell r="J28">
            <v>6.9</v>
          </cell>
          <cell r="K28">
            <v>6.1</v>
          </cell>
          <cell r="L28">
            <v>0</v>
          </cell>
          <cell r="M28" t="str">
            <v>P (P/F)</v>
          </cell>
          <cell r="N28">
            <v>0</v>
          </cell>
          <cell r="O28">
            <v>0</v>
          </cell>
          <cell r="P28" t="str">
            <v>P (P/F)</v>
          </cell>
          <cell r="Q28">
            <v>0</v>
          </cell>
          <cell r="R28">
            <v>0</v>
          </cell>
          <cell r="S28">
            <v>8.1</v>
          </cell>
          <cell r="T28">
            <v>0</v>
          </cell>
          <cell r="U28">
            <v>0</v>
          </cell>
          <cell r="V28">
            <v>7.8</v>
          </cell>
          <cell r="W28">
            <v>0</v>
          </cell>
          <cell r="X28">
            <v>0</v>
          </cell>
          <cell r="Y28">
            <v>7.2</v>
          </cell>
          <cell r="Z28">
            <v>0</v>
          </cell>
          <cell r="AA28">
            <v>0</v>
          </cell>
          <cell r="AB28">
            <v>7.8</v>
          </cell>
          <cell r="AC28">
            <v>0</v>
          </cell>
          <cell r="AD28">
            <v>9.1</v>
          </cell>
          <cell r="AE28">
            <v>8.6999999999999993</v>
          </cell>
          <cell r="AF28">
            <v>8.5</v>
          </cell>
          <cell r="AG28">
            <v>7.6</v>
          </cell>
          <cell r="AH28">
            <v>0</v>
          </cell>
          <cell r="AI28">
            <v>7.8</v>
          </cell>
          <cell r="AJ28">
            <v>7.8</v>
          </cell>
          <cell r="AK28">
            <v>0</v>
          </cell>
          <cell r="AL28">
            <v>9.4</v>
          </cell>
          <cell r="AM28">
            <v>8.9</v>
          </cell>
          <cell r="AN28">
            <v>9.4</v>
          </cell>
          <cell r="AO28">
            <v>8.9</v>
          </cell>
          <cell r="AP28">
            <v>8.8000000000000007</v>
          </cell>
          <cell r="AQ28">
            <v>9</v>
          </cell>
          <cell r="AR28">
            <v>7.6</v>
          </cell>
          <cell r="AS28">
            <v>8</v>
          </cell>
          <cell r="AT28">
            <v>7.7</v>
          </cell>
          <cell r="AU28">
            <v>47</v>
          </cell>
          <cell r="AV28">
            <v>0</v>
          </cell>
          <cell r="AW28">
            <v>8.1999999999999993</v>
          </cell>
          <cell r="AX28">
            <v>6.6</v>
          </cell>
          <cell r="AY28">
            <v>7.3</v>
          </cell>
          <cell r="AZ28">
            <v>0</v>
          </cell>
          <cell r="BA28">
            <v>0</v>
          </cell>
          <cell r="BB28">
            <v>0</v>
          </cell>
          <cell r="BC28">
            <v>6.4</v>
          </cell>
          <cell r="BD28">
            <v>0</v>
          </cell>
          <cell r="BE28">
            <v>0</v>
          </cell>
          <cell r="BF28">
            <v>0</v>
          </cell>
          <cell r="BG28">
            <v>6.2</v>
          </cell>
          <cell r="BH28">
            <v>5</v>
          </cell>
          <cell r="BI28">
            <v>0</v>
          </cell>
          <cell r="BJ28">
            <v>7.7</v>
          </cell>
          <cell r="BK28">
            <v>8</v>
          </cell>
          <cell r="BL28">
            <v>8.4</v>
          </cell>
          <cell r="BM28">
            <v>9</v>
          </cell>
          <cell r="BN28">
            <v>7.1</v>
          </cell>
          <cell r="BO28">
            <v>8.8000000000000007</v>
          </cell>
          <cell r="BP28">
            <v>8.4</v>
          </cell>
          <cell r="BQ28">
            <v>8.6</v>
          </cell>
          <cell r="BR28">
            <v>7.6</v>
          </cell>
          <cell r="BS28">
            <v>9</v>
          </cell>
          <cell r="BT28">
            <v>8.6</v>
          </cell>
          <cell r="BU28">
            <v>9.3000000000000007</v>
          </cell>
          <cell r="BV28">
            <v>8.3000000000000007</v>
          </cell>
          <cell r="BW28">
            <v>7.7</v>
          </cell>
          <cell r="BX28">
            <v>8.1999999999999993</v>
          </cell>
          <cell r="BY28">
            <v>0</v>
          </cell>
          <cell r="BZ28">
            <v>9.4</v>
          </cell>
          <cell r="CA28">
            <v>9.4</v>
          </cell>
          <cell r="CB28">
            <v>8.4</v>
          </cell>
          <cell r="CC28">
            <v>7.4</v>
          </cell>
          <cell r="CD28">
            <v>8.1999999999999993</v>
          </cell>
          <cell r="CE28">
            <v>6.7</v>
          </cell>
          <cell r="CG28">
            <v>9</v>
          </cell>
          <cell r="CH28">
            <v>55</v>
          </cell>
          <cell r="CI28">
            <v>0</v>
          </cell>
          <cell r="CJ28">
            <v>8.4</v>
          </cell>
          <cell r="CK28">
            <v>8.6</v>
          </cell>
          <cell r="CL28">
            <v>0</v>
          </cell>
          <cell r="CM28">
            <v>9</v>
          </cell>
          <cell r="CN28">
            <v>9</v>
          </cell>
          <cell r="CO28">
            <v>9.6</v>
          </cell>
          <cell r="CP28">
            <v>8.1</v>
          </cell>
          <cell r="CQ28">
            <v>8.8000000000000007</v>
          </cell>
          <cell r="CR28">
            <v>9.3000000000000007</v>
          </cell>
          <cell r="CS28">
            <v>0</v>
          </cell>
          <cell r="CT28">
            <v>0</v>
          </cell>
          <cell r="CU28">
            <v>0</v>
          </cell>
          <cell r="CV28">
            <v>9.3000000000000007</v>
          </cell>
          <cell r="CW28">
            <v>9.4</v>
          </cell>
          <cell r="CX28">
            <v>8</v>
          </cell>
          <cell r="CY28">
            <v>0</v>
          </cell>
          <cell r="CZ28">
            <v>8.8000000000000007</v>
          </cell>
          <cell r="DA28">
            <v>8.8000000000000007</v>
          </cell>
          <cell r="DB28">
            <v>23</v>
          </cell>
          <cell r="DC28">
            <v>0</v>
          </cell>
          <cell r="DD28">
            <v>0</v>
          </cell>
          <cell r="DE28">
            <v>8.4</v>
          </cell>
          <cell r="DF28">
            <v>8.4</v>
          </cell>
          <cell r="DG28">
            <v>5</v>
          </cell>
          <cell r="DH28">
            <v>0</v>
          </cell>
          <cell r="DI28">
            <v>135</v>
          </cell>
          <cell r="DJ28">
            <v>0</v>
          </cell>
          <cell r="DK28">
            <v>134</v>
          </cell>
          <cell r="DL28">
            <v>126</v>
          </cell>
          <cell r="DM28">
            <v>0</v>
          </cell>
          <cell r="DN28">
            <v>125</v>
          </cell>
          <cell r="DO28">
            <v>126</v>
          </cell>
          <cell r="DP28">
            <v>7.98</v>
          </cell>
          <cell r="DQ28">
            <v>3.51</v>
          </cell>
          <cell r="DR28">
            <v>0</v>
          </cell>
          <cell r="DS28" t="str">
            <v>BVKL</v>
          </cell>
          <cell r="DU28">
            <v>8.31</v>
          </cell>
          <cell r="DV28">
            <v>135</v>
          </cell>
          <cell r="DW28">
            <v>8.31</v>
          </cell>
          <cell r="DX28">
            <v>3.65</v>
          </cell>
          <cell r="DY28" t="str">
            <v/>
          </cell>
          <cell r="DZ28" t="str">
            <v>BVKL</v>
          </cell>
          <cell r="EA28">
            <v>8.0399999999999991</v>
          </cell>
          <cell r="EE28">
            <v>0</v>
          </cell>
          <cell r="EF28" t="e">
            <v>#N/A</v>
          </cell>
        </row>
        <row r="29">
          <cell r="B29">
            <v>1820254326</v>
          </cell>
          <cell r="C29" t="str">
            <v>Nguyễn</v>
          </cell>
          <cell r="D29" t="str">
            <v>Thị Hương</v>
          </cell>
          <cell r="E29" t="str">
            <v>Lan</v>
          </cell>
          <cell r="F29">
            <v>34485</v>
          </cell>
          <cell r="G29" t="str">
            <v>Nữ</v>
          </cell>
          <cell r="H29" t="str">
            <v>Đã Đăng Ký (chưa học xong)</v>
          </cell>
          <cell r="I29">
            <v>8.1999999999999993</v>
          </cell>
          <cell r="J29">
            <v>7.2</v>
          </cell>
          <cell r="K29">
            <v>8.1</v>
          </cell>
          <cell r="L29">
            <v>0</v>
          </cell>
          <cell r="M29" t="str">
            <v>P (P/F)</v>
          </cell>
          <cell r="N29">
            <v>0</v>
          </cell>
          <cell r="O29">
            <v>0</v>
          </cell>
          <cell r="P29" t="str">
            <v>P (P/F)</v>
          </cell>
          <cell r="Q29">
            <v>0</v>
          </cell>
          <cell r="R29">
            <v>0</v>
          </cell>
          <cell r="S29">
            <v>7.8</v>
          </cell>
          <cell r="T29">
            <v>0</v>
          </cell>
          <cell r="U29">
            <v>0</v>
          </cell>
          <cell r="V29">
            <v>7.5</v>
          </cell>
          <cell r="W29">
            <v>0</v>
          </cell>
          <cell r="X29">
            <v>0</v>
          </cell>
          <cell r="Y29">
            <v>6.8</v>
          </cell>
          <cell r="Z29">
            <v>0</v>
          </cell>
          <cell r="AA29">
            <v>0</v>
          </cell>
          <cell r="AB29">
            <v>7.4</v>
          </cell>
          <cell r="AC29">
            <v>0</v>
          </cell>
          <cell r="AD29">
            <v>9.6999999999999993</v>
          </cell>
          <cell r="AE29">
            <v>9.5</v>
          </cell>
          <cell r="AF29">
            <v>9.9</v>
          </cell>
          <cell r="AG29">
            <v>9.4</v>
          </cell>
          <cell r="AH29">
            <v>0</v>
          </cell>
          <cell r="AI29">
            <v>7.7</v>
          </cell>
          <cell r="AJ29">
            <v>7.7</v>
          </cell>
          <cell r="AK29">
            <v>0</v>
          </cell>
          <cell r="AL29">
            <v>8.9</v>
          </cell>
          <cell r="AM29">
            <v>9.1</v>
          </cell>
          <cell r="AN29">
            <v>9.1</v>
          </cell>
          <cell r="AO29">
            <v>8.9</v>
          </cell>
          <cell r="AP29">
            <v>8.6999999999999993</v>
          </cell>
          <cell r="AQ29">
            <v>9.1999999999999993</v>
          </cell>
          <cell r="AR29">
            <v>7.4</v>
          </cell>
          <cell r="AS29">
            <v>8.8000000000000007</v>
          </cell>
          <cell r="AT29">
            <v>8.9</v>
          </cell>
          <cell r="AU29">
            <v>47</v>
          </cell>
          <cell r="AV29">
            <v>0</v>
          </cell>
          <cell r="AW29">
            <v>8.1</v>
          </cell>
          <cell r="AX29">
            <v>6.8</v>
          </cell>
          <cell r="AY29">
            <v>0</v>
          </cell>
          <cell r="AZ29">
            <v>0</v>
          </cell>
          <cell r="BA29">
            <v>9.5</v>
          </cell>
          <cell r="BB29">
            <v>0</v>
          </cell>
          <cell r="BC29">
            <v>0</v>
          </cell>
          <cell r="BD29">
            <v>0</v>
          </cell>
          <cell r="BE29">
            <v>8</v>
          </cell>
          <cell r="BF29">
            <v>0</v>
          </cell>
          <cell r="BG29">
            <v>7.3</v>
          </cell>
          <cell r="BH29">
            <v>5</v>
          </cell>
          <cell r="BI29">
            <v>0</v>
          </cell>
          <cell r="BJ29">
            <v>8.8000000000000007</v>
          </cell>
          <cell r="BK29">
            <v>9.1999999999999993</v>
          </cell>
          <cell r="BL29">
            <v>8.8000000000000007</v>
          </cell>
          <cell r="BM29">
            <v>10</v>
          </cell>
          <cell r="BN29">
            <v>8.3000000000000007</v>
          </cell>
          <cell r="BO29">
            <v>9.5</v>
          </cell>
          <cell r="BP29">
            <v>9.4</v>
          </cell>
          <cell r="BQ29">
            <v>8.1999999999999993</v>
          </cell>
          <cell r="BR29">
            <v>7.7</v>
          </cell>
          <cell r="BS29">
            <v>9.6</v>
          </cell>
          <cell r="BT29">
            <v>9.3000000000000007</v>
          </cell>
          <cell r="BU29">
            <v>9.8000000000000007</v>
          </cell>
          <cell r="BV29">
            <v>8.1999999999999993</v>
          </cell>
          <cell r="BW29">
            <v>8.6999999999999993</v>
          </cell>
          <cell r="BX29">
            <v>8.6</v>
          </cell>
          <cell r="BY29">
            <v>0</v>
          </cell>
          <cell r="BZ29">
            <v>9.5</v>
          </cell>
          <cell r="CA29">
            <v>9.5</v>
          </cell>
          <cell r="CB29">
            <v>8.8000000000000007</v>
          </cell>
          <cell r="CC29">
            <v>8</v>
          </cell>
          <cell r="CD29">
            <v>8.4</v>
          </cell>
          <cell r="CE29">
            <v>8.6999999999999993</v>
          </cell>
          <cell r="CG29">
            <v>9.1999999999999993</v>
          </cell>
          <cell r="CH29">
            <v>55</v>
          </cell>
          <cell r="CI29">
            <v>0</v>
          </cell>
          <cell r="CJ29">
            <v>9</v>
          </cell>
          <cell r="CK29">
            <v>9.1999999999999993</v>
          </cell>
          <cell r="CL29">
            <v>0</v>
          </cell>
          <cell r="CM29">
            <v>9.1</v>
          </cell>
          <cell r="CN29">
            <v>9.1</v>
          </cell>
          <cell r="CO29">
            <v>9.8000000000000007</v>
          </cell>
          <cell r="CP29">
            <v>9.6999999999999993</v>
          </cell>
          <cell r="CQ29">
            <v>9</v>
          </cell>
          <cell r="CR29">
            <v>9.3000000000000007</v>
          </cell>
          <cell r="CS29">
            <v>0</v>
          </cell>
          <cell r="CT29">
            <v>0</v>
          </cell>
          <cell r="CU29">
            <v>0</v>
          </cell>
          <cell r="CV29">
            <v>9.3000000000000007</v>
          </cell>
          <cell r="CW29">
            <v>9.6</v>
          </cell>
          <cell r="CX29">
            <v>8.8000000000000007</v>
          </cell>
          <cell r="CY29">
            <v>0</v>
          </cell>
          <cell r="CZ29">
            <v>9.3000000000000007</v>
          </cell>
          <cell r="DA29">
            <v>9.3000000000000007</v>
          </cell>
          <cell r="DB29">
            <v>23</v>
          </cell>
          <cell r="DC29">
            <v>0</v>
          </cell>
          <cell r="DD29">
            <v>0</v>
          </cell>
          <cell r="DE29">
            <v>8.9</v>
          </cell>
          <cell r="DF29">
            <v>8.9</v>
          </cell>
          <cell r="DG29">
            <v>5</v>
          </cell>
          <cell r="DH29">
            <v>0</v>
          </cell>
          <cell r="DI29">
            <v>135</v>
          </cell>
          <cell r="DJ29">
            <v>0</v>
          </cell>
          <cell r="DK29">
            <v>134</v>
          </cell>
          <cell r="DL29">
            <v>126</v>
          </cell>
          <cell r="DM29">
            <v>0</v>
          </cell>
          <cell r="DN29">
            <v>125</v>
          </cell>
          <cell r="DO29">
            <v>126</v>
          </cell>
          <cell r="DP29">
            <v>8.4700000000000006</v>
          </cell>
          <cell r="DQ29">
            <v>3.67</v>
          </cell>
          <cell r="DR29">
            <v>0</v>
          </cell>
          <cell r="DS29" t="str">
            <v>BVKL</v>
          </cell>
          <cell r="DU29">
            <v>8.83</v>
          </cell>
          <cell r="DV29">
            <v>135</v>
          </cell>
          <cell r="DW29">
            <v>8.83</v>
          </cell>
          <cell r="DX29">
            <v>3.83</v>
          </cell>
          <cell r="DY29" t="str">
            <v/>
          </cell>
          <cell r="DZ29" t="str">
            <v>BVKL</v>
          </cell>
          <cell r="EA29">
            <v>8.5399999999999991</v>
          </cell>
          <cell r="EE29">
            <v>0</v>
          </cell>
          <cell r="EF29" t="e">
            <v>#N/A</v>
          </cell>
        </row>
        <row r="30">
          <cell r="B30">
            <v>1820253665</v>
          </cell>
          <cell r="C30" t="str">
            <v>Nguyễn</v>
          </cell>
          <cell r="D30" t="str">
            <v>Thị Mỹ</v>
          </cell>
          <cell r="E30" t="str">
            <v>Liên</v>
          </cell>
          <cell r="F30">
            <v>34633</v>
          </cell>
          <cell r="G30" t="str">
            <v>Nữ</v>
          </cell>
          <cell r="H30" t="str">
            <v>Đã Đăng Ký (chưa học xong)</v>
          </cell>
          <cell r="I30">
            <v>7.7</v>
          </cell>
          <cell r="J30">
            <v>8</v>
          </cell>
          <cell r="K30">
            <v>8.3000000000000007</v>
          </cell>
          <cell r="L30">
            <v>0</v>
          </cell>
          <cell r="M30" t="str">
            <v>P (P/F)</v>
          </cell>
          <cell r="N30">
            <v>0</v>
          </cell>
          <cell r="O30">
            <v>0</v>
          </cell>
          <cell r="P30" t="str">
            <v>P (P/F)</v>
          </cell>
          <cell r="Q30">
            <v>0</v>
          </cell>
          <cell r="R30">
            <v>0</v>
          </cell>
          <cell r="S30">
            <v>7.3</v>
          </cell>
          <cell r="T30">
            <v>0</v>
          </cell>
          <cell r="U30">
            <v>0</v>
          </cell>
          <cell r="V30">
            <v>7.3</v>
          </cell>
          <cell r="W30">
            <v>0</v>
          </cell>
          <cell r="X30">
            <v>0</v>
          </cell>
          <cell r="Y30">
            <v>7.4</v>
          </cell>
          <cell r="Z30">
            <v>0</v>
          </cell>
          <cell r="AA30">
            <v>0</v>
          </cell>
          <cell r="AB30">
            <v>6.6</v>
          </cell>
          <cell r="AC30">
            <v>0</v>
          </cell>
          <cell r="AD30">
            <v>7.1</v>
          </cell>
          <cell r="AE30">
            <v>6.7</v>
          </cell>
          <cell r="AF30">
            <v>8.3000000000000007</v>
          </cell>
          <cell r="AG30">
            <v>7.8</v>
          </cell>
          <cell r="AH30">
            <v>0</v>
          </cell>
          <cell r="AI30">
            <v>6.7</v>
          </cell>
          <cell r="AJ30">
            <v>6.7</v>
          </cell>
          <cell r="AK30">
            <v>0</v>
          </cell>
          <cell r="AL30">
            <v>8.9</v>
          </cell>
          <cell r="AM30">
            <v>8.5</v>
          </cell>
          <cell r="AN30">
            <v>8.9</v>
          </cell>
          <cell r="AO30">
            <v>8.5</v>
          </cell>
          <cell r="AP30">
            <v>8.1999999999999993</v>
          </cell>
          <cell r="AQ30">
            <v>8.4</v>
          </cell>
          <cell r="AR30">
            <v>8.1</v>
          </cell>
          <cell r="AS30">
            <v>7.8</v>
          </cell>
          <cell r="AT30">
            <v>6.8</v>
          </cell>
          <cell r="AU30">
            <v>47</v>
          </cell>
          <cell r="AV30">
            <v>0</v>
          </cell>
          <cell r="AW30">
            <v>7.6</v>
          </cell>
          <cell r="AX30">
            <v>7.1</v>
          </cell>
          <cell r="AY30">
            <v>0</v>
          </cell>
          <cell r="AZ30">
            <v>0</v>
          </cell>
          <cell r="BA30">
            <v>5.8</v>
          </cell>
          <cell r="BB30">
            <v>0</v>
          </cell>
          <cell r="BC30">
            <v>0</v>
          </cell>
          <cell r="BD30">
            <v>0</v>
          </cell>
          <cell r="BE30">
            <v>7.5</v>
          </cell>
          <cell r="BF30">
            <v>0</v>
          </cell>
          <cell r="BG30">
            <v>6</v>
          </cell>
          <cell r="BH30">
            <v>5</v>
          </cell>
          <cell r="BI30">
            <v>0</v>
          </cell>
          <cell r="BJ30">
            <v>6.9</v>
          </cell>
          <cell r="BK30">
            <v>9.6999999999999993</v>
          </cell>
          <cell r="BL30">
            <v>7.9</v>
          </cell>
          <cell r="BM30">
            <v>7.2</v>
          </cell>
          <cell r="BN30">
            <v>6.8</v>
          </cell>
          <cell r="BO30">
            <v>7.7</v>
          </cell>
          <cell r="BP30">
            <v>8.3000000000000007</v>
          </cell>
          <cell r="BQ30">
            <v>7.8</v>
          </cell>
          <cell r="BR30">
            <v>8.1999999999999993</v>
          </cell>
          <cell r="BS30">
            <v>7.8</v>
          </cell>
          <cell r="BT30">
            <v>8.4</v>
          </cell>
          <cell r="BU30">
            <v>8.3000000000000007</v>
          </cell>
          <cell r="BV30">
            <v>7.8</v>
          </cell>
          <cell r="BW30">
            <v>8.1999999999999993</v>
          </cell>
          <cell r="BX30">
            <v>7.2</v>
          </cell>
          <cell r="BY30">
            <v>0</v>
          </cell>
          <cell r="BZ30">
            <v>6.7</v>
          </cell>
          <cell r="CA30">
            <v>6.7</v>
          </cell>
          <cell r="CB30">
            <v>7.7</v>
          </cell>
          <cell r="CC30">
            <v>7.7</v>
          </cell>
          <cell r="CD30">
            <v>7</v>
          </cell>
          <cell r="CE30">
            <v>7.2</v>
          </cell>
          <cell r="CG30">
            <v>8.6</v>
          </cell>
          <cell r="CH30">
            <v>55</v>
          </cell>
          <cell r="CI30">
            <v>0</v>
          </cell>
          <cell r="CJ30">
            <v>8.6</v>
          </cell>
          <cell r="CK30">
            <v>7.8</v>
          </cell>
          <cell r="CL30">
            <v>0</v>
          </cell>
          <cell r="CM30">
            <v>7.4</v>
          </cell>
          <cell r="CN30">
            <v>7.4</v>
          </cell>
          <cell r="CO30">
            <v>7.4</v>
          </cell>
          <cell r="CP30">
            <v>7.9</v>
          </cell>
          <cell r="CQ30">
            <v>8.3000000000000007</v>
          </cell>
          <cell r="CR30">
            <v>7.1</v>
          </cell>
          <cell r="CS30">
            <v>0</v>
          </cell>
          <cell r="CT30">
            <v>0</v>
          </cell>
          <cell r="CU30">
            <v>0</v>
          </cell>
          <cell r="CV30">
            <v>7.1</v>
          </cell>
          <cell r="CW30">
            <v>8</v>
          </cell>
          <cell r="CX30">
            <v>8.1999999999999993</v>
          </cell>
          <cell r="CY30">
            <v>0</v>
          </cell>
          <cell r="CZ30">
            <v>9.1999999999999993</v>
          </cell>
          <cell r="DA30">
            <v>9.1999999999999993</v>
          </cell>
          <cell r="DB30">
            <v>23</v>
          </cell>
          <cell r="DC30">
            <v>0</v>
          </cell>
          <cell r="DD30">
            <v>0</v>
          </cell>
          <cell r="DE30">
            <v>8.3000000000000007</v>
          </cell>
          <cell r="DF30">
            <v>8.3000000000000007</v>
          </cell>
          <cell r="DG30">
            <v>5</v>
          </cell>
          <cell r="DH30">
            <v>0</v>
          </cell>
          <cell r="DI30">
            <v>135</v>
          </cell>
          <cell r="DJ30">
            <v>0</v>
          </cell>
          <cell r="DK30">
            <v>134</v>
          </cell>
          <cell r="DL30">
            <v>126</v>
          </cell>
          <cell r="DM30">
            <v>0</v>
          </cell>
          <cell r="DN30">
            <v>125</v>
          </cell>
          <cell r="DO30">
            <v>126</v>
          </cell>
          <cell r="DP30">
            <v>7.44</v>
          </cell>
          <cell r="DQ30">
            <v>3.18</v>
          </cell>
          <cell r="DR30">
            <v>0</v>
          </cell>
          <cell r="DS30" t="str">
            <v>ĐỦ ĐK thi TN</v>
          </cell>
          <cell r="DU30">
            <v>7.77</v>
          </cell>
          <cell r="DV30">
            <v>135</v>
          </cell>
          <cell r="DW30">
            <v>7.77</v>
          </cell>
          <cell r="DX30">
            <v>3.32</v>
          </cell>
          <cell r="DY30" t="str">
            <v/>
          </cell>
          <cell r="DZ30" t="str">
            <v>BVKL</v>
          </cell>
          <cell r="EA30">
            <v>7.5</v>
          </cell>
          <cell r="EE30">
            <v>0</v>
          </cell>
          <cell r="EF30" t="e">
            <v>#N/A</v>
          </cell>
        </row>
        <row r="31">
          <cell r="B31">
            <v>172528554</v>
          </cell>
          <cell r="C31" t="str">
            <v>Ngô</v>
          </cell>
          <cell r="D31" t="str">
            <v>Thị Thùy</v>
          </cell>
          <cell r="E31" t="str">
            <v>Linh</v>
          </cell>
          <cell r="F31">
            <v>34252</v>
          </cell>
          <cell r="G31" t="str">
            <v>Nữ</v>
          </cell>
          <cell r="H31" t="str">
            <v>Đang Học Lại</v>
          </cell>
          <cell r="I31">
            <v>7.8</v>
          </cell>
          <cell r="J31">
            <v>7.8</v>
          </cell>
          <cell r="K31">
            <v>7.6</v>
          </cell>
          <cell r="L31">
            <v>0</v>
          </cell>
          <cell r="M31" t="str">
            <v>P (P/F)</v>
          </cell>
          <cell r="N31">
            <v>0</v>
          </cell>
          <cell r="O31">
            <v>0</v>
          </cell>
          <cell r="P31" t="str">
            <v>P (P/F)</v>
          </cell>
          <cell r="Q31">
            <v>0</v>
          </cell>
          <cell r="R31">
            <v>0</v>
          </cell>
          <cell r="S31">
            <v>7.9</v>
          </cell>
          <cell r="T31">
            <v>0</v>
          </cell>
          <cell r="U31">
            <v>0</v>
          </cell>
          <cell r="V31">
            <v>6.6</v>
          </cell>
          <cell r="W31">
            <v>0</v>
          </cell>
          <cell r="X31">
            <v>0</v>
          </cell>
          <cell r="Y31">
            <v>6.9</v>
          </cell>
          <cell r="Z31">
            <v>0</v>
          </cell>
          <cell r="AA31">
            <v>0</v>
          </cell>
          <cell r="AB31">
            <v>6.3</v>
          </cell>
          <cell r="AC31">
            <v>0</v>
          </cell>
          <cell r="AD31">
            <v>9.1</v>
          </cell>
          <cell r="AE31">
            <v>8.1999999999999993</v>
          </cell>
          <cell r="AF31">
            <v>6.9</v>
          </cell>
          <cell r="AG31">
            <v>7.9</v>
          </cell>
          <cell r="AH31">
            <v>0</v>
          </cell>
          <cell r="AI31">
            <v>7.2</v>
          </cell>
          <cell r="AJ31">
            <v>7.2</v>
          </cell>
          <cell r="AK31">
            <v>0</v>
          </cell>
          <cell r="AL31">
            <v>9</v>
          </cell>
          <cell r="AM31">
            <v>8.6</v>
          </cell>
          <cell r="AN31">
            <v>9</v>
          </cell>
          <cell r="AO31">
            <v>8.6</v>
          </cell>
          <cell r="AP31">
            <v>8.8000000000000007</v>
          </cell>
          <cell r="AQ31">
            <v>7.6</v>
          </cell>
          <cell r="AR31">
            <v>8.1999999999999993</v>
          </cell>
          <cell r="AS31">
            <v>7.4</v>
          </cell>
          <cell r="AT31">
            <v>8.8000000000000007</v>
          </cell>
          <cell r="AU31">
            <v>47</v>
          </cell>
          <cell r="AV31">
            <v>0</v>
          </cell>
          <cell r="AW31">
            <v>7.5</v>
          </cell>
          <cell r="AX31">
            <v>9.3000000000000007</v>
          </cell>
          <cell r="AY31">
            <v>0</v>
          </cell>
          <cell r="AZ31">
            <v>0</v>
          </cell>
          <cell r="BA31">
            <v>6.9</v>
          </cell>
          <cell r="BB31">
            <v>0</v>
          </cell>
          <cell r="BC31">
            <v>0</v>
          </cell>
          <cell r="BD31">
            <v>0</v>
          </cell>
          <cell r="BE31">
            <v>8.5</v>
          </cell>
          <cell r="BF31">
            <v>0</v>
          </cell>
          <cell r="BG31">
            <v>7.5</v>
          </cell>
          <cell r="BH31">
            <v>5</v>
          </cell>
          <cell r="BI31">
            <v>0</v>
          </cell>
          <cell r="BJ31">
            <v>7.8</v>
          </cell>
          <cell r="BK31">
            <v>8.6999999999999993</v>
          </cell>
          <cell r="BL31">
            <v>8.6</v>
          </cell>
          <cell r="BM31">
            <v>8.8000000000000007</v>
          </cell>
          <cell r="BN31">
            <v>9.4</v>
          </cell>
          <cell r="BO31">
            <v>8.4</v>
          </cell>
          <cell r="BP31">
            <v>8.1</v>
          </cell>
          <cell r="BQ31">
            <v>8.6</v>
          </cell>
          <cell r="BR31">
            <v>9.4</v>
          </cell>
          <cell r="BS31">
            <v>6.6</v>
          </cell>
          <cell r="BT31">
            <v>8.1</v>
          </cell>
          <cell r="BU31">
            <v>8.6</v>
          </cell>
          <cell r="BV31">
            <v>6.9</v>
          </cell>
          <cell r="BW31">
            <v>9.1999999999999993</v>
          </cell>
          <cell r="BX31">
            <v>6.5</v>
          </cell>
          <cell r="BY31">
            <v>0</v>
          </cell>
          <cell r="BZ31">
            <v>7.9</v>
          </cell>
          <cell r="CA31">
            <v>7.9</v>
          </cell>
          <cell r="CB31">
            <v>7.7</v>
          </cell>
          <cell r="CC31">
            <v>7.8</v>
          </cell>
          <cell r="CD31">
            <v>8.5</v>
          </cell>
          <cell r="CE31">
            <v>7.3</v>
          </cell>
          <cell r="CG31">
            <v>8.6999999999999993</v>
          </cell>
          <cell r="CH31">
            <v>55</v>
          </cell>
          <cell r="CI31">
            <v>0</v>
          </cell>
          <cell r="CJ31">
            <v>8.8000000000000007</v>
          </cell>
          <cell r="CK31">
            <v>8.6</v>
          </cell>
          <cell r="CL31">
            <v>0</v>
          </cell>
          <cell r="CM31">
            <v>8.3000000000000007</v>
          </cell>
          <cell r="CN31">
            <v>8.3000000000000007</v>
          </cell>
          <cell r="CO31">
            <v>7.6</v>
          </cell>
          <cell r="CP31">
            <v>8.1999999999999993</v>
          </cell>
          <cell r="CQ31">
            <v>8.8000000000000007</v>
          </cell>
          <cell r="CR31">
            <v>0</v>
          </cell>
          <cell r="CS31">
            <v>8.1</v>
          </cell>
          <cell r="CT31">
            <v>0</v>
          </cell>
          <cell r="CU31">
            <v>0</v>
          </cell>
          <cell r="CV31">
            <v>8.1</v>
          </cell>
          <cell r="CW31">
            <v>8.8000000000000007</v>
          </cell>
          <cell r="CX31">
            <v>8.6999999999999993</v>
          </cell>
          <cell r="CY31">
            <v>0</v>
          </cell>
          <cell r="CZ31">
            <v>8.8000000000000007</v>
          </cell>
          <cell r="DA31">
            <v>8.8000000000000007</v>
          </cell>
          <cell r="DB31">
            <v>23</v>
          </cell>
          <cell r="DC31">
            <v>0</v>
          </cell>
          <cell r="DD31">
            <v>0</v>
          </cell>
          <cell r="DE31">
            <v>9</v>
          </cell>
          <cell r="DF31">
            <v>9</v>
          </cell>
          <cell r="DG31">
            <v>5</v>
          </cell>
          <cell r="DH31">
            <v>0</v>
          </cell>
          <cell r="DI31">
            <v>135</v>
          </cell>
          <cell r="DJ31">
            <v>0</v>
          </cell>
          <cell r="DK31">
            <v>134</v>
          </cell>
          <cell r="DL31">
            <v>126</v>
          </cell>
          <cell r="DM31">
            <v>0</v>
          </cell>
          <cell r="DN31">
            <v>125</v>
          </cell>
          <cell r="DO31">
            <v>126</v>
          </cell>
          <cell r="DP31">
            <v>7.76</v>
          </cell>
          <cell r="DQ31">
            <v>3.39</v>
          </cell>
          <cell r="DR31">
            <v>0</v>
          </cell>
          <cell r="DS31" t="str">
            <v>BVKL</v>
          </cell>
          <cell r="DU31">
            <v>8.1199999999999992</v>
          </cell>
          <cell r="DV31">
            <v>135</v>
          </cell>
          <cell r="DW31">
            <v>8.1199999999999992</v>
          </cell>
          <cell r="DX31">
            <v>3.54</v>
          </cell>
          <cell r="DY31" t="str">
            <v>FIN 272; OB 251</v>
          </cell>
          <cell r="DZ31" t="str">
            <v>BVKL</v>
          </cell>
          <cell r="EA31">
            <v>7.83</v>
          </cell>
          <cell r="EE31">
            <v>0</v>
          </cell>
          <cell r="EF31" t="e">
            <v>#N/A</v>
          </cell>
        </row>
        <row r="32">
          <cell r="B32">
            <v>1820255365</v>
          </cell>
          <cell r="C32" t="str">
            <v>Nguyễn</v>
          </cell>
          <cell r="D32" t="str">
            <v>Thị Kim</v>
          </cell>
          <cell r="E32" t="str">
            <v>Loan</v>
          </cell>
          <cell r="F32">
            <v>34498</v>
          </cell>
          <cell r="G32" t="str">
            <v>Nữ</v>
          </cell>
          <cell r="H32" t="str">
            <v>Đã Đăng Ký (chưa học xong)</v>
          </cell>
          <cell r="I32">
            <v>7.6</v>
          </cell>
          <cell r="J32">
            <v>6.7</v>
          </cell>
          <cell r="K32">
            <v>8</v>
          </cell>
          <cell r="L32">
            <v>0</v>
          </cell>
          <cell r="M32" t="str">
            <v>P (P/F)</v>
          </cell>
          <cell r="N32">
            <v>0</v>
          </cell>
          <cell r="O32">
            <v>0</v>
          </cell>
          <cell r="P32" t="str">
            <v>P (P/F)</v>
          </cell>
          <cell r="Q32">
            <v>0</v>
          </cell>
          <cell r="R32">
            <v>0</v>
          </cell>
          <cell r="S32">
            <v>6.7</v>
          </cell>
          <cell r="T32">
            <v>0</v>
          </cell>
          <cell r="U32">
            <v>0</v>
          </cell>
          <cell r="V32">
            <v>7</v>
          </cell>
          <cell r="W32">
            <v>0</v>
          </cell>
          <cell r="X32">
            <v>0</v>
          </cell>
          <cell r="Y32">
            <v>6.2</v>
          </cell>
          <cell r="Z32">
            <v>0</v>
          </cell>
          <cell r="AA32">
            <v>0</v>
          </cell>
          <cell r="AB32">
            <v>7.2</v>
          </cell>
          <cell r="AC32">
            <v>0</v>
          </cell>
          <cell r="AD32">
            <v>7.8</v>
          </cell>
          <cell r="AE32">
            <v>7.3</v>
          </cell>
          <cell r="AF32">
            <v>4.8</v>
          </cell>
          <cell r="AG32">
            <v>6.6</v>
          </cell>
          <cell r="AH32">
            <v>0</v>
          </cell>
          <cell r="AI32">
            <v>7</v>
          </cell>
          <cell r="AJ32">
            <v>7</v>
          </cell>
          <cell r="AK32">
            <v>7.3</v>
          </cell>
          <cell r="AL32">
            <v>5.8</v>
          </cell>
          <cell r="AM32">
            <v>0</v>
          </cell>
          <cell r="AN32">
            <v>7.3</v>
          </cell>
          <cell r="AO32">
            <v>5.8</v>
          </cell>
          <cell r="AP32">
            <v>7.9</v>
          </cell>
          <cell r="AQ32">
            <v>7</v>
          </cell>
          <cell r="AR32">
            <v>8.1</v>
          </cell>
          <cell r="AS32">
            <v>5.4</v>
          </cell>
          <cell r="AT32">
            <v>8</v>
          </cell>
          <cell r="AU32">
            <v>47</v>
          </cell>
          <cell r="AV32">
            <v>0</v>
          </cell>
          <cell r="AW32">
            <v>8.4</v>
          </cell>
          <cell r="AX32">
            <v>6.6</v>
          </cell>
          <cell r="AY32">
            <v>7.9</v>
          </cell>
          <cell r="AZ32">
            <v>0</v>
          </cell>
          <cell r="BA32">
            <v>0</v>
          </cell>
          <cell r="BB32">
            <v>0</v>
          </cell>
          <cell r="BC32">
            <v>7.4</v>
          </cell>
          <cell r="BD32">
            <v>0</v>
          </cell>
          <cell r="BE32">
            <v>0</v>
          </cell>
          <cell r="BF32">
            <v>0</v>
          </cell>
          <cell r="BG32">
            <v>6.1</v>
          </cell>
          <cell r="BH32">
            <v>5</v>
          </cell>
          <cell r="BI32">
            <v>0</v>
          </cell>
          <cell r="BJ32">
            <v>5.7</v>
          </cell>
          <cell r="BK32">
            <v>6.3</v>
          </cell>
          <cell r="BL32">
            <v>6.9</v>
          </cell>
          <cell r="BM32">
            <v>6.5</v>
          </cell>
          <cell r="BN32">
            <v>5.5</v>
          </cell>
          <cell r="BO32">
            <v>6</v>
          </cell>
          <cell r="BP32">
            <v>7.1</v>
          </cell>
          <cell r="BQ32">
            <v>6</v>
          </cell>
          <cell r="BR32">
            <v>5.9</v>
          </cell>
          <cell r="BS32">
            <v>7.9</v>
          </cell>
          <cell r="BT32">
            <v>6.5</v>
          </cell>
          <cell r="BU32">
            <v>6.2</v>
          </cell>
          <cell r="BV32">
            <v>5.9</v>
          </cell>
          <cell r="BW32">
            <v>6</v>
          </cell>
          <cell r="BX32">
            <v>6</v>
          </cell>
          <cell r="BY32">
            <v>0</v>
          </cell>
          <cell r="BZ32">
            <v>6.7</v>
          </cell>
          <cell r="CA32">
            <v>6.7</v>
          </cell>
          <cell r="CB32">
            <v>8.3000000000000007</v>
          </cell>
          <cell r="CC32">
            <v>6.6</v>
          </cell>
          <cell r="CD32">
            <v>7</v>
          </cell>
          <cell r="CE32">
            <v>6.5</v>
          </cell>
          <cell r="CG32">
            <v>7.9</v>
          </cell>
          <cell r="CH32">
            <v>55</v>
          </cell>
          <cell r="CI32">
            <v>0</v>
          </cell>
          <cell r="CJ32">
            <v>6</v>
          </cell>
          <cell r="CK32">
            <v>6.4</v>
          </cell>
          <cell r="CL32">
            <v>0</v>
          </cell>
          <cell r="CM32">
            <v>5.9</v>
          </cell>
          <cell r="CN32">
            <v>5.9</v>
          </cell>
          <cell r="CO32">
            <v>6.1</v>
          </cell>
          <cell r="CP32">
            <v>5.6</v>
          </cell>
          <cell r="CQ32">
            <v>5.4</v>
          </cell>
          <cell r="CR32">
            <v>0</v>
          </cell>
          <cell r="CS32">
            <v>6.6</v>
          </cell>
          <cell r="CT32">
            <v>0</v>
          </cell>
          <cell r="CU32">
            <v>0</v>
          </cell>
          <cell r="CV32">
            <v>6.6</v>
          </cell>
          <cell r="CW32">
            <v>8.1999999999999993</v>
          </cell>
          <cell r="CX32">
            <v>7.4</v>
          </cell>
          <cell r="CY32">
            <v>0</v>
          </cell>
          <cell r="CZ32">
            <v>7.2</v>
          </cell>
          <cell r="DA32">
            <v>7.2</v>
          </cell>
          <cell r="DB32">
            <v>23</v>
          </cell>
          <cell r="DC32">
            <v>0</v>
          </cell>
          <cell r="DD32">
            <v>7.6</v>
          </cell>
          <cell r="DE32">
            <v>0</v>
          </cell>
          <cell r="DF32">
            <v>7.6</v>
          </cell>
          <cell r="DG32">
            <v>5</v>
          </cell>
          <cell r="DH32">
            <v>0</v>
          </cell>
          <cell r="DI32">
            <v>135</v>
          </cell>
          <cell r="DJ32">
            <v>0</v>
          </cell>
          <cell r="DK32">
            <v>134</v>
          </cell>
          <cell r="DL32">
            <v>126</v>
          </cell>
          <cell r="DM32">
            <v>0</v>
          </cell>
          <cell r="DN32">
            <v>125</v>
          </cell>
          <cell r="DO32">
            <v>126</v>
          </cell>
          <cell r="DP32">
            <v>6.33</v>
          </cell>
          <cell r="DQ32">
            <v>2.5</v>
          </cell>
          <cell r="DR32">
            <v>0</v>
          </cell>
          <cell r="DS32" t="str">
            <v>ĐỦ ĐK thi TN</v>
          </cell>
          <cell r="DU32">
            <v>6.63</v>
          </cell>
          <cell r="DV32">
            <v>135</v>
          </cell>
          <cell r="DW32">
            <v>6.63</v>
          </cell>
          <cell r="DX32">
            <v>2.64</v>
          </cell>
          <cell r="DY32" t="str">
            <v/>
          </cell>
          <cell r="DZ32" t="str">
            <v>ĐỦ ĐK thi TN</v>
          </cell>
          <cell r="EA32">
            <v>6.38</v>
          </cell>
          <cell r="EE32">
            <v>0</v>
          </cell>
          <cell r="EF32" t="str">
            <v>T12/2016</v>
          </cell>
        </row>
        <row r="33">
          <cell r="B33">
            <v>1820254342</v>
          </cell>
          <cell r="C33" t="str">
            <v>Phan</v>
          </cell>
          <cell r="D33" t="str">
            <v>Thị Khánh</v>
          </cell>
          <cell r="E33" t="str">
            <v>Ly</v>
          </cell>
          <cell r="F33">
            <v>34602</v>
          </cell>
          <cell r="G33" t="str">
            <v>Nữ</v>
          </cell>
          <cell r="H33" t="str">
            <v>Đã Đăng Ký (chưa học xong)</v>
          </cell>
          <cell r="I33">
            <v>8.3000000000000007</v>
          </cell>
          <cell r="J33">
            <v>7.2</v>
          </cell>
          <cell r="K33">
            <v>8.4</v>
          </cell>
          <cell r="L33">
            <v>0</v>
          </cell>
          <cell r="M33" t="str">
            <v>P (P/F)</v>
          </cell>
          <cell r="N33">
            <v>0</v>
          </cell>
          <cell r="O33">
            <v>0</v>
          </cell>
          <cell r="P33" t="str">
            <v>P (P/F)</v>
          </cell>
          <cell r="Q33">
            <v>0</v>
          </cell>
          <cell r="R33">
            <v>0</v>
          </cell>
          <cell r="S33">
            <v>8.1999999999999993</v>
          </cell>
          <cell r="T33">
            <v>0</v>
          </cell>
          <cell r="U33">
            <v>0</v>
          </cell>
          <cell r="V33">
            <v>7.5</v>
          </cell>
          <cell r="W33">
            <v>0</v>
          </cell>
          <cell r="X33">
            <v>0</v>
          </cell>
          <cell r="Y33">
            <v>7.3</v>
          </cell>
          <cell r="Z33">
            <v>0</v>
          </cell>
          <cell r="AA33">
            <v>0</v>
          </cell>
          <cell r="AB33">
            <v>8</v>
          </cell>
          <cell r="AC33">
            <v>0</v>
          </cell>
          <cell r="AD33">
            <v>9.5</v>
          </cell>
          <cell r="AE33">
            <v>9.3000000000000007</v>
          </cell>
          <cell r="AF33">
            <v>8.9</v>
          </cell>
          <cell r="AG33">
            <v>6.9</v>
          </cell>
          <cell r="AH33">
            <v>0</v>
          </cell>
          <cell r="AI33">
            <v>7.9</v>
          </cell>
          <cell r="AJ33">
            <v>7.9</v>
          </cell>
          <cell r="AK33">
            <v>0</v>
          </cell>
          <cell r="AL33">
            <v>8.6999999999999993</v>
          </cell>
          <cell r="AM33">
            <v>8.8000000000000007</v>
          </cell>
          <cell r="AN33">
            <v>8.8000000000000007</v>
          </cell>
          <cell r="AO33">
            <v>8.6999999999999993</v>
          </cell>
          <cell r="AP33">
            <v>8.6999999999999993</v>
          </cell>
          <cell r="AQ33">
            <v>8.8000000000000007</v>
          </cell>
          <cell r="AR33">
            <v>7.2</v>
          </cell>
          <cell r="AS33">
            <v>8.3000000000000007</v>
          </cell>
          <cell r="AT33">
            <v>8.3000000000000007</v>
          </cell>
          <cell r="AU33">
            <v>47</v>
          </cell>
          <cell r="AV33">
            <v>0</v>
          </cell>
          <cell r="AW33">
            <v>9.1999999999999993</v>
          </cell>
          <cell r="AX33">
            <v>7.7</v>
          </cell>
          <cell r="AY33">
            <v>0</v>
          </cell>
          <cell r="AZ33">
            <v>0</v>
          </cell>
          <cell r="BA33">
            <v>9.8000000000000007</v>
          </cell>
          <cell r="BB33">
            <v>0</v>
          </cell>
          <cell r="BC33">
            <v>0</v>
          </cell>
          <cell r="BD33">
            <v>0</v>
          </cell>
          <cell r="BE33">
            <v>8.5</v>
          </cell>
          <cell r="BF33">
            <v>0</v>
          </cell>
          <cell r="BG33">
            <v>9.8000000000000007</v>
          </cell>
          <cell r="BH33">
            <v>5</v>
          </cell>
          <cell r="BI33">
            <v>0</v>
          </cell>
          <cell r="BJ33">
            <v>8</v>
          </cell>
          <cell r="BK33">
            <v>7.4</v>
          </cell>
          <cell r="BL33">
            <v>7.7</v>
          </cell>
          <cell r="BM33">
            <v>8</v>
          </cell>
          <cell r="BN33">
            <v>7.6</v>
          </cell>
          <cell r="BO33">
            <v>6.8</v>
          </cell>
          <cell r="BP33">
            <v>7.8</v>
          </cell>
          <cell r="BQ33">
            <v>8.9</v>
          </cell>
          <cell r="BR33">
            <v>8.4</v>
          </cell>
          <cell r="BS33">
            <v>9</v>
          </cell>
          <cell r="BT33">
            <v>8.6</v>
          </cell>
          <cell r="BU33">
            <v>9.5</v>
          </cell>
          <cell r="BV33">
            <v>8.1</v>
          </cell>
          <cell r="BW33">
            <v>6.2</v>
          </cell>
          <cell r="BX33">
            <v>7.7</v>
          </cell>
          <cell r="BY33">
            <v>0</v>
          </cell>
          <cell r="BZ33">
            <v>7.3</v>
          </cell>
          <cell r="CA33">
            <v>7.3</v>
          </cell>
          <cell r="CB33">
            <v>8.8000000000000007</v>
          </cell>
          <cell r="CC33">
            <v>6.9</v>
          </cell>
          <cell r="CD33">
            <v>8.1999999999999993</v>
          </cell>
          <cell r="CE33">
            <v>6.9</v>
          </cell>
          <cell r="CG33">
            <v>8.4</v>
          </cell>
          <cell r="CH33">
            <v>55</v>
          </cell>
          <cell r="CI33">
            <v>0</v>
          </cell>
          <cell r="CJ33">
            <v>8</v>
          </cell>
          <cell r="CK33">
            <v>8.8000000000000007</v>
          </cell>
          <cell r="CL33">
            <v>0</v>
          </cell>
          <cell r="CM33">
            <v>8.1999999999999993</v>
          </cell>
          <cell r="CN33">
            <v>8.1999999999999993</v>
          </cell>
          <cell r="CO33">
            <v>9.4</v>
          </cell>
          <cell r="CP33">
            <v>9</v>
          </cell>
          <cell r="CQ33">
            <v>8.1</v>
          </cell>
          <cell r="CR33">
            <v>9.5</v>
          </cell>
          <cell r="CS33">
            <v>0</v>
          </cell>
          <cell r="CT33">
            <v>0</v>
          </cell>
          <cell r="CU33">
            <v>0</v>
          </cell>
          <cell r="CV33">
            <v>9.5</v>
          </cell>
          <cell r="CW33">
            <v>9.4</v>
          </cell>
          <cell r="CX33">
            <v>7.5</v>
          </cell>
          <cell r="CY33">
            <v>0</v>
          </cell>
          <cell r="CZ33">
            <v>7.4</v>
          </cell>
          <cell r="DA33">
            <v>7.4</v>
          </cell>
          <cell r="DB33">
            <v>23</v>
          </cell>
          <cell r="DC33">
            <v>0</v>
          </cell>
          <cell r="DD33">
            <v>0</v>
          </cell>
          <cell r="DE33">
            <v>8.8000000000000007</v>
          </cell>
          <cell r="DF33">
            <v>8.8000000000000007</v>
          </cell>
          <cell r="DG33">
            <v>5</v>
          </cell>
          <cell r="DH33">
            <v>0</v>
          </cell>
          <cell r="DI33">
            <v>135</v>
          </cell>
          <cell r="DJ33">
            <v>0</v>
          </cell>
          <cell r="DK33">
            <v>134</v>
          </cell>
          <cell r="DL33">
            <v>126</v>
          </cell>
          <cell r="DM33">
            <v>0</v>
          </cell>
          <cell r="DN33">
            <v>125</v>
          </cell>
          <cell r="DO33">
            <v>126</v>
          </cell>
          <cell r="DP33">
            <v>7.84</v>
          </cell>
          <cell r="DQ33">
            <v>3.41</v>
          </cell>
          <cell r="DR33">
            <v>0</v>
          </cell>
          <cell r="DS33" t="str">
            <v>BVKL</v>
          </cell>
          <cell r="DU33">
            <v>8.19</v>
          </cell>
          <cell r="DV33">
            <v>135</v>
          </cell>
          <cell r="DW33">
            <v>8.19</v>
          </cell>
          <cell r="DX33">
            <v>3.57</v>
          </cell>
          <cell r="DY33" t="str">
            <v/>
          </cell>
          <cell r="DZ33" t="str">
            <v>BVKL</v>
          </cell>
          <cell r="EA33">
            <v>7.9</v>
          </cell>
          <cell r="EE33">
            <v>0</v>
          </cell>
          <cell r="EF33" t="e">
            <v>#N/A</v>
          </cell>
        </row>
        <row r="34">
          <cell r="B34">
            <v>1820254907</v>
          </cell>
          <cell r="C34" t="str">
            <v>Nguyễn</v>
          </cell>
          <cell r="D34" t="str">
            <v>Thị</v>
          </cell>
          <cell r="E34" t="str">
            <v>Lý</v>
          </cell>
          <cell r="F34">
            <v>34523</v>
          </cell>
          <cell r="G34" t="str">
            <v>Nữ</v>
          </cell>
          <cell r="H34" t="str">
            <v>Đã Đăng Ký (chưa học xong)</v>
          </cell>
          <cell r="I34">
            <v>8</v>
          </cell>
          <cell r="J34">
            <v>7.7</v>
          </cell>
          <cell r="K34">
            <v>7.9</v>
          </cell>
          <cell r="L34">
            <v>0</v>
          </cell>
          <cell r="M34" t="str">
            <v>P (P/F)</v>
          </cell>
          <cell r="N34">
            <v>0</v>
          </cell>
          <cell r="O34">
            <v>0</v>
          </cell>
          <cell r="P34" t="str">
            <v>P (P/F)</v>
          </cell>
          <cell r="Q34">
            <v>0</v>
          </cell>
          <cell r="R34">
            <v>0</v>
          </cell>
          <cell r="S34">
            <v>7.2</v>
          </cell>
          <cell r="T34">
            <v>0</v>
          </cell>
          <cell r="U34">
            <v>0</v>
          </cell>
          <cell r="V34">
            <v>7.2</v>
          </cell>
          <cell r="W34">
            <v>0</v>
          </cell>
          <cell r="X34">
            <v>0</v>
          </cell>
          <cell r="Y34">
            <v>6.6</v>
          </cell>
          <cell r="Z34">
            <v>0</v>
          </cell>
          <cell r="AA34">
            <v>0</v>
          </cell>
          <cell r="AB34">
            <v>7.4</v>
          </cell>
          <cell r="AC34">
            <v>0</v>
          </cell>
          <cell r="AD34">
            <v>7.4</v>
          </cell>
          <cell r="AE34">
            <v>9</v>
          </cell>
          <cell r="AF34">
            <v>6.4</v>
          </cell>
          <cell r="AG34">
            <v>6.8</v>
          </cell>
          <cell r="AH34">
            <v>0</v>
          </cell>
          <cell r="AI34">
            <v>7.8</v>
          </cell>
          <cell r="AJ34">
            <v>7.8</v>
          </cell>
          <cell r="AK34">
            <v>8.3000000000000007</v>
          </cell>
          <cell r="AL34">
            <v>8.1999999999999993</v>
          </cell>
          <cell r="AM34">
            <v>0</v>
          </cell>
          <cell r="AN34">
            <v>8.3000000000000007</v>
          </cell>
          <cell r="AO34">
            <v>8.1999999999999993</v>
          </cell>
          <cell r="AP34">
            <v>7.5</v>
          </cell>
          <cell r="AQ34">
            <v>8.1999999999999993</v>
          </cell>
          <cell r="AR34">
            <v>7.4</v>
          </cell>
          <cell r="AS34">
            <v>7.5</v>
          </cell>
          <cell r="AT34">
            <v>8.3000000000000007</v>
          </cell>
          <cell r="AU34">
            <v>47</v>
          </cell>
          <cell r="AV34">
            <v>0</v>
          </cell>
          <cell r="AW34">
            <v>7.3</v>
          </cell>
          <cell r="AX34">
            <v>4.9000000000000004</v>
          </cell>
          <cell r="AY34">
            <v>10</v>
          </cell>
          <cell r="AZ34">
            <v>0</v>
          </cell>
          <cell r="BA34">
            <v>0</v>
          </cell>
          <cell r="BB34">
            <v>0</v>
          </cell>
          <cell r="BC34">
            <v>5.2</v>
          </cell>
          <cell r="BD34">
            <v>0</v>
          </cell>
          <cell r="BE34">
            <v>0</v>
          </cell>
          <cell r="BF34">
            <v>0</v>
          </cell>
          <cell r="BG34">
            <v>8</v>
          </cell>
          <cell r="BH34">
            <v>5</v>
          </cell>
          <cell r="BI34">
            <v>0</v>
          </cell>
          <cell r="BJ34">
            <v>6.1</v>
          </cell>
          <cell r="BK34">
            <v>8.9</v>
          </cell>
          <cell r="BL34">
            <v>7</v>
          </cell>
          <cell r="BM34">
            <v>6.6</v>
          </cell>
          <cell r="BN34">
            <v>6.1</v>
          </cell>
          <cell r="BO34">
            <v>5.9</v>
          </cell>
          <cell r="BP34">
            <v>6.5</v>
          </cell>
          <cell r="BQ34">
            <v>7.7</v>
          </cell>
          <cell r="BR34">
            <v>7.7</v>
          </cell>
          <cell r="BS34">
            <v>7.3</v>
          </cell>
          <cell r="BT34">
            <v>7.4</v>
          </cell>
          <cell r="BU34">
            <v>8.5</v>
          </cell>
          <cell r="BV34">
            <v>7</v>
          </cell>
          <cell r="BW34">
            <v>7.5</v>
          </cell>
          <cell r="BX34">
            <v>6.4</v>
          </cell>
          <cell r="BY34">
            <v>0</v>
          </cell>
          <cell r="BZ34">
            <v>7.1</v>
          </cell>
          <cell r="CA34">
            <v>7.1</v>
          </cell>
          <cell r="CB34">
            <v>7.7</v>
          </cell>
          <cell r="CC34">
            <v>9.1</v>
          </cell>
          <cell r="CD34">
            <v>8</v>
          </cell>
          <cell r="CE34">
            <v>6.8</v>
          </cell>
          <cell r="CG34">
            <v>9.6999999999999993</v>
          </cell>
          <cell r="CH34">
            <v>55</v>
          </cell>
          <cell r="CI34">
            <v>0</v>
          </cell>
          <cell r="CJ34">
            <v>7.9</v>
          </cell>
          <cell r="CK34">
            <v>7.8</v>
          </cell>
          <cell r="CL34">
            <v>0</v>
          </cell>
          <cell r="CM34">
            <v>8.9</v>
          </cell>
          <cell r="CN34">
            <v>8.9</v>
          </cell>
          <cell r="CO34">
            <v>6.8</v>
          </cell>
          <cell r="CP34">
            <v>7.8</v>
          </cell>
          <cell r="CQ34">
            <v>7.6</v>
          </cell>
          <cell r="CR34">
            <v>6.4</v>
          </cell>
          <cell r="CS34">
            <v>0</v>
          </cell>
          <cell r="CT34">
            <v>0</v>
          </cell>
          <cell r="CU34">
            <v>0</v>
          </cell>
          <cell r="CV34">
            <v>6.4</v>
          </cell>
          <cell r="CW34">
            <v>8.6999999999999993</v>
          </cell>
          <cell r="CX34">
            <v>9.1</v>
          </cell>
          <cell r="CY34">
            <v>0</v>
          </cell>
          <cell r="CZ34">
            <v>7.7</v>
          </cell>
          <cell r="DA34">
            <v>7.7</v>
          </cell>
          <cell r="DB34">
            <v>23</v>
          </cell>
          <cell r="DC34">
            <v>0</v>
          </cell>
          <cell r="DD34">
            <v>7.4</v>
          </cell>
          <cell r="DE34">
            <v>0</v>
          </cell>
          <cell r="DF34">
            <v>7.4</v>
          </cell>
          <cell r="DG34">
            <v>5</v>
          </cell>
          <cell r="DH34">
            <v>0</v>
          </cell>
          <cell r="DI34">
            <v>135</v>
          </cell>
          <cell r="DJ34">
            <v>0</v>
          </cell>
          <cell r="DK34">
            <v>134</v>
          </cell>
          <cell r="DL34">
            <v>126</v>
          </cell>
          <cell r="DM34">
            <v>0</v>
          </cell>
          <cell r="DN34">
            <v>125</v>
          </cell>
          <cell r="DO34">
            <v>126</v>
          </cell>
          <cell r="DP34">
            <v>7.22</v>
          </cell>
          <cell r="DQ34">
            <v>3.05</v>
          </cell>
          <cell r="DR34">
            <v>0</v>
          </cell>
          <cell r="DS34" t="str">
            <v>ĐỦ ĐK thi TN</v>
          </cell>
          <cell r="DU34">
            <v>7.52</v>
          </cell>
          <cell r="DV34">
            <v>135</v>
          </cell>
          <cell r="DW34">
            <v>7.52</v>
          </cell>
          <cell r="DX34">
            <v>3.17</v>
          </cell>
          <cell r="DY34" t="str">
            <v/>
          </cell>
          <cell r="DZ34" t="str">
            <v>ĐỦ ĐK thi TN</v>
          </cell>
          <cell r="EA34">
            <v>7.28</v>
          </cell>
          <cell r="EE34">
            <v>0</v>
          </cell>
          <cell r="EF34" t="e">
            <v>#N/A</v>
          </cell>
        </row>
        <row r="35">
          <cell r="B35">
            <v>1820254920</v>
          </cell>
          <cell r="C35" t="str">
            <v>Lê</v>
          </cell>
          <cell r="D35" t="str">
            <v>Thị Ngọc</v>
          </cell>
          <cell r="E35" t="str">
            <v>Mai</v>
          </cell>
          <cell r="F35">
            <v>34532</v>
          </cell>
          <cell r="G35" t="str">
            <v>Nữ</v>
          </cell>
          <cell r="H35" t="str">
            <v>Đã Đăng Ký (chưa học xong)</v>
          </cell>
          <cell r="I35">
            <v>8.1</v>
          </cell>
          <cell r="J35">
            <v>8.4</v>
          </cell>
          <cell r="K35">
            <v>8.3000000000000007</v>
          </cell>
          <cell r="L35">
            <v>0</v>
          </cell>
          <cell r="M35" t="str">
            <v>P (P/F)</v>
          </cell>
          <cell r="N35">
            <v>0</v>
          </cell>
          <cell r="O35">
            <v>0</v>
          </cell>
          <cell r="P35" t="str">
            <v>P (P/F)</v>
          </cell>
          <cell r="Q35">
            <v>0</v>
          </cell>
          <cell r="R35">
            <v>0</v>
          </cell>
          <cell r="S35">
            <v>7.2</v>
          </cell>
          <cell r="T35">
            <v>0</v>
          </cell>
          <cell r="U35">
            <v>0</v>
          </cell>
          <cell r="V35">
            <v>7.4</v>
          </cell>
          <cell r="W35">
            <v>0</v>
          </cell>
          <cell r="X35">
            <v>0</v>
          </cell>
          <cell r="Y35">
            <v>7</v>
          </cell>
          <cell r="Z35">
            <v>0</v>
          </cell>
          <cell r="AA35">
            <v>0</v>
          </cell>
          <cell r="AB35">
            <v>7.3</v>
          </cell>
          <cell r="AC35">
            <v>0</v>
          </cell>
          <cell r="AD35">
            <v>9.6999999999999993</v>
          </cell>
          <cell r="AE35">
            <v>8.3000000000000007</v>
          </cell>
          <cell r="AF35">
            <v>7.8</v>
          </cell>
          <cell r="AG35">
            <v>7.8</v>
          </cell>
          <cell r="AH35">
            <v>0</v>
          </cell>
          <cell r="AI35">
            <v>9</v>
          </cell>
          <cell r="AJ35">
            <v>9</v>
          </cell>
          <cell r="AK35">
            <v>0</v>
          </cell>
          <cell r="AL35">
            <v>8.8000000000000007</v>
          </cell>
          <cell r="AM35">
            <v>7.5</v>
          </cell>
          <cell r="AN35">
            <v>8.8000000000000007</v>
          </cell>
          <cell r="AO35">
            <v>7.5</v>
          </cell>
          <cell r="AP35">
            <v>8.8000000000000007</v>
          </cell>
          <cell r="AQ35">
            <v>9</v>
          </cell>
          <cell r="AR35">
            <v>7.2</v>
          </cell>
          <cell r="AS35">
            <v>8.1</v>
          </cell>
          <cell r="AT35">
            <v>7.2</v>
          </cell>
          <cell r="AU35">
            <v>47</v>
          </cell>
          <cell r="AV35">
            <v>0</v>
          </cell>
          <cell r="AW35">
            <v>8.4</v>
          </cell>
          <cell r="AX35">
            <v>7.1</v>
          </cell>
          <cell r="AY35">
            <v>8.3000000000000007</v>
          </cell>
          <cell r="AZ35">
            <v>0</v>
          </cell>
          <cell r="BA35">
            <v>0</v>
          </cell>
          <cell r="BB35">
            <v>0</v>
          </cell>
          <cell r="BC35">
            <v>7.8</v>
          </cell>
          <cell r="BD35">
            <v>0</v>
          </cell>
          <cell r="BE35">
            <v>0</v>
          </cell>
          <cell r="BF35">
            <v>0</v>
          </cell>
          <cell r="BG35">
            <v>7.9</v>
          </cell>
          <cell r="BH35">
            <v>5</v>
          </cell>
          <cell r="BI35">
            <v>0</v>
          </cell>
          <cell r="BJ35">
            <v>7.3</v>
          </cell>
          <cell r="BK35">
            <v>8</v>
          </cell>
          <cell r="BL35">
            <v>7.7</v>
          </cell>
          <cell r="BM35">
            <v>7.6</v>
          </cell>
          <cell r="BN35">
            <v>7</v>
          </cell>
          <cell r="BO35">
            <v>8.6999999999999993</v>
          </cell>
          <cell r="BP35">
            <v>8.1999999999999993</v>
          </cell>
          <cell r="BQ35">
            <v>7.8</v>
          </cell>
          <cell r="BR35">
            <v>8.4</v>
          </cell>
          <cell r="BS35">
            <v>8.5</v>
          </cell>
          <cell r="BT35">
            <v>8.1</v>
          </cell>
          <cell r="BU35">
            <v>8.3000000000000007</v>
          </cell>
          <cell r="BV35">
            <v>8.1999999999999993</v>
          </cell>
          <cell r="BW35">
            <v>9.4</v>
          </cell>
          <cell r="BX35">
            <v>8</v>
          </cell>
          <cell r="BY35">
            <v>0</v>
          </cell>
          <cell r="BZ35">
            <v>9.1</v>
          </cell>
          <cell r="CA35">
            <v>9.1</v>
          </cell>
          <cell r="CB35">
            <v>8.1</v>
          </cell>
          <cell r="CC35">
            <v>8.9</v>
          </cell>
          <cell r="CD35">
            <v>8.1999999999999993</v>
          </cell>
          <cell r="CE35">
            <v>6.6</v>
          </cell>
          <cell r="CG35">
            <v>8.1999999999999993</v>
          </cell>
          <cell r="CH35">
            <v>55</v>
          </cell>
          <cell r="CI35">
            <v>0</v>
          </cell>
          <cell r="CJ35">
            <v>9</v>
          </cell>
          <cell r="CK35">
            <v>8.9</v>
          </cell>
          <cell r="CL35">
            <v>0</v>
          </cell>
          <cell r="CM35">
            <v>8</v>
          </cell>
          <cell r="CN35">
            <v>8</v>
          </cell>
          <cell r="CO35">
            <v>8.6</v>
          </cell>
          <cell r="CP35">
            <v>8.4</v>
          </cell>
          <cell r="CQ35">
            <v>8.6999999999999993</v>
          </cell>
          <cell r="CR35">
            <v>8.3000000000000007</v>
          </cell>
          <cell r="CS35">
            <v>0</v>
          </cell>
          <cell r="CT35">
            <v>0</v>
          </cell>
          <cell r="CU35">
            <v>0</v>
          </cell>
          <cell r="CV35">
            <v>8.3000000000000007</v>
          </cell>
          <cell r="CW35">
            <v>8.6</v>
          </cell>
          <cell r="CX35">
            <v>8.6999999999999993</v>
          </cell>
          <cell r="CY35">
            <v>0</v>
          </cell>
          <cell r="CZ35">
            <v>8.6999999999999993</v>
          </cell>
          <cell r="DA35">
            <v>8.6999999999999993</v>
          </cell>
          <cell r="DB35">
            <v>23</v>
          </cell>
          <cell r="DC35">
            <v>0</v>
          </cell>
          <cell r="DD35">
            <v>0</v>
          </cell>
          <cell r="DE35">
            <v>8.8000000000000007</v>
          </cell>
          <cell r="DF35">
            <v>8.8000000000000007</v>
          </cell>
          <cell r="DG35">
            <v>5</v>
          </cell>
          <cell r="DH35">
            <v>0</v>
          </cell>
          <cell r="DI35">
            <v>135</v>
          </cell>
          <cell r="DJ35">
            <v>0</v>
          </cell>
          <cell r="DK35">
            <v>134</v>
          </cell>
          <cell r="DL35">
            <v>126</v>
          </cell>
          <cell r="DM35">
            <v>0</v>
          </cell>
          <cell r="DN35">
            <v>125</v>
          </cell>
          <cell r="DO35">
            <v>126</v>
          </cell>
          <cell r="DP35">
            <v>7.88</v>
          </cell>
          <cell r="DQ35">
            <v>3.47</v>
          </cell>
          <cell r="DR35">
            <v>0</v>
          </cell>
          <cell r="DS35" t="str">
            <v>BVKL</v>
          </cell>
          <cell r="DU35">
            <v>8.23</v>
          </cell>
          <cell r="DV35">
            <v>135</v>
          </cell>
          <cell r="DW35">
            <v>8.23</v>
          </cell>
          <cell r="DX35">
            <v>3.63</v>
          </cell>
          <cell r="DY35" t="str">
            <v/>
          </cell>
          <cell r="DZ35" t="str">
            <v>BVKL</v>
          </cell>
          <cell r="EA35">
            <v>7.94</v>
          </cell>
          <cell r="EE35">
            <v>0</v>
          </cell>
          <cell r="EF35" t="e">
            <v>#N/A</v>
          </cell>
        </row>
        <row r="36">
          <cell r="B36">
            <v>1820253657</v>
          </cell>
          <cell r="C36" t="str">
            <v>Lê</v>
          </cell>
          <cell r="D36" t="str">
            <v>Thị Tuyết</v>
          </cell>
          <cell r="E36" t="str">
            <v>Ngân</v>
          </cell>
          <cell r="F36">
            <v>34616</v>
          </cell>
          <cell r="G36" t="str">
            <v>Nữ</v>
          </cell>
          <cell r="H36" t="str">
            <v>Đã Đăng Ký (chưa học xong)</v>
          </cell>
          <cell r="I36">
            <v>7.8</v>
          </cell>
          <cell r="J36">
            <v>7.5</v>
          </cell>
          <cell r="K36">
            <v>7.4</v>
          </cell>
          <cell r="L36">
            <v>0</v>
          </cell>
          <cell r="M36" t="str">
            <v>P (P/F)</v>
          </cell>
          <cell r="N36">
            <v>0</v>
          </cell>
          <cell r="O36">
            <v>0</v>
          </cell>
          <cell r="P36" t="str">
            <v>P (P/F)</v>
          </cell>
          <cell r="Q36">
            <v>0</v>
          </cell>
          <cell r="R36">
            <v>0</v>
          </cell>
          <cell r="S36">
            <v>6.9</v>
          </cell>
          <cell r="T36">
            <v>0</v>
          </cell>
          <cell r="U36">
            <v>0</v>
          </cell>
          <cell r="V36">
            <v>6.8</v>
          </cell>
          <cell r="W36">
            <v>0</v>
          </cell>
          <cell r="X36">
            <v>0</v>
          </cell>
          <cell r="Y36">
            <v>6.3</v>
          </cell>
          <cell r="Z36">
            <v>0</v>
          </cell>
          <cell r="AA36">
            <v>0</v>
          </cell>
          <cell r="AB36">
            <v>6</v>
          </cell>
          <cell r="AC36">
            <v>0</v>
          </cell>
          <cell r="AD36">
            <v>7.8</v>
          </cell>
          <cell r="AE36">
            <v>9.1</v>
          </cell>
          <cell r="AF36">
            <v>7.6</v>
          </cell>
          <cell r="AG36">
            <v>5.6</v>
          </cell>
          <cell r="AH36">
            <v>0</v>
          </cell>
          <cell r="AI36">
            <v>8.9</v>
          </cell>
          <cell r="AJ36">
            <v>8.9</v>
          </cell>
          <cell r="AK36">
            <v>0</v>
          </cell>
          <cell r="AL36">
            <v>8.1999999999999993</v>
          </cell>
          <cell r="AM36">
            <v>9.1</v>
          </cell>
          <cell r="AN36">
            <v>9.1</v>
          </cell>
          <cell r="AO36">
            <v>8.1999999999999993</v>
          </cell>
          <cell r="AP36">
            <v>7.9</v>
          </cell>
          <cell r="AQ36">
            <v>8.4</v>
          </cell>
          <cell r="AR36">
            <v>6.7</v>
          </cell>
          <cell r="AS36">
            <v>8.4</v>
          </cell>
          <cell r="AT36">
            <v>7.1</v>
          </cell>
          <cell r="AU36">
            <v>47</v>
          </cell>
          <cell r="AV36">
            <v>0</v>
          </cell>
          <cell r="AW36">
            <v>7.6</v>
          </cell>
          <cell r="AX36">
            <v>6.1</v>
          </cell>
          <cell r="AY36">
            <v>0</v>
          </cell>
          <cell r="AZ36">
            <v>0</v>
          </cell>
          <cell r="BA36">
            <v>6.3</v>
          </cell>
          <cell r="BB36">
            <v>0</v>
          </cell>
          <cell r="BC36">
            <v>0</v>
          </cell>
          <cell r="BD36">
            <v>0</v>
          </cell>
          <cell r="BE36">
            <v>7.7</v>
          </cell>
          <cell r="BF36">
            <v>0</v>
          </cell>
          <cell r="BG36">
            <v>6.2</v>
          </cell>
          <cell r="BH36">
            <v>5</v>
          </cell>
          <cell r="BI36">
            <v>0</v>
          </cell>
          <cell r="BJ36">
            <v>8</v>
          </cell>
          <cell r="BK36">
            <v>9.4</v>
          </cell>
          <cell r="BL36">
            <v>8.1999999999999993</v>
          </cell>
          <cell r="BM36">
            <v>8.9</v>
          </cell>
          <cell r="BN36">
            <v>6.6</v>
          </cell>
          <cell r="BO36">
            <v>8.1999999999999993</v>
          </cell>
          <cell r="BP36">
            <v>7</v>
          </cell>
          <cell r="BQ36">
            <v>6.2</v>
          </cell>
          <cell r="BR36">
            <v>8.1</v>
          </cell>
          <cell r="BS36">
            <v>8.1</v>
          </cell>
          <cell r="BT36">
            <v>8.9</v>
          </cell>
          <cell r="BU36">
            <v>9.4</v>
          </cell>
          <cell r="BV36">
            <v>7.3</v>
          </cell>
          <cell r="BW36">
            <v>7.5</v>
          </cell>
          <cell r="BX36">
            <v>6.8</v>
          </cell>
          <cell r="BY36">
            <v>0</v>
          </cell>
          <cell r="BZ36">
            <v>7.1</v>
          </cell>
          <cell r="CA36">
            <v>7.1</v>
          </cell>
          <cell r="CB36">
            <v>8.1999999999999993</v>
          </cell>
          <cell r="CC36">
            <v>8.6999999999999993</v>
          </cell>
          <cell r="CD36">
            <v>5.4</v>
          </cell>
          <cell r="CE36">
            <v>6.3</v>
          </cell>
          <cell r="CG36">
            <v>8.5</v>
          </cell>
          <cell r="CH36">
            <v>55</v>
          </cell>
          <cell r="CI36">
            <v>0</v>
          </cell>
          <cell r="CJ36">
            <v>8.4</v>
          </cell>
          <cell r="CK36">
            <v>9</v>
          </cell>
          <cell r="CL36">
            <v>0</v>
          </cell>
          <cell r="CM36">
            <v>8.9</v>
          </cell>
          <cell r="CN36">
            <v>8.9</v>
          </cell>
          <cell r="CO36">
            <v>8.9</v>
          </cell>
          <cell r="CP36">
            <v>7.4</v>
          </cell>
          <cell r="CQ36">
            <v>8.6999999999999993</v>
          </cell>
          <cell r="CR36">
            <v>8.6</v>
          </cell>
          <cell r="CS36">
            <v>0</v>
          </cell>
          <cell r="CT36">
            <v>0</v>
          </cell>
          <cell r="CU36">
            <v>0</v>
          </cell>
          <cell r="CV36">
            <v>8.6</v>
          </cell>
          <cell r="CW36">
            <v>8.5</v>
          </cell>
          <cell r="CX36">
            <v>9.3000000000000007</v>
          </cell>
          <cell r="CY36">
            <v>0</v>
          </cell>
          <cell r="CZ36">
            <v>8.1</v>
          </cell>
          <cell r="DA36">
            <v>8.1</v>
          </cell>
          <cell r="DB36">
            <v>23</v>
          </cell>
          <cell r="DC36">
            <v>0</v>
          </cell>
          <cell r="DD36">
            <v>0</v>
          </cell>
          <cell r="DE36">
            <v>8</v>
          </cell>
          <cell r="DF36">
            <v>8</v>
          </cell>
          <cell r="DG36">
            <v>5</v>
          </cell>
          <cell r="DH36">
            <v>0</v>
          </cell>
          <cell r="DI36">
            <v>135</v>
          </cell>
          <cell r="DJ36">
            <v>0</v>
          </cell>
          <cell r="DK36">
            <v>134</v>
          </cell>
          <cell r="DL36">
            <v>126</v>
          </cell>
          <cell r="DM36">
            <v>0</v>
          </cell>
          <cell r="DN36">
            <v>125</v>
          </cell>
          <cell r="DO36">
            <v>126</v>
          </cell>
          <cell r="DP36">
            <v>7.52</v>
          </cell>
          <cell r="DQ36">
            <v>3.23</v>
          </cell>
          <cell r="DR36">
            <v>0</v>
          </cell>
          <cell r="DS36" t="str">
            <v>BVKL</v>
          </cell>
          <cell r="DU36">
            <v>7.84</v>
          </cell>
          <cell r="DV36">
            <v>139</v>
          </cell>
          <cell r="DW36">
            <v>7.8</v>
          </cell>
          <cell r="DX36">
            <v>3.35</v>
          </cell>
          <cell r="DY36" t="str">
            <v/>
          </cell>
          <cell r="DZ36" t="str">
            <v>BVKL</v>
          </cell>
          <cell r="EA36">
            <v>7.58</v>
          </cell>
          <cell r="EE36">
            <v>0</v>
          </cell>
          <cell r="EF36" t="e">
            <v>#N/A</v>
          </cell>
        </row>
        <row r="37">
          <cell r="B37">
            <v>1820253894</v>
          </cell>
          <cell r="C37" t="str">
            <v>Trần</v>
          </cell>
          <cell r="D37" t="str">
            <v>Nguyễn Quỳnh</v>
          </cell>
          <cell r="E37" t="str">
            <v>Ngân</v>
          </cell>
          <cell r="F37">
            <v>34682</v>
          </cell>
          <cell r="G37" t="str">
            <v>Nữ</v>
          </cell>
          <cell r="H37" t="str">
            <v>Tạm Ngưng Học / Bảo Lưu</v>
          </cell>
          <cell r="I37">
            <v>8.1</v>
          </cell>
          <cell r="J37">
            <v>6.9</v>
          </cell>
          <cell r="K37">
            <v>7.4</v>
          </cell>
          <cell r="L37">
            <v>0</v>
          </cell>
          <cell r="M37" t="str">
            <v>P (P/F)</v>
          </cell>
          <cell r="N37">
            <v>0</v>
          </cell>
          <cell r="O37">
            <v>0</v>
          </cell>
          <cell r="P37" t="str">
            <v>P (P/F)</v>
          </cell>
          <cell r="Q37">
            <v>0</v>
          </cell>
          <cell r="R37">
            <v>0</v>
          </cell>
          <cell r="S37">
            <v>8.4</v>
          </cell>
          <cell r="T37">
            <v>0</v>
          </cell>
          <cell r="U37">
            <v>0</v>
          </cell>
          <cell r="V37">
            <v>7.3</v>
          </cell>
          <cell r="W37">
            <v>0</v>
          </cell>
          <cell r="X37">
            <v>0</v>
          </cell>
          <cell r="Y37">
            <v>7.4</v>
          </cell>
          <cell r="Z37">
            <v>0</v>
          </cell>
          <cell r="AA37">
            <v>0</v>
          </cell>
          <cell r="AB37">
            <v>7.5</v>
          </cell>
          <cell r="AC37">
            <v>0</v>
          </cell>
          <cell r="AD37">
            <v>8.6</v>
          </cell>
          <cell r="AE37">
            <v>7</v>
          </cell>
          <cell r="AF37">
            <v>9</v>
          </cell>
          <cell r="AG37">
            <v>0</v>
          </cell>
          <cell r="AH37">
            <v>0</v>
          </cell>
          <cell r="AI37">
            <v>7.7</v>
          </cell>
          <cell r="AJ37">
            <v>7.7</v>
          </cell>
          <cell r="AK37" t="str">
            <v>X</v>
          </cell>
          <cell r="AL37">
            <v>7.7</v>
          </cell>
          <cell r="AM37">
            <v>0</v>
          </cell>
          <cell r="AN37">
            <v>7.7</v>
          </cell>
          <cell r="AO37">
            <v>0</v>
          </cell>
          <cell r="AP37">
            <v>7.9</v>
          </cell>
          <cell r="AQ37">
            <v>8.9</v>
          </cell>
          <cell r="AR37">
            <v>6.9</v>
          </cell>
          <cell r="AS37">
            <v>8.5</v>
          </cell>
          <cell r="AT37">
            <v>7.8</v>
          </cell>
          <cell r="AU37">
            <v>43</v>
          </cell>
          <cell r="AV37">
            <v>4</v>
          </cell>
          <cell r="AW37">
            <v>8.1</v>
          </cell>
          <cell r="AX37">
            <v>5.3</v>
          </cell>
          <cell r="AY37">
            <v>0</v>
          </cell>
          <cell r="AZ37">
            <v>0</v>
          </cell>
          <cell r="BA37">
            <v>8.5</v>
          </cell>
          <cell r="BB37">
            <v>0</v>
          </cell>
          <cell r="BC37">
            <v>0</v>
          </cell>
          <cell r="BD37">
            <v>0</v>
          </cell>
          <cell r="BE37">
            <v>5.9</v>
          </cell>
          <cell r="BF37">
            <v>0</v>
          </cell>
          <cell r="BG37">
            <v>4.8</v>
          </cell>
          <cell r="BH37">
            <v>5</v>
          </cell>
          <cell r="BI37">
            <v>0</v>
          </cell>
          <cell r="BJ37">
            <v>5.7</v>
          </cell>
          <cell r="BK37">
            <v>6.9</v>
          </cell>
          <cell r="BL37">
            <v>6.6</v>
          </cell>
          <cell r="BM37">
            <v>7.5</v>
          </cell>
          <cell r="BN37">
            <v>6.7</v>
          </cell>
          <cell r="BO37">
            <v>7.1</v>
          </cell>
          <cell r="BP37">
            <v>7.5</v>
          </cell>
          <cell r="BQ37" t="str">
            <v>X</v>
          </cell>
          <cell r="BR37">
            <v>6.4</v>
          </cell>
          <cell r="BS37">
            <v>8</v>
          </cell>
          <cell r="BT37">
            <v>8.5</v>
          </cell>
          <cell r="BU37">
            <v>6.9</v>
          </cell>
          <cell r="BV37" t="str">
            <v>X</v>
          </cell>
          <cell r="BW37">
            <v>5.4</v>
          </cell>
          <cell r="BX37">
            <v>6.7</v>
          </cell>
          <cell r="BY37">
            <v>0</v>
          </cell>
          <cell r="BZ37">
            <v>6.3</v>
          </cell>
          <cell r="CA37">
            <v>6.3</v>
          </cell>
          <cell r="CB37" t="str">
            <v>X</v>
          </cell>
          <cell r="CC37" t="str">
            <v>X</v>
          </cell>
          <cell r="CD37">
            <v>0</v>
          </cell>
          <cell r="CE37">
            <v>7.7</v>
          </cell>
          <cell r="CG37" t="str">
            <v>X</v>
          </cell>
          <cell r="CH37">
            <v>39</v>
          </cell>
          <cell r="CI37">
            <v>16</v>
          </cell>
          <cell r="CJ37" t="str">
            <v>X</v>
          </cell>
          <cell r="CK37">
            <v>5.0999999999999996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 t="str">
            <v>X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2</v>
          </cell>
          <cell r="DC37">
            <v>20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5</v>
          </cell>
          <cell r="DI37">
            <v>89</v>
          </cell>
          <cell r="DJ37">
            <v>45</v>
          </cell>
          <cell r="DK37">
            <v>134</v>
          </cell>
          <cell r="DL37">
            <v>80</v>
          </cell>
          <cell r="DM37">
            <v>40</v>
          </cell>
          <cell r="DN37">
            <v>125</v>
          </cell>
          <cell r="DO37">
            <v>120</v>
          </cell>
          <cell r="DP37">
            <v>4.88</v>
          </cell>
          <cell r="DQ37">
            <v>2.04</v>
          </cell>
          <cell r="DR37">
            <v>0.32</v>
          </cell>
          <cell r="DS37" t="str">
            <v>KO</v>
          </cell>
          <cell r="DU37">
            <v>4.88</v>
          </cell>
          <cell r="DV37">
            <v>91</v>
          </cell>
          <cell r="DW37">
            <v>7.14</v>
          </cell>
          <cell r="DX37">
            <v>2.98</v>
          </cell>
          <cell r="DY37" t="str">
            <v/>
          </cell>
          <cell r="DZ37" t="str">
            <v>KO</v>
          </cell>
          <cell r="EA37">
            <v>4.68</v>
          </cell>
          <cell r="EE37">
            <v>0</v>
          </cell>
          <cell r="EF37" t="e">
            <v>#N/A</v>
          </cell>
        </row>
        <row r="38">
          <cell r="B38">
            <v>1820253671</v>
          </cell>
          <cell r="C38" t="str">
            <v>Hoàng</v>
          </cell>
          <cell r="D38" t="str">
            <v>Phương</v>
          </cell>
          <cell r="E38" t="str">
            <v>Ngọc</v>
          </cell>
          <cell r="F38">
            <v>34628</v>
          </cell>
          <cell r="G38" t="str">
            <v>Nữ</v>
          </cell>
          <cell r="H38" t="str">
            <v>Đã Đăng Ký (chưa học xong)</v>
          </cell>
          <cell r="I38">
            <v>8.1999999999999993</v>
          </cell>
          <cell r="J38">
            <v>7.7</v>
          </cell>
          <cell r="K38">
            <v>7.8</v>
          </cell>
          <cell r="L38">
            <v>0</v>
          </cell>
          <cell r="M38" t="str">
            <v>P (P/F)</v>
          </cell>
          <cell r="N38">
            <v>0</v>
          </cell>
          <cell r="O38">
            <v>0</v>
          </cell>
          <cell r="P38" t="str">
            <v>P (P/F)</v>
          </cell>
          <cell r="Q38">
            <v>0</v>
          </cell>
          <cell r="R38">
            <v>0</v>
          </cell>
          <cell r="S38">
            <v>7.3</v>
          </cell>
          <cell r="T38">
            <v>0</v>
          </cell>
          <cell r="U38">
            <v>0</v>
          </cell>
          <cell r="V38">
            <v>6.5</v>
          </cell>
          <cell r="W38">
            <v>0</v>
          </cell>
          <cell r="X38">
            <v>0</v>
          </cell>
          <cell r="Y38">
            <v>6</v>
          </cell>
          <cell r="Z38">
            <v>0</v>
          </cell>
          <cell r="AA38">
            <v>0</v>
          </cell>
          <cell r="AB38">
            <v>6.7</v>
          </cell>
          <cell r="AC38">
            <v>0</v>
          </cell>
          <cell r="AD38">
            <v>8.3000000000000007</v>
          </cell>
          <cell r="AE38">
            <v>8.6</v>
          </cell>
          <cell r="AF38">
            <v>7.6</v>
          </cell>
          <cell r="AG38">
            <v>7.1</v>
          </cell>
          <cell r="AH38">
            <v>0</v>
          </cell>
          <cell r="AI38">
            <v>8.1999999999999993</v>
          </cell>
          <cell r="AJ38">
            <v>8.1999999999999993</v>
          </cell>
          <cell r="AK38">
            <v>0</v>
          </cell>
          <cell r="AL38">
            <v>7.7</v>
          </cell>
          <cell r="AM38">
            <v>7.8</v>
          </cell>
          <cell r="AN38">
            <v>7.8</v>
          </cell>
          <cell r="AO38">
            <v>7.7</v>
          </cell>
          <cell r="AP38">
            <v>7.3</v>
          </cell>
          <cell r="AQ38">
            <v>8.6999999999999993</v>
          </cell>
          <cell r="AR38">
            <v>5.9</v>
          </cell>
          <cell r="AS38">
            <v>7.5</v>
          </cell>
          <cell r="AT38">
            <v>8.5</v>
          </cell>
          <cell r="AU38">
            <v>47</v>
          </cell>
          <cell r="AV38">
            <v>0</v>
          </cell>
          <cell r="AW38">
            <v>7.3</v>
          </cell>
          <cell r="AX38">
            <v>6.5</v>
          </cell>
          <cell r="AY38">
            <v>6.9</v>
          </cell>
          <cell r="AZ38">
            <v>0</v>
          </cell>
          <cell r="BA38">
            <v>0</v>
          </cell>
          <cell r="BB38">
            <v>0</v>
          </cell>
          <cell r="BC38">
            <v>5.5</v>
          </cell>
          <cell r="BD38">
            <v>0</v>
          </cell>
          <cell r="BE38">
            <v>0</v>
          </cell>
          <cell r="BF38">
            <v>0</v>
          </cell>
          <cell r="BG38">
            <v>8</v>
          </cell>
          <cell r="BH38">
            <v>5</v>
          </cell>
          <cell r="BI38">
            <v>0</v>
          </cell>
          <cell r="BJ38">
            <v>7.9</v>
          </cell>
          <cell r="BK38">
            <v>9.9</v>
          </cell>
          <cell r="BL38">
            <v>8.3000000000000007</v>
          </cell>
          <cell r="BM38">
            <v>7</v>
          </cell>
          <cell r="BN38">
            <v>6.4</v>
          </cell>
          <cell r="BO38">
            <v>8.6999999999999993</v>
          </cell>
          <cell r="BP38">
            <v>8.4</v>
          </cell>
          <cell r="BQ38">
            <v>7.2</v>
          </cell>
          <cell r="BR38">
            <v>7.7</v>
          </cell>
          <cell r="BS38">
            <v>8.8000000000000007</v>
          </cell>
          <cell r="BT38">
            <v>8.9</v>
          </cell>
          <cell r="BU38">
            <v>8.9</v>
          </cell>
          <cell r="BV38">
            <v>9</v>
          </cell>
          <cell r="BW38">
            <v>9.6</v>
          </cell>
          <cell r="BX38">
            <v>8.4</v>
          </cell>
          <cell r="BY38">
            <v>0</v>
          </cell>
          <cell r="BZ38">
            <v>7.4</v>
          </cell>
          <cell r="CA38">
            <v>7.4</v>
          </cell>
          <cell r="CB38">
            <v>7.5</v>
          </cell>
          <cell r="CC38">
            <v>9.1</v>
          </cell>
          <cell r="CD38">
            <v>7.5</v>
          </cell>
          <cell r="CE38">
            <v>7.2</v>
          </cell>
          <cell r="CG38">
            <v>7.8</v>
          </cell>
          <cell r="CH38">
            <v>55</v>
          </cell>
          <cell r="CI38">
            <v>0</v>
          </cell>
          <cell r="CJ38">
            <v>8.6</v>
          </cell>
          <cell r="CK38">
            <v>9.6</v>
          </cell>
          <cell r="CL38">
            <v>0</v>
          </cell>
          <cell r="CM38">
            <v>8.4</v>
          </cell>
          <cell r="CN38">
            <v>8.4</v>
          </cell>
          <cell r="CO38">
            <v>6.4</v>
          </cell>
          <cell r="CP38">
            <v>6.3</v>
          </cell>
          <cell r="CQ38">
            <v>7.9</v>
          </cell>
          <cell r="CR38">
            <v>7.3</v>
          </cell>
          <cell r="CS38">
            <v>0</v>
          </cell>
          <cell r="CT38">
            <v>0</v>
          </cell>
          <cell r="CU38">
            <v>0</v>
          </cell>
          <cell r="CV38">
            <v>7.3</v>
          </cell>
          <cell r="CW38">
            <v>8.5</v>
          </cell>
          <cell r="CX38">
            <v>8.6999999999999993</v>
          </cell>
          <cell r="CY38">
            <v>0</v>
          </cell>
          <cell r="CZ38">
            <v>9.1</v>
          </cell>
          <cell r="DA38">
            <v>9.1</v>
          </cell>
          <cell r="DB38">
            <v>23</v>
          </cell>
          <cell r="DC38">
            <v>0</v>
          </cell>
          <cell r="DD38">
            <v>0</v>
          </cell>
          <cell r="DE38">
            <v>8.5</v>
          </cell>
          <cell r="DF38">
            <v>8.5</v>
          </cell>
          <cell r="DG38">
            <v>5</v>
          </cell>
          <cell r="DH38">
            <v>0</v>
          </cell>
          <cell r="DI38">
            <v>135</v>
          </cell>
          <cell r="DJ38">
            <v>0</v>
          </cell>
          <cell r="DK38">
            <v>134</v>
          </cell>
          <cell r="DL38">
            <v>126</v>
          </cell>
          <cell r="DM38">
            <v>0</v>
          </cell>
          <cell r="DN38">
            <v>125</v>
          </cell>
          <cell r="DO38">
            <v>126</v>
          </cell>
          <cell r="DP38">
            <v>7.61</v>
          </cell>
          <cell r="DQ38">
            <v>3.26</v>
          </cell>
          <cell r="DR38">
            <v>0</v>
          </cell>
          <cell r="DS38" t="str">
            <v>BVKL</v>
          </cell>
          <cell r="DU38">
            <v>7.94</v>
          </cell>
          <cell r="DV38">
            <v>135</v>
          </cell>
          <cell r="DW38">
            <v>7.94</v>
          </cell>
          <cell r="DX38">
            <v>3.42</v>
          </cell>
          <cell r="DY38" t="str">
            <v/>
          </cell>
          <cell r="DZ38" t="str">
            <v>BVKL</v>
          </cell>
          <cell r="EA38">
            <v>7.67</v>
          </cell>
          <cell r="EE38">
            <v>0</v>
          </cell>
          <cell r="EF38" t="e">
            <v>#N/A</v>
          </cell>
        </row>
        <row r="39">
          <cell r="B39">
            <v>1820256075</v>
          </cell>
          <cell r="C39" t="str">
            <v>Đinh</v>
          </cell>
          <cell r="D39" t="str">
            <v>Thị Ánh</v>
          </cell>
          <cell r="E39" t="str">
            <v>Ngọc</v>
          </cell>
          <cell r="F39">
            <v>34674</v>
          </cell>
          <cell r="G39" t="str">
            <v>Nữ</v>
          </cell>
          <cell r="H39" t="str">
            <v>Đã Đăng Ký (chưa học xong)</v>
          </cell>
          <cell r="I39">
            <v>7.2</v>
          </cell>
          <cell r="J39">
            <v>7.6</v>
          </cell>
          <cell r="K39">
            <v>8.1</v>
          </cell>
          <cell r="L39">
            <v>0</v>
          </cell>
          <cell r="M39" t="str">
            <v>P (P/F)</v>
          </cell>
          <cell r="N39">
            <v>0</v>
          </cell>
          <cell r="O39">
            <v>0</v>
          </cell>
          <cell r="P39" t="str">
            <v>P (P/F)</v>
          </cell>
          <cell r="Q39">
            <v>0</v>
          </cell>
          <cell r="R39">
            <v>0</v>
          </cell>
          <cell r="S39">
            <v>8.1</v>
          </cell>
          <cell r="T39">
            <v>0</v>
          </cell>
          <cell r="U39">
            <v>0</v>
          </cell>
          <cell r="V39">
            <v>7.7</v>
          </cell>
          <cell r="W39">
            <v>0</v>
          </cell>
          <cell r="X39">
            <v>0</v>
          </cell>
          <cell r="Y39">
            <v>8.1</v>
          </cell>
          <cell r="Z39">
            <v>0</v>
          </cell>
          <cell r="AA39">
            <v>0</v>
          </cell>
          <cell r="AB39">
            <v>8.1</v>
          </cell>
          <cell r="AC39">
            <v>0</v>
          </cell>
          <cell r="AD39">
            <v>7.2</v>
          </cell>
          <cell r="AE39">
            <v>7.2</v>
          </cell>
          <cell r="AF39">
            <v>5.0999999999999996</v>
          </cell>
          <cell r="AG39">
            <v>5</v>
          </cell>
          <cell r="AH39">
            <v>0</v>
          </cell>
          <cell r="AI39">
            <v>8.1999999999999993</v>
          </cell>
          <cell r="AJ39">
            <v>8.1999999999999993</v>
          </cell>
          <cell r="AK39">
            <v>8.1</v>
          </cell>
          <cell r="AL39">
            <v>8.1</v>
          </cell>
          <cell r="AM39">
            <v>0</v>
          </cell>
          <cell r="AN39">
            <v>8.1</v>
          </cell>
          <cell r="AO39">
            <v>8.1</v>
          </cell>
          <cell r="AP39">
            <v>8.1999999999999993</v>
          </cell>
          <cell r="AQ39">
            <v>8.4</v>
          </cell>
          <cell r="AR39">
            <v>6.1</v>
          </cell>
          <cell r="AS39">
            <v>7.6</v>
          </cell>
          <cell r="AT39">
            <v>8.6999999999999993</v>
          </cell>
          <cell r="AU39">
            <v>47</v>
          </cell>
          <cell r="AV39">
            <v>0</v>
          </cell>
          <cell r="AW39">
            <v>6.4</v>
          </cell>
          <cell r="AX39">
            <v>6.9</v>
          </cell>
          <cell r="AY39">
            <v>0</v>
          </cell>
          <cell r="AZ39">
            <v>0</v>
          </cell>
          <cell r="BA39">
            <v>8</v>
          </cell>
          <cell r="BB39">
            <v>0</v>
          </cell>
          <cell r="BC39">
            <v>0</v>
          </cell>
          <cell r="BD39">
            <v>0</v>
          </cell>
          <cell r="BE39">
            <v>8.3000000000000007</v>
          </cell>
          <cell r="BF39">
            <v>0</v>
          </cell>
          <cell r="BG39">
            <v>8.8000000000000007</v>
          </cell>
          <cell r="BH39">
            <v>5</v>
          </cell>
          <cell r="BI39">
            <v>0</v>
          </cell>
          <cell r="BJ39">
            <v>7.6</v>
          </cell>
          <cell r="BK39">
            <v>7.5</v>
          </cell>
          <cell r="BL39">
            <v>8.3000000000000007</v>
          </cell>
          <cell r="BM39">
            <v>6.4</v>
          </cell>
          <cell r="BN39">
            <v>6.4</v>
          </cell>
          <cell r="BO39">
            <v>8.1999999999999993</v>
          </cell>
          <cell r="BP39">
            <v>9.1999999999999993</v>
          </cell>
          <cell r="BQ39">
            <v>8.1</v>
          </cell>
          <cell r="BR39">
            <v>6.2</v>
          </cell>
          <cell r="BS39">
            <v>6.9</v>
          </cell>
          <cell r="BT39">
            <v>7.7</v>
          </cell>
          <cell r="BU39">
            <v>6</v>
          </cell>
          <cell r="BV39">
            <v>6.6</v>
          </cell>
          <cell r="BW39">
            <v>6.4</v>
          </cell>
          <cell r="BX39">
            <v>7.3</v>
          </cell>
          <cell r="BY39">
            <v>0</v>
          </cell>
          <cell r="BZ39">
            <v>7.5</v>
          </cell>
          <cell r="CA39">
            <v>7.5</v>
          </cell>
          <cell r="CB39">
            <v>8.6999999999999993</v>
          </cell>
          <cell r="CC39">
            <v>5</v>
          </cell>
          <cell r="CD39">
            <v>8.6999999999999993</v>
          </cell>
          <cell r="CE39">
            <v>7.6</v>
          </cell>
          <cell r="CG39">
            <v>8.6999999999999993</v>
          </cell>
          <cell r="CH39">
            <v>55</v>
          </cell>
          <cell r="CI39">
            <v>0</v>
          </cell>
          <cell r="CJ39">
            <v>8.4</v>
          </cell>
          <cell r="CK39">
            <v>6.4</v>
          </cell>
          <cell r="CL39">
            <v>0</v>
          </cell>
          <cell r="CM39">
            <v>7.4</v>
          </cell>
          <cell r="CN39">
            <v>7.4</v>
          </cell>
          <cell r="CO39">
            <v>5.3</v>
          </cell>
          <cell r="CP39">
            <v>5.5</v>
          </cell>
          <cell r="CQ39">
            <v>6.5</v>
          </cell>
          <cell r="CR39">
            <v>8.8000000000000007</v>
          </cell>
          <cell r="CS39">
            <v>0</v>
          </cell>
          <cell r="CT39">
            <v>0</v>
          </cell>
          <cell r="CU39">
            <v>0</v>
          </cell>
          <cell r="CV39">
            <v>8.8000000000000007</v>
          </cell>
          <cell r="CW39">
            <v>8.9</v>
          </cell>
          <cell r="CX39">
            <v>10</v>
          </cell>
          <cell r="CY39">
            <v>0</v>
          </cell>
          <cell r="CZ39">
            <v>7.8</v>
          </cell>
          <cell r="DA39">
            <v>7.8</v>
          </cell>
          <cell r="DB39">
            <v>23</v>
          </cell>
          <cell r="DC39">
            <v>0</v>
          </cell>
          <cell r="DD39">
            <v>8</v>
          </cell>
          <cell r="DE39">
            <v>0</v>
          </cell>
          <cell r="DF39">
            <v>8</v>
          </cell>
          <cell r="DG39">
            <v>5</v>
          </cell>
          <cell r="DH39">
            <v>0</v>
          </cell>
          <cell r="DI39">
            <v>135</v>
          </cell>
          <cell r="DJ39">
            <v>0</v>
          </cell>
          <cell r="DK39">
            <v>134</v>
          </cell>
          <cell r="DL39">
            <v>126</v>
          </cell>
          <cell r="DM39">
            <v>0</v>
          </cell>
          <cell r="DN39">
            <v>125</v>
          </cell>
          <cell r="DO39">
            <v>126</v>
          </cell>
          <cell r="DP39">
            <v>7.03</v>
          </cell>
          <cell r="DQ39">
            <v>2.94</v>
          </cell>
          <cell r="DR39">
            <v>0</v>
          </cell>
          <cell r="DS39" t="str">
            <v>ĐỦ ĐK thi TN</v>
          </cell>
          <cell r="DU39">
            <v>7.35</v>
          </cell>
          <cell r="DV39">
            <v>139</v>
          </cell>
          <cell r="DW39">
            <v>7.39</v>
          </cell>
          <cell r="DX39">
            <v>3.12</v>
          </cell>
          <cell r="DY39" t="str">
            <v/>
          </cell>
          <cell r="DZ39" t="str">
            <v>xet vot</v>
          </cell>
          <cell r="EA39">
            <v>7.09</v>
          </cell>
          <cell r="EE39">
            <v>0</v>
          </cell>
          <cell r="EF39" t="e">
            <v>#N/A</v>
          </cell>
        </row>
        <row r="40">
          <cell r="B40">
            <v>1821253667</v>
          </cell>
          <cell r="C40" t="str">
            <v>Nguyễn</v>
          </cell>
          <cell r="D40" t="str">
            <v>Ích</v>
          </cell>
          <cell r="E40" t="str">
            <v>Nguyên</v>
          </cell>
          <cell r="F40">
            <v>34408</v>
          </cell>
          <cell r="G40" t="str">
            <v>Nam</v>
          </cell>
          <cell r="H40" t="str">
            <v>Đã Đăng Ký (chưa học xong)</v>
          </cell>
          <cell r="I40" t="e">
            <v>#N/A</v>
          </cell>
          <cell r="J40" t="e">
            <v>#N/A</v>
          </cell>
          <cell r="K40" t="e">
            <v>#N/A</v>
          </cell>
          <cell r="L40" t="e">
            <v>#N/A</v>
          </cell>
          <cell r="M40" t="e">
            <v>#N/A</v>
          </cell>
          <cell r="N40" t="e">
            <v>#N/A</v>
          </cell>
          <cell r="O40" t="e">
            <v>#N/A</v>
          </cell>
          <cell r="P40" t="e">
            <v>#N/A</v>
          </cell>
          <cell r="Q40" t="e">
            <v>#N/A</v>
          </cell>
          <cell r="R40" t="e">
            <v>#N/A</v>
          </cell>
          <cell r="S40" t="e">
            <v>#N/A</v>
          </cell>
          <cell r="T40" t="e">
            <v>#N/A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Z40" t="e">
            <v>#N/A</v>
          </cell>
          <cell r="AA40" t="e">
            <v>#N/A</v>
          </cell>
          <cell r="AB40" t="e">
            <v>#N/A</v>
          </cell>
          <cell r="AC40" t="e">
            <v>#N/A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N40">
            <v>0</v>
          </cell>
          <cell r="AO40">
            <v>0</v>
          </cell>
          <cell r="AP40" t="e">
            <v>#N/A</v>
          </cell>
          <cell r="AQ40" t="e">
            <v>#N/A</v>
          </cell>
          <cell r="AR40" t="e">
            <v>#N/A</v>
          </cell>
          <cell r="AS40" t="e">
            <v>#N/A</v>
          </cell>
          <cell r="AT40" t="e">
            <v>#N/A</v>
          </cell>
          <cell r="AU40" t="e">
            <v>#N/A</v>
          </cell>
          <cell r="AV40" t="e">
            <v>#N/A</v>
          </cell>
          <cell r="AW40" t="e">
            <v>#N/A</v>
          </cell>
          <cell r="AX40" t="e">
            <v>#N/A</v>
          </cell>
          <cell r="AY40" t="e">
            <v>#N/A</v>
          </cell>
          <cell r="AZ40" t="e">
            <v>#N/A</v>
          </cell>
          <cell r="BA40" t="e">
            <v>#N/A</v>
          </cell>
          <cell r="BB40" t="e">
            <v>#N/A</v>
          </cell>
          <cell r="BC40" t="e">
            <v>#N/A</v>
          </cell>
          <cell r="BD40" t="e">
            <v>#N/A</v>
          </cell>
          <cell r="BE40" t="e">
            <v>#N/A</v>
          </cell>
          <cell r="BF40" t="e">
            <v>#N/A</v>
          </cell>
          <cell r="BG40" t="e">
            <v>#N/A</v>
          </cell>
          <cell r="BH40" t="e">
            <v>#N/A</v>
          </cell>
          <cell r="BI40" t="e">
            <v>#N/A</v>
          </cell>
          <cell r="BJ40" t="e">
            <v>#N/A</v>
          </cell>
          <cell r="BK40" t="e">
            <v>#N/A</v>
          </cell>
          <cell r="BL40" t="e">
            <v>#N/A</v>
          </cell>
          <cell r="BM40" t="e">
            <v>#N/A</v>
          </cell>
          <cell r="BN40" t="e">
            <v>#N/A</v>
          </cell>
          <cell r="BO40" t="e">
            <v>#N/A</v>
          </cell>
          <cell r="BP40" t="e">
            <v>#N/A</v>
          </cell>
          <cell r="BQ40" t="e">
            <v>#N/A</v>
          </cell>
          <cell r="BR40" t="e">
            <v>#N/A</v>
          </cell>
          <cell r="BS40" t="e">
            <v>#N/A</v>
          </cell>
          <cell r="BT40" t="e">
            <v>#N/A</v>
          </cell>
          <cell r="BU40" t="e">
            <v>#N/A</v>
          </cell>
          <cell r="BV40" t="e">
            <v>#N/A</v>
          </cell>
          <cell r="BW40" t="e">
            <v>#N/A</v>
          </cell>
          <cell r="BX40" t="e">
            <v>#N/A</v>
          </cell>
          <cell r="BY40" t="e">
            <v>#N/A</v>
          </cell>
          <cell r="BZ40" t="e">
            <v>#N/A</v>
          </cell>
          <cell r="CA40" t="e">
            <v>#N/A</v>
          </cell>
          <cell r="CB40" t="e">
            <v>#N/A</v>
          </cell>
          <cell r="CC40" t="e">
            <v>#N/A</v>
          </cell>
          <cell r="CD40" t="e">
            <v>#N/A</v>
          </cell>
          <cell r="CE40" t="e">
            <v>#N/A</v>
          </cell>
          <cell r="CG40" t="e">
            <v>#N/A</v>
          </cell>
          <cell r="CH40" t="e">
            <v>#N/A</v>
          </cell>
          <cell r="CI40" t="e">
            <v>#N/A</v>
          </cell>
          <cell r="CJ40" t="e">
            <v>#N/A</v>
          </cell>
          <cell r="CK40" t="e">
            <v>#N/A</v>
          </cell>
          <cell r="CL40" t="e">
            <v>#N/A</v>
          </cell>
          <cell r="CM40" t="e">
            <v>#N/A</v>
          </cell>
          <cell r="CN40" t="e">
            <v>#N/A</v>
          </cell>
          <cell r="CO40" t="e">
            <v>#N/A</v>
          </cell>
          <cell r="CP40" t="e">
            <v>#N/A</v>
          </cell>
          <cell r="CQ40" t="e">
            <v>#N/A</v>
          </cell>
          <cell r="CR40" t="e">
            <v>#N/A</v>
          </cell>
          <cell r="CS40" t="e">
            <v>#N/A</v>
          </cell>
          <cell r="CT40" t="e">
            <v>#N/A</v>
          </cell>
          <cell r="CU40" t="e">
            <v>#N/A</v>
          </cell>
          <cell r="CV40" t="e">
            <v>#N/A</v>
          </cell>
          <cell r="CW40" t="e">
            <v>#N/A</v>
          </cell>
          <cell r="CX40" t="e">
            <v>#N/A</v>
          </cell>
          <cell r="CY40" t="e">
            <v>#N/A</v>
          </cell>
          <cell r="CZ40" t="e">
            <v>#N/A</v>
          </cell>
          <cell r="DA40" t="e">
            <v>#N/A</v>
          </cell>
          <cell r="DB40" t="e">
            <v>#N/A</v>
          </cell>
          <cell r="DC40" t="e">
            <v>#N/A</v>
          </cell>
          <cell r="DD40" t="e">
            <v>#N/A</v>
          </cell>
          <cell r="DE40" t="e">
            <v>#N/A</v>
          </cell>
          <cell r="DF40" t="e">
            <v>#N/A</v>
          </cell>
          <cell r="DG40" t="e">
            <v>#N/A</v>
          </cell>
          <cell r="DH40" t="e">
            <v>#N/A</v>
          </cell>
          <cell r="DI40" t="e">
            <v>#N/A</v>
          </cell>
          <cell r="DJ40" t="e">
            <v>#N/A</v>
          </cell>
          <cell r="DK40" t="e">
            <v>#N/A</v>
          </cell>
          <cell r="DL40" t="e">
            <v>#N/A</v>
          </cell>
          <cell r="DM40" t="e">
            <v>#N/A</v>
          </cell>
          <cell r="DN40" t="e">
            <v>#N/A</v>
          </cell>
          <cell r="DO40" t="e">
            <v>#N/A</v>
          </cell>
          <cell r="DP40" t="e">
            <v>#N/A</v>
          </cell>
          <cell r="DQ40" t="e">
            <v>#N/A</v>
          </cell>
          <cell r="DR40" t="e">
            <v>#N/A</v>
          </cell>
          <cell r="DS40" t="e">
            <v>#N/A</v>
          </cell>
          <cell r="DU40" t="e">
            <v>#N/A</v>
          </cell>
          <cell r="DV40" t="e">
            <v>#N/A</v>
          </cell>
          <cell r="DW40" t="e">
            <v>#N/A</v>
          </cell>
          <cell r="DX40" t="e">
            <v>#N/A</v>
          </cell>
          <cell r="DY40" t="e">
            <v>#N/A</v>
          </cell>
          <cell r="DZ40" t="str">
            <v>KO</v>
          </cell>
          <cell r="EA40" t="e">
            <v>#N/A</v>
          </cell>
          <cell r="EE40">
            <v>0</v>
          </cell>
          <cell r="EF40" t="e">
            <v>#N/A</v>
          </cell>
        </row>
        <row r="41">
          <cell r="B41">
            <v>1820254346</v>
          </cell>
          <cell r="C41" t="str">
            <v>Nguyễn</v>
          </cell>
          <cell r="D41" t="str">
            <v>Thị Hồng</v>
          </cell>
          <cell r="E41" t="str">
            <v>Nhung</v>
          </cell>
          <cell r="F41">
            <v>34532</v>
          </cell>
          <cell r="G41" t="str">
            <v>Nữ</v>
          </cell>
          <cell r="H41" t="str">
            <v>Đã Đăng Ký (chưa học xong)</v>
          </cell>
          <cell r="I41">
            <v>8.6</v>
          </cell>
          <cell r="J41">
            <v>7.3</v>
          </cell>
          <cell r="K41">
            <v>8.3000000000000007</v>
          </cell>
          <cell r="L41">
            <v>0</v>
          </cell>
          <cell r="M41" t="str">
            <v>P (P/F)</v>
          </cell>
          <cell r="N41">
            <v>0</v>
          </cell>
          <cell r="O41">
            <v>0</v>
          </cell>
          <cell r="P41" t="str">
            <v>P (P/F)</v>
          </cell>
          <cell r="Q41">
            <v>0</v>
          </cell>
          <cell r="R41">
            <v>0</v>
          </cell>
          <cell r="S41">
            <v>6.6</v>
          </cell>
          <cell r="T41">
            <v>0</v>
          </cell>
          <cell r="U41">
            <v>0</v>
          </cell>
          <cell r="V41">
            <v>6.2</v>
          </cell>
          <cell r="W41">
            <v>0</v>
          </cell>
          <cell r="X41">
            <v>0</v>
          </cell>
          <cell r="Y41">
            <v>6.7</v>
          </cell>
          <cell r="Z41">
            <v>0</v>
          </cell>
          <cell r="AA41">
            <v>0</v>
          </cell>
          <cell r="AB41">
            <v>7</v>
          </cell>
          <cell r="AC41">
            <v>0</v>
          </cell>
          <cell r="AD41">
            <v>8.8000000000000007</v>
          </cell>
          <cell r="AE41">
            <v>8.5</v>
          </cell>
          <cell r="AF41">
            <v>8.5</v>
          </cell>
          <cell r="AG41">
            <v>9.1999999999999993</v>
          </cell>
          <cell r="AH41">
            <v>0</v>
          </cell>
          <cell r="AI41">
            <v>7.1</v>
          </cell>
          <cell r="AJ41">
            <v>7.1</v>
          </cell>
          <cell r="AK41">
            <v>8.3000000000000007</v>
          </cell>
          <cell r="AL41">
            <v>8.6</v>
          </cell>
          <cell r="AM41">
            <v>0</v>
          </cell>
          <cell r="AN41">
            <v>8.6</v>
          </cell>
          <cell r="AO41">
            <v>8.3000000000000007</v>
          </cell>
          <cell r="AP41">
            <v>8.1999999999999993</v>
          </cell>
          <cell r="AQ41">
            <v>7.9</v>
          </cell>
          <cell r="AR41">
            <v>6.4</v>
          </cell>
          <cell r="AS41">
            <v>7.7</v>
          </cell>
          <cell r="AT41">
            <v>8.9</v>
          </cell>
          <cell r="AU41">
            <v>47</v>
          </cell>
          <cell r="AV41">
            <v>0</v>
          </cell>
          <cell r="AW41">
            <v>7.6</v>
          </cell>
          <cell r="AX41">
            <v>6.3</v>
          </cell>
          <cell r="AY41">
            <v>0</v>
          </cell>
          <cell r="AZ41">
            <v>0</v>
          </cell>
          <cell r="BA41">
            <v>7</v>
          </cell>
          <cell r="BB41">
            <v>0</v>
          </cell>
          <cell r="BC41">
            <v>0</v>
          </cell>
          <cell r="BD41">
            <v>0</v>
          </cell>
          <cell r="BE41">
            <v>7.2</v>
          </cell>
          <cell r="BF41">
            <v>0</v>
          </cell>
          <cell r="BG41">
            <v>8.1</v>
          </cell>
          <cell r="BH41">
            <v>5</v>
          </cell>
          <cell r="BI41">
            <v>0</v>
          </cell>
          <cell r="BJ41">
            <v>7.4</v>
          </cell>
          <cell r="BK41">
            <v>9.1</v>
          </cell>
          <cell r="BL41">
            <v>6.1</v>
          </cell>
          <cell r="BM41">
            <v>7.9</v>
          </cell>
          <cell r="BN41">
            <v>7.8</v>
          </cell>
          <cell r="BO41">
            <v>8.1999999999999993</v>
          </cell>
          <cell r="BP41">
            <v>7.9</v>
          </cell>
          <cell r="BQ41">
            <v>6.2</v>
          </cell>
          <cell r="BR41">
            <v>8.3000000000000007</v>
          </cell>
          <cell r="BS41">
            <v>9.8000000000000007</v>
          </cell>
          <cell r="BT41">
            <v>8.1999999999999993</v>
          </cell>
          <cell r="BU41">
            <v>8.9</v>
          </cell>
          <cell r="BV41">
            <v>7.5</v>
          </cell>
          <cell r="BW41">
            <v>7.1</v>
          </cell>
          <cell r="BX41">
            <v>7.6</v>
          </cell>
          <cell r="BY41">
            <v>0</v>
          </cell>
          <cell r="BZ41">
            <v>7.9</v>
          </cell>
          <cell r="CA41">
            <v>7.9</v>
          </cell>
          <cell r="CB41">
            <v>7.9</v>
          </cell>
          <cell r="CC41">
            <v>8.5</v>
          </cell>
          <cell r="CD41">
            <v>8.5</v>
          </cell>
          <cell r="CE41">
            <v>7</v>
          </cell>
          <cell r="CG41">
            <v>8.9</v>
          </cell>
          <cell r="CH41">
            <v>55</v>
          </cell>
          <cell r="CI41">
            <v>0</v>
          </cell>
          <cell r="CJ41">
            <v>8.9</v>
          </cell>
          <cell r="CK41">
            <v>9</v>
          </cell>
          <cell r="CL41">
            <v>0</v>
          </cell>
          <cell r="CM41">
            <v>8.6</v>
          </cell>
          <cell r="CN41">
            <v>8.6</v>
          </cell>
          <cell r="CO41">
            <v>9.4</v>
          </cell>
          <cell r="CP41">
            <v>9.1999999999999993</v>
          </cell>
          <cell r="CQ41">
            <v>9.1</v>
          </cell>
          <cell r="CR41">
            <v>8.8000000000000007</v>
          </cell>
          <cell r="CS41">
            <v>0</v>
          </cell>
          <cell r="CT41">
            <v>0</v>
          </cell>
          <cell r="CU41">
            <v>0</v>
          </cell>
          <cell r="CV41">
            <v>8.8000000000000007</v>
          </cell>
          <cell r="CW41">
            <v>8.4</v>
          </cell>
          <cell r="CX41">
            <v>8.6</v>
          </cell>
          <cell r="CY41">
            <v>0</v>
          </cell>
          <cell r="CZ41">
            <v>9</v>
          </cell>
          <cell r="DA41">
            <v>9</v>
          </cell>
          <cell r="DB41">
            <v>23</v>
          </cell>
          <cell r="DC41">
            <v>0</v>
          </cell>
          <cell r="DD41">
            <v>0</v>
          </cell>
          <cell r="DE41">
            <v>8.6999999999999993</v>
          </cell>
          <cell r="DF41">
            <v>8.6999999999999993</v>
          </cell>
          <cell r="DG41">
            <v>5</v>
          </cell>
          <cell r="DH41">
            <v>0</v>
          </cell>
          <cell r="DI41">
            <v>135</v>
          </cell>
          <cell r="DJ41">
            <v>0</v>
          </cell>
          <cell r="DK41">
            <v>134</v>
          </cell>
          <cell r="DL41">
            <v>126</v>
          </cell>
          <cell r="DM41">
            <v>0</v>
          </cell>
          <cell r="DN41">
            <v>125</v>
          </cell>
          <cell r="DO41">
            <v>126</v>
          </cell>
          <cell r="DP41">
            <v>7.79</v>
          </cell>
          <cell r="DQ41">
            <v>3.39</v>
          </cell>
          <cell r="DR41">
            <v>0</v>
          </cell>
          <cell r="DS41" t="str">
            <v>BVKL</v>
          </cell>
          <cell r="DU41">
            <v>8.1300000000000008</v>
          </cell>
          <cell r="DV41">
            <v>135</v>
          </cell>
          <cell r="DW41">
            <v>8.1300000000000008</v>
          </cell>
          <cell r="DX41">
            <v>3.55</v>
          </cell>
          <cell r="DY41" t="str">
            <v/>
          </cell>
          <cell r="DZ41" t="str">
            <v>BVKL</v>
          </cell>
          <cell r="EA41">
            <v>7.85</v>
          </cell>
          <cell r="EE41">
            <v>0</v>
          </cell>
          <cell r="EF41" t="e">
            <v>#N/A</v>
          </cell>
        </row>
        <row r="42">
          <cell r="B42">
            <v>1820255720</v>
          </cell>
          <cell r="C42" t="str">
            <v>Phạm</v>
          </cell>
          <cell r="D42" t="str">
            <v>Thị Hồng</v>
          </cell>
          <cell r="E42" t="str">
            <v>Nhung</v>
          </cell>
          <cell r="F42">
            <v>34680</v>
          </cell>
          <cell r="G42" t="str">
            <v>Nữ</v>
          </cell>
          <cell r="H42" t="str">
            <v>Đã Đăng Ký (chưa học xong)</v>
          </cell>
          <cell r="I42">
            <v>8.1999999999999993</v>
          </cell>
          <cell r="J42">
            <v>7.4</v>
          </cell>
          <cell r="K42">
            <v>8.4</v>
          </cell>
          <cell r="L42">
            <v>0</v>
          </cell>
          <cell r="M42" t="str">
            <v>P (P/F)</v>
          </cell>
          <cell r="N42">
            <v>0</v>
          </cell>
          <cell r="O42">
            <v>0</v>
          </cell>
          <cell r="P42" t="str">
            <v>P (P/F)</v>
          </cell>
          <cell r="Q42">
            <v>0</v>
          </cell>
          <cell r="R42">
            <v>0</v>
          </cell>
          <cell r="S42">
            <v>7.4</v>
          </cell>
          <cell r="T42">
            <v>0</v>
          </cell>
          <cell r="U42">
            <v>0</v>
          </cell>
          <cell r="V42">
            <v>6.9</v>
          </cell>
          <cell r="W42">
            <v>0</v>
          </cell>
          <cell r="X42">
            <v>0</v>
          </cell>
          <cell r="Y42">
            <v>6.2</v>
          </cell>
          <cell r="Z42">
            <v>0</v>
          </cell>
          <cell r="AA42">
            <v>0</v>
          </cell>
          <cell r="AB42">
            <v>7.2</v>
          </cell>
          <cell r="AC42">
            <v>0</v>
          </cell>
          <cell r="AD42">
            <v>6.9</v>
          </cell>
          <cell r="AE42">
            <v>8.6999999999999993</v>
          </cell>
          <cell r="AF42">
            <v>5.7</v>
          </cell>
          <cell r="AG42">
            <v>8.1</v>
          </cell>
          <cell r="AH42">
            <v>0</v>
          </cell>
          <cell r="AI42">
            <v>9</v>
          </cell>
          <cell r="AJ42">
            <v>9</v>
          </cell>
          <cell r="AK42">
            <v>0</v>
          </cell>
          <cell r="AL42">
            <v>8.9</v>
          </cell>
          <cell r="AM42">
            <v>8.6999999999999993</v>
          </cell>
          <cell r="AN42">
            <v>8.9</v>
          </cell>
          <cell r="AO42">
            <v>8.6999999999999993</v>
          </cell>
          <cell r="AP42">
            <v>8.5</v>
          </cell>
          <cell r="AQ42">
            <v>8.5</v>
          </cell>
          <cell r="AR42">
            <v>6.2</v>
          </cell>
          <cell r="AS42">
            <v>8.1</v>
          </cell>
          <cell r="AT42">
            <v>9.3000000000000007</v>
          </cell>
          <cell r="AU42">
            <v>47</v>
          </cell>
          <cell r="AV42">
            <v>0</v>
          </cell>
          <cell r="AW42">
            <v>7.4</v>
          </cell>
          <cell r="AX42">
            <v>7.5</v>
          </cell>
          <cell r="AY42">
            <v>6.7</v>
          </cell>
          <cell r="AZ42">
            <v>0</v>
          </cell>
          <cell r="BA42">
            <v>0</v>
          </cell>
          <cell r="BB42">
            <v>0</v>
          </cell>
          <cell r="BC42">
            <v>6.8</v>
          </cell>
          <cell r="BD42">
            <v>0</v>
          </cell>
          <cell r="BE42">
            <v>0</v>
          </cell>
          <cell r="BF42">
            <v>0</v>
          </cell>
          <cell r="BG42">
            <v>8</v>
          </cell>
          <cell r="BH42">
            <v>5</v>
          </cell>
          <cell r="BI42">
            <v>0</v>
          </cell>
          <cell r="BJ42">
            <v>5.4</v>
          </cell>
          <cell r="BK42">
            <v>7</v>
          </cell>
          <cell r="BL42">
            <v>7.4</v>
          </cell>
          <cell r="BM42">
            <v>8.1</v>
          </cell>
          <cell r="BN42">
            <v>7.9</v>
          </cell>
          <cell r="BO42">
            <v>8.1</v>
          </cell>
          <cell r="BP42">
            <v>6.7</v>
          </cell>
          <cell r="BQ42">
            <v>8</v>
          </cell>
          <cell r="BR42">
            <v>8.9</v>
          </cell>
          <cell r="BS42">
            <v>7.5</v>
          </cell>
          <cell r="BT42">
            <v>8.5</v>
          </cell>
          <cell r="BU42">
            <v>7.9</v>
          </cell>
          <cell r="BV42">
            <v>8</v>
          </cell>
          <cell r="BW42">
            <v>8.1999999999999993</v>
          </cell>
          <cell r="BX42">
            <v>5.9</v>
          </cell>
          <cell r="BY42">
            <v>0</v>
          </cell>
          <cell r="BZ42">
            <v>8.1</v>
          </cell>
          <cell r="CA42">
            <v>8.1</v>
          </cell>
          <cell r="CB42">
            <v>8.4</v>
          </cell>
          <cell r="CC42">
            <v>8.6</v>
          </cell>
          <cell r="CD42">
            <v>9.1</v>
          </cell>
          <cell r="CE42">
            <v>7.2</v>
          </cell>
          <cell r="CG42">
            <v>8.1999999999999993</v>
          </cell>
          <cell r="CH42">
            <v>55</v>
          </cell>
          <cell r="CI42">
            <v>0</v>
          </cell>
          <cell r="CJ42">
            <v>8</v>
          </cell>
          <cell r="CK42">
            <v>8.6</v>
          </cell>
          <cell r="CL42">
            <v>0</v>
          </cell>
          <cell r="CM42">
            <v>7.8</v>
          </cell>
          <cell r="CN42">
            <v>7.8</v>
          </cell>
          <cell r="CO42">
            <v>7.1</v>
          </cell>
          <cell r="CP42">
            <v>7.9</v>
          </cell>
          <cell r="CQ42">
            <v>7.9</v>
          </cell>
          <cell r="CR42">
            <v>8</v>
          </cell>
          <cell r="CS42">
            <v>0</v>
          </cell>
          <cell r="CT42">
            <v>0</v>
          </cell>
          <cell r="CU42">
            <v>0</v>
          </cell>
          <cell r="CV42">
            <v>8</v>
          </cell>
          <cell r="CW42">
            <v>8.8000000000000007</v>
          </cell>
          <cell r="CX42">
            <v>8.1999999999999993</v>
          </cell>
          <cell r="CY42">
            <v>0</v>
          </cell>
          <cell r="CZ42">
            <v>8.4</v>
          </cell>
          <cell r="DA42">
            <v>8.4</v>
          </cell>
          <cell r="DB42">
            <v>23</v>
          </cell>
          <cell r="DC42">
            <v>0</v>
          </cell>
          <cell r="DD42">
            <v>0</v>
          </cell>
          <cell r="DE42">
            <v>8.1999999999999993</v>
          </cell>
          <cell r="DF42">
            <v>8.1999999999999993</v>
          </cell>
          <cell r="DG42">
            <v>5</v>
          </cell>
          <cell r="DH42">
            <v>0</v>
          </cell>
          <cell r="DI42">
            <v>135</v>
          </cell>
          <cell r="DJ42">
            <v>0</v>
          </cell>
          <cell r="DK42">
            <v>134</v>
          </cell>
          <cell r="DL42">
            <v>126</v>
          </cell>
          <cell r="DM42">
            <v>0</v>
          </cell>
          <cell r="DN42">
            <v>125</v>
          </cell>
          <cell r="DO42">
            <v>126</v>
          </cell>
          <cell r="DP42">
            <v>7.5</v>
          </cell>
          <cell r="DQ42">
            <v>3.24</v>
          </cell>
          <cell r="DR42">
            <v>0</v>
          </cell>
          <cell r="DS42" t="str">
            <v>BVKL</v>
          </cell>
          <cell r="DU42">
            <v>7.82</v>
          </cell>
          <cell r="DV42">
            <v>135</v>
          </cell>
          <cell r="DW42">
            <v>7.82</v>
          </cell>
          <cell r="DX42">
            <v>3.38</v>
          </cell>
          <cell r="DY42" t="str">
            <v>PSU-ECO 152; PSU-ENG 101; ENG 401</v>
          </cell>
          <cell r="DZ42" t="str">
            <v>BVKL</v>
          </cell>
          <cell r="EA42">
            <v>7.56</v>
          </cell>
          <cell r="EE42">
            <v>0</v>
          </cell>
          <cell r="EF42" t="e">
            <v>#N/A</v>
          </cell>
        </row>
        <row r="43">
          <cell r="B43">
            <v>1820255359</v>
          </cell>
          <cell r="C43" t="str">
            <v>Lê</v>
          </cell>
          <cell r="D43" t="str">
            <v>Thị</v>
          </cell>
          <cell r="E43" t="str">
            <v>Oanh</v>
          </cell>
          <cell r="F43">
            <v>34500</v>
          </cell>
          <cell r="G43" t="str">
            <v>Nữ</v>
          </cell>
          <cell r="H43" t="str">
            <v>Đã Đăng Ký (chưa học xong)</v>
          </cell>
          <cell r="I43">
            <v>8.1999999999999993</v>
          </cell>
          <cell r="J43">
            <v>7.8</v>
          </cell>
          <cell r="K43">
            <v>8</v>
          </cell>
          <cell r="L43">
            <v>0</v>
          </cell>
          <cell r="M43" t="str">
            <v>P (P/F)</v>
          </cell>
          <cell r="N43">
            <v>0</v>
          </cell>
          <cell r="O43">
            <v>0</v>
          </cell>
          <cell r="P43" t="str">
            <v>P (P/F)</v>
          </cell>
          <cell r="Q43">
            <v>0</v>
          </cell>
          <cell r="R43">
            <v>0</v>
          </cell>
          <cell r="S43">
            <v>7.2</v>
          </cell>
          <cell r="T43">
            <v>0</v>
          </cell>
          <cell r="U43">
            <v>0</v>
          </cell>
          <cell r="V43">
            <v>7.4</v>
          </cell>
          <cell r="W43">
            <v>0</v>
          </cell>
          <cell r="X43">
            <v>0</v>
          </cell>
          <cell r="Y43">
            <v>7.1</v>
          </cell>
          <cell r="Z43">
            <v>0</v>
          </cell>
          <cell r="AA43">
            <v>0</v>
          </cell>
          <cell r="AB43">
            <v>7</v>
          </cell>
          <cell r="AC43">
            <v>0</v>
          </cell>
          <cell r="AD43">
            <v>7</v>
          </cell>
          <cell r="AE43">
            <v>7.8</v>
          </cell>
          <cell r="AF43">
            <v>6.1</v>
          </cell>
          <cell r="AG43">
            <v>6.6</v>
          </cell>
          <cell r="AH43">
            <v>0</v>
          </cell>
          <cell r="AI43">
            <v>7.4</v>
          </cell>
          <cell r="AJ43">
            <v>7.4</v>
          </cell>
          <cell r="AK43">
            <v>8.6999999999999993</v>
          </cell>
          <cell r="AL43">
            <v>7.7</v>
          </cell>
          <cell r="AM43">
            <v>0</v>
          </cell>
          <cell r="AN43">
            <v>8.6999999999999993</v>
          </cell>
          <cell r="AO43">
            <v>7.7</v>
          </cell>
          <cell r="AP43">
            <v>5.5</v>
          </cell>
          <cell r="AQ43">
            <v>8.6999999999999993</v>
          </cell>
          <cell r="AR43">
            <v>6.1</v>
          </cell>
          <cell r="AS43">
            <v>7.3</v>
          </cell>
          <cell r="AT43">
            <v>8.4</v>
          </cell>
          <cell r="AU43">
            <v>47</v>
          </cell>
          <cell r="AV43">
            <v>0</v>
          </cell>
          <cell r="AW43">
            <v>8.6999999999999993</v>
          </cell>
          <cell r="AX43">
            <v>7.3</v>
          </cell>
          <cell r="AY43">
            <v>9.8000000000000007</v>
          </cell>
          <cell r="AZ43">
            <v>0</v>
          </cell>
          <cell r="BA43">
            <v>0</v>
          </cell>
          <cell r="BB43">
            <v>0</v>
          </cell>
          <cell r="BC43">
            <v>5.8</v>
          </cell>
          <cell r="BD43">
            <v>0</v>
          </cell>
          <cell r="BE43">
            <v>0</v>
          </cell>
          <cell r="BF43">
            <v>0</v>
          </cell>
          <cell r="BG43">
            <v>7.2</v>
          </cell>
          <cell r="BH43">
            <v>5</v>
          </cell>
          <cell r="BI43">
            <v>0</v>
          </cell>
          <cell r="BJ43">
            <v>7.2</v>
          </cell>
          <cell r="BK43">
            <v>6.6</v>
          </cell>
          <cell r="BL43">
            <v>7.3</v>
          </cell>
          <cell r="BM43">
            <v>7.1</v>
          </cell>
          <cell r="BN43">
            <v>6.6</v>
          </cell>
          <cell r="BO43">
            <v>7.6</v>
          </cell>
          <cell r="BP43">
            <v>7.7</v>
          </cell>
          <cell r="BQ43">
            <v>6.5</v>
          </cell>
          <cell r="BR43">
            <v>7.1</v>
          </cell>
          <cell r="BS43">
            <v>7.3</v>
          </cell>
          <cell r="BT43">
            <v>6.6</v>
          </cell>
          <cell r="BU43">
            <v>7.2</v>
          </cell>
          <cell r="BV43">
            <v>4.7</v>
          </cell>
          <cell r="BW43">
            <v>6.8</v>
          </cell>
          <cell r="BX43">
            <v>7.5</v>
          </cell>
          <cell r="BY43">
            <v>8.1</v>
          </cell>
          <cell r="BZ43">
            <v>0</v>
          </cell>
          <cell r="CA43">
            <v>8.1</v>
          </cell>
          <cell r="CB43">
            <v>7</v>
          </cell>
          <cell r="CC43">
            <v>5.6</v>
          </cell>
          <cell r="CD43">
            <v>9</v>
          </cell>
          <cell r="CE43">
            <v>5.7</v>
          </cell>
          <cell r="CG43">
            <v>8.6</v>
          </cell>
          <cell r="CH43">
            <v>55</v>
          </cell>
          <cell r="CI43">
            <v>0</v>
          </cell>
          <cell r="CJ43">
            <v>7.7</v>
          </cell>
          <cell r="CK43">
            <v>6.1</v>
          </cell>
          <cell r="CL43">
            <v>0</v>
          </cell>
          <cell r="CM43">
            <v>7.3</v>
          </cell>
          <cell r="CN43">
            <v>7.3</v>
          </cell>
          <cell r="CO43">
            <v>7.1</v>
          </cell>
          <cell r="CP43">
            <v>7.4</v>
          </cell>
          <cell r="CQ43">
            <v>5.9</v>
          </cell>
          <cell r="CR43">
            <v>8.1</v>
          </cell>
          <cell r="CS43">
            <v>0</v>
          </cell>
          <cell r="CT43">
            <v>0</v>
          </cell>
          <cell r="CU43">
            <v>0</v>
          </cell>
          <cell r="CV43">
            <v>8.1</v>
          </cell>
          <cell r="CW43">
            <v>9.1</v>
          </cell>
          <cell r="CX43">
            <v>7.8</v>
          </cell>
          <cell r="CY43">
            <v>0</v>
          </cell>
          <cell r="CZ43">
            <v>8.6</v>
          </cell>
          <cell r="DA43">
            <v>8.6</v>
          </cell>
          <cell r="DB43">
            <v>23</v>
          </cell>
          <cell r="DC43">
            <v>0</v>
          </cell>
          <cell r="DD43">
            <v>7.3</v>
          </cell>
          <cell r="DE43">
            <v>0</v>
          </cell>
          <cell r="DF43">
            <v>7.3</v>
          </cell>
          <cell r="DG43">
            <v>5</v>
          </cell>
          <cell r="DH43">
            <v>0</v>
          </cell>
          <cell r="DI43">
            <v>135</v>
          </cell>
          <cell r="DJ43">
            <v>0</v>
          </cell>
          <cell r="DK43">
            <v>134</v>
          </cell>
          <cell r="DL43">
            <v>126</v>
          </cell>
          <cell r="DM43">
            <v>0</v>
          </cell>
          <cell r="DN43">
            <v>125</v>
          </cell>
          <cell r="DO43">
            <v>126</v>
          </cell>
          <cell r="DP43">
            <v>6.9</v>
          </cell>
          <cell r="DQ43">
            <v>2.89</v>
          </cell>
          <cell r="DR43">
            <v>0</v>
          </cell>
          <cell r="DS43" t="str">
            <v>ĐỦ ĐK thi TN</v>
          </cell>
          <cell r="DU43">
            <v>7.19</v>
          </cell>
          <cell r="DV43">
            <v>135</v>
          </cell>
          <cell r="DW43">
            <v>7.19</v>
          </cell>
          <cell r="DX43">
            <v>3.01</v>
          </cell>
          <cell r="DY43" t="str">
            <v/>
          </cell>
          <cell r="DZ43" t="str">
            <v>ĐỦ ĐK thi TN</v>
          </cell>
          <cell r="EA43">
            <v>6.96</v>
          </cell>
          <cell r="EE43">
            <v>0</v>
          </cell>
          <cell r="EF43" t="e">
            <v>#N/A</v>
          </cell>
        </row>
        <row r="44">
          <cell r="B44">
            <v>1821255358</v>
          </cell>
          <cell r="C44" t="str">
            <v>Hoàng</v>
          </cell>
          <cell r="D44" t="str">
            <v>Công</v>
          </cell>
          <cell r="E44" t="str">
            <v>Phước</v>
          </cell>
          <cell r="F44">
            <v>34690</v>
          </cell>
          <cell r="G44" t="str">
            <v>Nam</v>
          </cell>
          <cell r="H44" t="str">
            <v>Đã Đăng Ký (chưa học xong)</v>
          </cell>
          <cell r="I44">
            <v>8.1999999999999993</v>
          </cell>
          <cell r="J44">
            <v>7.8</v>
          </cell>
          <cell r="K44">
            <v>7.4</v>
          </cell>
          <cell r="L44">
            <v>0</v>
          </cell>
          <cell r="M44" t="str">
            <v>P (P/F)</v>
          </cell>
          <cell r="N44">
            <v>0</v>
          </cell>
          <cell r="O44">
            <v>0</v>
          </cell>
          <cell r="P44" t="str">
            <v>P (P/F)</v>
          </cell>
          <cell r="Q44">
            <v>0</v>
          </cell>
          <cell r="R44">
            <v>0</v>
          </cell>
          <cell r="S44">
            <v>5.7</v>
          </cell>
          <cell r="T44">
            <v>0</v>
          </cell>
          <cell r="U44">
            <v>0</v>
          </cell>
          <cell r="V44">
            <v>6.2</v>
          </cell>
          <cell r="W44">
            <v>0</v>
          </cell>
          <cell r="X44">
            <v>0</v>
          </cell>
          <cell r="Y44">
            <v>6.6</v>
          </cell>
          <cell r="Z44">
            <v>0</v>
          </cell>
          <cell r="AA44">
            <v>0</v>
          </cell>
          <cell r="AB44">
            <v>6.5</v>
          </cell>
          <cell r="AC44">
            <v>0</v>
          </cell>
          <cell r="AD44">
            <v>8.9</v>
          </cell>
          <cell r="AE44">
            <v>6.9</v>
          </cell>
          <cell r="AF44">
            <v>8.1999999999999993</v>
          </cell>
          <cell r="AG44">
            <v>6.7</v>
          </cell>
          <cell r="AH44">
            <v>0</v>
          </cell>
          <cell r="AI44">
            <v>5.8</v>
          </cell>
          <cell r="AJ44">
            <v>5.8</v>
          </cell>
          <cell r="AK44">
            <v>8.5</v>
          </cell>
          <cell r="AL44">
            <v>9.4</v>
          </cell>
          <cell r="AM44">
            <v>0</v>
          </cell>
          <cell r="AN44">
            <v>9.4</v>
          </cell>
          <cell r="AO44">
            <v>8.5</v>
          </cell>
          <cell r="AP44">
            <v>7.2</v>
          </cell>
          <cell r="AQ44">
            <v>8.8000000000000007</v>
          </cell>
          <cell r="AR44">
            <v>5.9</v>
          </cell>
          <cell r="AS44">
            <v>8</v>
          </cell>
          <cell r="AT44">
            <v>8.1999999999999993</v>
          </cell>
          <cell r="AU44">
            <v>47</v>
          </cell>
          <cell r="AV44">
            <v>0</v>
          </cell>
          <cell r="AW44">
            <v>7.3</v>
          </cell>
          <cell r="AX44">
            <v>5.8</v>
          </cell>
          <cell r="AY44">
            <v>7.3</v>
          </cell>
          <cell r="AZ44">
            <v>0</v>
          </cell>
          <cell r="BA44">
            <v>0</v>
          </cell>
          <cell r="BB44">
            <v>0</v>
          </cell>
          <cell r="BC44">
            <v>5.9</v>
          </cell>
          <cell r="BD44">
            <v>0</v>
          </cell>
          <cell r="BE44">
            <v>0</v>
          </cell>
          <cell r="BF44">
            <v>0</v>
          </cell>
          <cell r="BG44">
            <v>8.8000000000000007</v>
          </cell>
          <cell r="BH44">
            <v>5</v>
          </cell>
          <cell r="BI44">
            <v>0</v>
          </cell>
          <cell r="BJ44">
            <v>7.7</v>
          </cell>
          <cell r="BK44">
            <v>8.6</v>
          </cell>
          <cell r="BL44">
            <v>6.8</v>
          </cell>
          <cell r="BM44">
            <v>6.2</v>
          </cell>
          <cell r="BN44">
            <v>7.4</v>
          </cell>
          <cell r="BO44">
            <v>8.6</v>
          </cell>
          <cell r="BP44">
            <v>8</v>
          </cell>
          <cell r="BQ44">
            <v>8.3000000000000007</v>
          </cell>
          <cell r="BR44">
            <v>7.9</v>
          </cell>
          <cell r="BS44">
            <v>9</v>
          </cell>
          <cell r="BT44">
            <v>8.1999999999999993</v>
          </cell>
          <cell r="BU44">
            <v>8.8000000000000007</v>
          </cell>
          <cell r="BV44">
            <v>6.4</v>
          </cell>
          <cell r="BW44">
            <v>8.1</v>
          </cell>
          <cell r="BX44">
            <v>7.3</v>
          </cell>
          <cell r="BY44">
            <v>0</v>
          </cell>
          <cell r="BZ44">
            <v>8.5</v>
          </cell>
          <cell r="CA44">
            <v>8.5</v>
          </cell>
          <cell r="CB44">
            <v>6.9</v>
          </cell>
          <cell r="CC44">
            <v>8.5</v>
          </cell>
          <cell r="CD44">
            <v>8.3000000000000007</v>
          </cell>
          <cell r="CE44">
            <v>8</v>
          </cell>
          <cell r="CG44">
            <v>9.4</v>
          </cell>
          <cell r="CH44">
            <v>55</v>
          </cell>
          <cell r="CI44">
            <v>0</v>
          </cell>
          <cell r="CJ44">
            <v>8.6999999999999993</v>
          </cell>
          <cell r="CK44">
            <v>9.3000000000000007</v>
          </cell>
          <cell r="CL44">
            <v>0</v>
          </cell>
          <cell r="CM44">
            <v>9.1</v>
          </cell>
          <cell r="CN44">
            <v>9.1</v>
          </cell>
          <cell r="CO44">
            <v>9.1</v>
          </cell>
          <cell r="CP44">
            <v>7.9</v>
          </cell>
          <cell r="CQ44">
            <v>7.1</v>
          </cell>
          <cell r="CR44">
            <v>8.1999999999999993</v>
          </cell>
          <cell r="CS44">
            <v>0</v>
          </cell>
          <cell r="CT44">
            <v>0</v>
          </cell>
          <cell r="CU44">
            <v>0</v>
          </cell>
          <cell r="CV44">
            <v>8.1999999999999993</v>
          </cell>
          <cell r="CW44">
            <v>8.8000000000000007</v>
          </cell>
          <cell r="CX44">
            <v>10</v>
          </cell>
          <cell r="CY44">
            <v>0</v>
          </cell>
          <cell r="CZ44">
            <v>8.5</v>
          </cell>
          <cell r="DA44">
            <v>8.5</v>
          </cell>
          <cell r="DB44">
            <v>23</v>
          </cell>
          <cell r="DC44">
            <v>0</v>
          </cell>
          <cell r="DD44">
            <v>0</v>
          </cell>
          <cell r="DE44">
            <v>8.4</v>
          </cell>
          <cell r="DF44">
            <v>8.4</v>
          </cell>
          <cell r="DG44">
            <v>5</v>
          </cell>
          <cell r="DH44">
            <v>0</v>
          </cell>
          <cell r="DI44">
            <v>135</v>
          </cell>
          <cell r="DJ44">
            <v>0</v>
          </cell>
          <cell r="DK44">
            <v>134</v>
          </cell>
          <cell r="DL44">
            <v>126</v>
          </cell>
          <cell r="DM44">
            <v>0</v>
          </cell>
          <cell r="DN44">
            <v>125</v>
          </cell>
          <cell r="DO44">
            <v>126</v>
          </cell>
          <cell r="DP44">
            <v>7.56</v>
          </cell>
          <cell r="DQ44">
            <v>3.25</v>
          </cell>
          <cell r="DR44">
            <v>0</v>
          </cell>
          <cell r="DS44" t="str">
            <v>BVKL</v>
          </cell>
          <cell r="DU44">
            <v>7.89</v>
          </cell>
          <cell r="DV44">
            <v>135</v>
          </cell>
          <cell r="DW44">
            <v>7.89</v>
          </cell>
          <cell r="DX44">
            <v>3.4</v>
          </cell>
          <cell r="DY44" t="str">
            <v/>
          </cell>
          <cell r="DZ44" t="str">
            <v>BVKL</v>
          </cell>
          <cell r="EA44">
            <v>7.62</v>
          </cell>
          <cell r="EE44">
            <v>0</v>
          </cell>
          <cell r="EF44" t="e">
            <v>#N/A</v>
          </cell>
        </row>
        <row r="45">
          <cell r="B45">
            <v>1820254319</v>
          </cell>
          <cell r="C45" t="str">
            <v>Trần</v>
          </cell>
          <cell r="D45" t="str">
            <v>Thị Thanh</v>
          </cell>
          <cell r="E45" t="str">
            <v>Phương</v>
          </cell>
          <cell r="F45">
            <v>34368</v>
          </cell>
          <cell r="G45" t="str">
            <v>Nữ</v>
          </cell>
          <cell r="H45" t="str">
            <v>Đã Đăng Ký (chưa học xong)</v>
          </cell>
          <cell r="I45">
            <v>8.4</v>
          </cell>
          <cell r="J45">
            <v>8.1999999999999993</v>
          </cell>
          <cell r="K45">
            <v>8.1999999999999993</v>
          </cell>
          <cell r="L45">
            <v>0</v>
          </cell>
          <cell r="M45" t="str">
            <v>P (P/F)</v>
          </cell>
          <cell r="N45">
            <v>0</v>
          </cell>
          <cell r="O45">
            <v>0</v>
          </cell>
          <cell r="P45" t="str">
            <v>P (P/F)</v>
          </cell>
          <cell r="Q45">
            <v>0</v>
          </cell>
          <cell r="R45">
            <v>0</v>
          </cell>
          <cell r="S45">
            <v>6.5</v>
          </cell>
          <cell r="T45">
            <v>0</v>
          </cell>
          <cell r="U45">
            <v>0</v>
          </cell>
          <cell r="V45">
            <v>6.9</v>
          </cell>
          <cell r="W45">
            <v>0</v>
          </cell>
          <cell r="X45">
            <v>0</v>
          </cell>
          <cell r="Y45">
            <v>6.9</v>
          </cell>
          <cell r="Z45">
            <v>0</v>
          </cell>
          <cell r="AA45">
            <v>0</v>
          </cell>
          <cell r="AB45">
            <v>6.9</v>
          </cell>
          <cell r="AC45">
            <v>0</v>
          </cell>
          <cell r="AD45">
            <v>9</v>
          </cell>
          <cell r="AE45">
            <v>7.6</v>
          </cell>
          <cell r="AF45">
            <v>8.8000000000000007</v>
          </cell>
          <cell r="AG45">
            <v>7.5</v>
          </cell>
          <cell r="AH45">
            <v>0</v>
          </cell>
          <cell r="AI45">
            <v>7.6</v>
          </cell>
          <cell r="AJ45">
            <v>7.6</v>
          </cell>
          <cell r="AK45">
            <v>0</v>
          </cell>
          <cell r="AL45">
            <v>9.1999999999999993</v>
          </cell>
          <cell r="AM45">
            <v>8.6999999999999993</v>
          </cell>
          <cell r="AN45">
            <v>9.1999999999999993</v>
          </cell>
          <cell r="AO45">
            <v>8.6999999999999993</v>
          </cell>
          <cell r="AP45">
            <v>8.1999999999999993</v>
          </cell>
          <cell r="AQ45">
            <v>8.5</v>
          </cell>
          <cell r="AR45">
            <v>5.0999999999999996</v>
          </cell>
          <cell r="AS45">
            <v>7.9</v>
          </cell>
          <cell r="AT45">
            <v>7.6</v>
          </cell>
          <cell r="AU45">
            <v>47</v>
          </cell>
          <cell r="AV45">
            <v>0</v>
          </cell>
          <cell r="AW45">
            <v>8.9</v>
          </cell>
          <cell r="AX45">
            <v>8.6999999999999993</v>
          </cell>
          <cell r="AY45">
            <v>0</v>
          </cell>
          <cell r="AZ45">
            <v>0</v>
          </cell>
          <cell r="BA45">
            <v>6.3</v>
          </cell>
          <cell r="BB45">
            <v>0</v>
          </cell>
          <cell r="BC45">
            <v>0</v>
          </cell>
          <cell r="BD45">
            <v>0</v>
          </cell>
          <cell r="BE45">
            <v>7.8</v>
          </cell>
          <cell r="BF45">
            <v>0</v>
          </cell>
          <cell r="BG45">
            <v>9.5</v>
          </cell>
          <cell r="BH45">
            <v>5</v>
          </cell>
          <cell r="BI45">
            <v>0</v>
          </cell>
          <cell r="BJ45">
            <v>8.9</v>
          </cell>
          <cell r="BK45">
            <v>9.6</v>
          </cell>
          <cell r="BL45">
            <v>8</v>
          </cell>
          <cell r="BM45">
            <v>8.3000000000000007</v>
          </cell>
          <cell r="BN45">
            <v>8</v>
          </cell>
          <cell r="BO45">
            <v>9</v>
          </cell>
          <cell r="BP45">
            <v>7.5</v>
          </cell>
          <cell r="BQ45">
            <v>8.1</v>
          </cell>
          <cell r="BR45">
            <v>8</v>
          </cell>
          <cell r="BS45">
            <v>9.5</v>
          </cell>
          <cell r="BT45">
            <v>8.5</v>
          </cell>
          <cell r="BU45">
            <v>9.1</v>
          </cell>
          <cell r="BV45">
            <v>5.9</v>
          </cell>
          <cell r="BW45">
            <v>7.9</v>
          </cell>
          <cell r="BX45">
            <v>6.7</v>
          </cell>
          <cell r="BY45">
            <v>0</v>
          </cell>
          <cell r="BZ45">
            <v>8</v>
          </cell>
          <cell r="CA45">
            <v>8</v>
          </cell>
          <cell r="CB45">
            <v>7.5</v>
          </cell>
          <cell r="CC45">
            <v>5.9</v>
          </cell>
          <cell r="CD45">
            <v>9.4</v>
          </cell>
          <cell r="CE45">
            <v>7.2</v>
          </cell>
          <cell r="CG45">
            <v>8.1999999999999993</v>
          </cell>
          <cell r="CH45">
            <v>55</v>
          </cell>
          <cell r="CI45">
            <v>0</v>
          </cell>
          <cell r="CJ45">
            <v>7.5</v>
          </cell>
          <cell r="CK45">
            <v>8.4</v>
          </cell>
          <cell r="CL45">
            <v>0</v>
          </cell>
          <cell r="CM45">
            <v>7.8</v>
          </cell>
          <cell r="CN45">
            <v>7.8</v>
          </cell>
          <cell r="CO45">
            <v>6.5</v>
          </cell>
          <cell r="CP45">
            <v>7.3</v>
          </cell>
          <cell r="CQ45">
            <v>7.9</v>
          </cell>
          <cell r="CR45">
            <v>7.2</v>
          </cell>
          <cell r="CS45">
            <v>0</v>
          </cell>
          <cell r="CT45">
            <v>0</v>
          </cell>
          <cell r="CU45">
            <v>0</v>
          </cell>
          <cell r="CV45">
            <v>7.2</v>
          </cell>
          <cell r="CW45">
            <v>8.9</v>
          </cell>
          <cell r="CX45">
            <v>8</v>
          </cell>
          <cell r="CY45">
            <v>0</v>
          </cell>
          <cell r="CZ45">
            <v>6.9</v>
          </cell>
          <cell r="DA45">
            <v>6.9</v>
          </cell>
          <cell r="DB45">
            <v>23</v>
          </cell>
          <cell r="DC45">
            <v>0</v>
          </cell>
          <cell r="DD45">
            <v>0</v>
          </cell>
          <cell r="DE45">
            <v>8.6</v>
          </cell>
          <cell r="DF45">
            <v>8.6</v>
          </cell>
          <cell r="DG45">
            <v>5</v>
          </cell>
          <cell r="DH45">
            <v>0</v>
          </cell>
          <cell r="DI45">
            <v>135</v>
          </cell>
          <cell r="DJ45">
            <v>0</v>
          </cell>
          <cell r="DK45">
            <v>134</v>
          </cell>
          <cell r="DL45">
            <v>126</v>
          </cell>
          <cell r="DM45">
            <v>0</v>
          </cell>
          <cell r="DN45">
            <v>125</v>
          </cell>
          <cell r="DO45">
            <v>126</v>
          </cell>
          <cell r="DP45">
            <v>7.56</v>
          </cell>
          <cell r="DQ45">
            <v>3.25</v>
          </cell>
          <cell r="DR45">
            <v>0</v>
          </cell>
          <cell r="DS45" t="str">
            <v>BVKL</v>
          </cell>
          <cell r="DU45">
            <v>7.9</v>
          </cell>
          <cell r="DV45">
            <v>135</v>
          </cell>
          <cell r="DW45">
            <v>7.9</v>
          </cell>
          <cell r="DX45">
            <v>3.41</v>
          </cell>
          <cell r="DY45" t="str">
            <v/>
          </cell>
          <cell r="DZ45" t="str">
            <v>BVKL</v>
          </cell>
          <cell r="EA45">
            <v>7.62</v>
          </cell>
          <cell r="EE45">
            <v>0</v>
          </cell>
          <cell r="EF45" t="e">
            <v>#N/A</v>
          </cell>
        </row>
        <row r="46">
          <cell r="B46">
            <v>1821253659</v>
          </cell>
          <cell r="C46" t="str">
            <v>Đặng</v>
          </cell>
          <cell r="D46" t="str">
            <v>Trần Hồng</v>
          </cell>
          <cell r="E46" t="str">
            <v>Phương</v>
          </cell>
          <cell r="F46">
            <v>34621</v>
          </cell>
          <cell r="G46" t="str">
            <v>Nam</v>
          </cell>
          <cell r="H46" t="str">
            <v>Đã Đăng Ký (chưa học xong)</v>
          </cell>
          <cell r="I46">
            <v>7.9</v>
          </cell>
          <cell r="J46">
            <v>7.2</v>
          </cell>
          <cell r="K46">
            <v>5.8</v>
          </cell>
          <cell r="L46">
            <v>0</v>
          </cell>
          <cell r="M46" t="str">
            <v>P (P/F)</v>
          </cell>
          <cell r="N46">
            <v>0</v>
          </cell>
          <cell r="O46">
            <v>0</v>
          </cell>
          <cell r="P46" t="str">
            <v>P (P/F)</v>
          </cell>
          <cell r="Q46">
            <v>0</v>
          </cell>
          <cell r="R46">
            <v>0</v>
          </cell>
          <cell r="S46">
            <v>7.7</v>
          </cell>
          <cell r="T46">
            <v>0</v>
          </cell>
          <cell r="U46">
            <v>0</v>
          </cell>
          <cell r="V46">
            <v>8.1</v>
          </cell>
          <cell r="W46">
            <v>0</v>
          </cell>
          <cell r="X46">
            <v>0</v>
          </cell>
          <cell r="Y46">
            <v>6.9</v>
          </cell>
          <cell r="Z46">
            <v>0</v>
          </cell>
          <cell r="AA46">
            <v>0</v>
          </cell>
          <cell r="AB46">
            <v>6.8</v>
          </cell>
          <cell r="AC46">
            <v>0</v>
          </cell>
          <cell r="AD46">
            <v>8.6</v>
          </cell>
          <cell r="AE46">
            <v>8.1999999999999993</v>
          </cell>
          <cell r="AF46">
            <v>6.7</v>
          </cell>
          <cell r="AG46">
            <v>6.1</v>
          </cell>
          <cell r="AH46">
            <v>0</v>
          </cell>
          <cell r="AI46">
            <v>8.6</v>
          </cell>
          <cell r="AJ46">
            <v>8.6</v>
          </cell>
          <cell r="AK46">
            <v>8.3000000000000007</v>
          </cell>
          <cell r="AL46">
            <v>7.2</v>
          </cell>
          <cell r="AM46">
            <v>0</v>
          </cell>
          <cell r="AN46">
            <v>8.3000000000000007</v>
          </cell>
          <cell r="AO46">
            <v>7.2</v>
          </cell>
          <cell r="AP46">
            <v>7.8</v>
          </cell>
          <cell r="AQ46">
            <v>8.8000000000000007</v>
          </cell>
          <cell r="AR46">
            <v>6.8</v>
          </cell>
          <cell r="AS46">
            <v>8.1999999999999993</v>
          </cell>
          <cell r="AT46">
            <v>8.9</v>
          </cell>
          <cell r="AU46">
            <v>47</v>
          </cell>
          <cell r="AV46">
            <v>0</v>
          </cell>
          <cell r="AW46">
            <v>7.4</v>
          </cell>
          <cell r="AX46">
            <v>4.9000000000000004</v>
          </cell>
          <cell r="AY46">
            <v>6.7</v>
          </cell>
          <cell r="AZ46">
            <v>0</v>
          </cell>
          <cell r="BA46">
            <v>0</v>
          </cell>
          <cell r="BB46">
            <v>0</v>
          </cell>
          <cell r="BC46">
            <v>4.8</v>
          </cell>
          <cell r="BD46">
            <v>0</v>
          </cell>
          <cell r="BE46">
            <v>0</v>
          </cell>
          <cell r="BF46">
            <v>0</v>
          </cell>
          <cell r="BG46">
            <v>6.3</v>
          </cell>
          <cell r="BH46">
            <v>5</v>
          </cell>
          <cell r="BI46">
            <v>0</v>
          </cell>
          <cell r="BJ46">
            <v>7.2</v>
          </cell>
          <cell r="BK46">
            <v>8.8000000000000007</v>
          </cell>
          <cell r="BL46">
            <v>8.1999999999999993</v>
          </cell>
          <cell r="BM46">
            <v>8.3000000000000007</v>
          </cell>
          <cell r="BN46">
            <v>7.6</v>
          </cell>
          <cell r="BO46">
            <v>7.3</v>
          </cell>
          <cell r="BP46">
            <v>7.4</v>
          </cell>
          <cell r="BQ46">
            <v>7.9</v>
          </cell>
          <cell r="BR46">
            <v>6.5</v>
          </cell>
          <cell r="BS46">
            <v>7.8</v>
          </cell>
          <cell r="BT46">
            <v>7.7</v>
          </cell>
          <cell r="BU46">
            <v>7.9</v>
          </cell>
          <cell r="BV46">
            <v>7.4</v>
          </cell>
          <cell r="BW46">
            <v>6.4</v>
          </cell>
          <cell r="BX46">
            <v>6.6</v>
          </cell>
          <cell r="BY46">
            <v>6.3</v>
          </cell>
          <cell r="BZ46">
            <v>0</v>
          </cell>
          <cell r="CA46">
            <v>6.3</v>
          </cell>
          <cell r="CB46">
            <v>6.4</v>
          </cell>
          <cell r="CC46">
            <v>8.5</v>
          </cell>
          <cell r="CD46">
            <v>9</v>
          </cell>
          <cell r="CE46">
            <v>7.6</v>
          </cell>
          <cell r="CG46">
            <v>7.8</v>
          </cell>
          <cell r="CH46">
            <v>55</v>
          </cell>
          <cell r="CI46">
            <v>0</v>
          </cell>
          <cell r="CJ46">
            <v>7.8</v>
          </cell>
          <cell r="CK46">
            <v>5.8</v>
          </cell>
          <cell r="CL46">
            <v>0</v>
          </cell>
          <cell r="CM46">
            <v>7.4</v>
          </cell>
          <cell r="CN46">
            <v>7.4</v>
          </cell>
          <cell r="CO46">
            <v>6.6</v>
          </cell>
          <cell r="CP46">
            <v>5.5</v>
          </cell>
          <cell r="CQ46">
            <v>7.1</v>
          </cell>
          <cell r="CR46">
            <v>6.1</v>
          </cell>
          <cell r="CS46">
            <v>0</v>
          </cell>
          <cell r="CT46">
            <v>0</v>
          </cell>
          <cell r="CU46">
            <v>0</v>
          </cell>
          <cell r="CV46">
            <v>6.1</v>
          </cell>
          <cell r="CW46">
            <v>7.8</v>
          </cell>
          <cell r="CX46">
            <v>8.6999999999999993</v>
          </cell>
          <cell r="CY46">
            <v>0</v>
          </cell>
          <cell r="CZ46">
            <v>7.7</v>
          </cell>
          <cell r="DA46">
            <v>7.7</v>
          </cell>
          <cell r="DB46">
            <v>23</v>
          </cell>
          <cell r="DC46">
            <v>0</v>
          </cell>
          <cell r="DD46">
            <v>7.6</v>
          </cell>
          <cell r="DE46">
            <v>0</v>
          </cell>
          <cell r="DF46">
            <v>7.6</v>
          </cell>
          <cell r="DG46">
            <v>5</v>
          </cell>
          <cell r="DH46">
            <v>0</v>
          </cell>
          <cell r="DI46">
            <v>135</v>
          </cell>
          <cell r="DJ46">
            <v>0</v>
          </cell>
          <cell r="DK46">
            <v>134</v>
          </cell>
          <cell r="DL46">
            <v>126</v>
          </cell>
          <cell r="DM46">
            <v>0</v>
          </cell>
          <cell r="DN46">
            <v>125</v>
          </cell>
          <cell r="DO46">
            <v>126</v>
          </cell>
          <cell r="DP46">
            <v>7.16</v>
          </cell>
          <cell r="DQ46">
            <v>3.02</v>
          </cell>
          <cell r="DR46">
            <v>0</v>
          </cell>
          <cell r="DS46" t="str">
            <v>ĐỦ ĐK thi TN</v>
          </cell>
          <cell r="DU46">
            <v>7.47</v>
          </cell>
          <cell r="DV46">
            <v>135</v>
          </cell>
          <cell r="DW46">
            <v>7.47</v>
          </cell>
          <cell r="DX46">
            <v>3.15</v>
          </cell>
          <cell r="DY46" t="str">
            <v/>
          </cell>
          <cell r="DZ46" t="str">
            <v>ĐỦ ĐK thi TN</v>
          </cell>
          <cell r="EA46">
            <v>7.22</v>
          </cell>
          <cell r="EE46">
            <v>0</v>
          </cell>
          <cell r="EF46" t="e">
            <v>#N/A</v>
          </cell>
        </row>
        <row r="47">
          <cell r="B47">
            <v>1820256444</v>
          </cell>
          <cell r="C47" t="str">
            <v>Trần</v>
          </cell>
          <cell r="D47" t="str">
            <v>Thị Thanh</v>
          </cell>
          <cell r="E47" t="str">
            <v>Tâm</v>
          </cell>
          <cell r="F47">
            <v>34427</v>
          </cell>
          <cell r="G47" t="str">
            <v>Nữ</v>
          </cell>
          <cell r="H47" t="str">
            <v>Đã Đăng Ký (chưa học xong)</v>
          </cell>
          <cell r="I47">
            <v>7</v>
          </cell>
          <cell r="J47">
            <v>7.5</v>
          </cell>
          <cell r="K47">
            <v>8.1</v>
          </cell>
          <cell r="L47">
            <v>0</v>
          </cell>
          <cell r="M47" t="str">
            <v>P (P/F)</v>
          </cell>
          <cell r="N47">
            <v>0</v>
          </cell>
          <cell r="O47">
            <v>0</v>
          </cell>
          <cell r="P47" t="str">
            <v>P (P/F)</v>
          </cell>
          <cell r="Q47">
            <v>0</v>
          </cell>
          <cell r="R47">
            <v>0</v>
          </cell>
          <cell r="S47">
            <v>7.1</v>
          </cell>
          <cell r="T47">
            <v>0</v>
          </cell>
          <cell r="U47">
            <v>0</v>
          </cell>
          <cell r="V47">
            <v>6.8</v>
          </cell>
          <cell r="W47">
            <v>0</v>
          </cell>
          <cell r="X47">
            <v>0</v>
          </cell>
          <cell r="Y47">
            <v>6.4</v>
          </cell>
          <cell r="Z47">
            <v>0</v>
          </cell>
          <cell r="AA47">
            <v>0</v>
          </cell>
          <cell r="AB47">
            <v>5.6</v>
          </cell>
          <cell r="AC47">
            <v>0</v>
          </cell>
          <cell r="AD47">
            <v>7.1</v>
          </cell>
          <cell r="AE47">
            <v>7.7</v>
          </cell>
          <cell r="AF47">
            <v>5</v>
          </cell>
          <cell r="AG47">
            <v>5.3</v>
          </cell>
          <cell r="AH47">
            <v>0</v>
          </cell>
          <cell r="AI47">
            <v>7.3</v>
          </cell>
          <cell r="AJ47">
            <v>7.3</v>
          </cell>
          <cell r="AK47">
            <v>0</v>
          </cell>
          <cell r="AL47">
            <v>8</v>
          </cell>
          <cell r="AM47">
            <v>7.7</v>
          </cell>
          <cell r="AN47">
            <v>8</v>
          </cell>
          <cell r="AO47">
            <v>7.7</v>
          </cell>
          <cell r="AP47">
            <v>8.1999999999999993</v>
          </cell>
          <cell r="AQ47">
            <v>8.4</v>
          </cell>
          <cell r="AR47">
            <v>5.5</v>
          </cell>
          <cell r="AS47">
            <v>7.5</v>
          </cell>
          <cell r="AT47">
            <v>6.2</v>
          </cell>
          <cell r="AU47">
            <v>47</v>
          </cell>
          <cell r="AV47">
            <v>0</v>
          </cell>
          <cell r="AW47">
            <v>8.1</v>
          </cell>
          <cell r="AX47">
            <v>8.9</v>
          </cell>
          <cell r="AY47">
            <v>6.3</v>
          </cell>
          <cell r="AZ47">
            <v>0</v>
          </cell>
          <cell r="BA47">
            <v>0</v>
          </cell>
          <cell r="BB47">
            <v>0</v>
          </cell>
          <cell r="BC47">
            <v>5.7</v>
          </cell>
          <cell r="BD47">
            <v>0</v>
          </cell>
          <cell r="BE47">
            <v>0</v>
          </cell>
          <cell r="BF47">
            <v>0</v>
          </cell>
          <cell r="BG47">
            <v>7.2</v>
          </cell>
          <cell r="BH47">
            <v>5</v>
          </cell>
          <cell r="BI47">
            <v>0</v>
          </cell>
          <cell r="BJ47">
            <v>5.4</v>
          </cell>
          <cell r="BK47">
            <v>6.6</v>
          </cell>
          <cell r="BL47">
            <v>7.1</v>
          </cell>
          <cell r="BM47">
            <v>0</v>
          </cell>
          <cell r="BN47">
            <v>5.5</v>
          </cell>
          <cell r="BO47">
            <v>8.1</v>
          </cell>
          <cell r="BP47">
            <v>7.4</v>
          </cell>
          <cell r="BQ47">
            <v>5.4</v>
          </cell>
          <cell r="BR47">
            <v>5.5</v>
          </cell>
          <cell r="BS47">
            <v>6.9</v>
          </cell>
          <cell r="BT47">
            <v>7.3</v>
          </cell>
          <cell r="BU47">
            <v>7.7</v>
          </cell>
          <cell r="BV47">
            <v>0</v>
          </cell>
          <cell r="BW47">
            <v>0</v>
          </cell>
          <cell r="BX47">
            <v>6.8</v>
          </cell>
          <cell r="BY47">
            <v>0</v>
          </cell>
          <cell r="BZ47">
            <v>6.8</v>
          </cell>
          <cell r="CA47">
            <v>6.8</v>
          </cell>
          <cell r="CB47">
            <v>5.5</v>
          </cell>
          <cell r="CC47">
            <v>6.2</v>
          </cell>
          <cell r="CD47">
            <v>7.2</v>
          </cell>
          <cell r="CE47">
            <v>5.6</v>
          </cell>
          <cell r="CG47">
            <v>7.4</v>
          </cell>
          <cell r="CH47">
            <v>46</v>
          </cell>
          <cell r="CI47">
            <v>9</v>
          </cell>
          <cell r="CJ47">
            <v>6.5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8.5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4</v>
          </cell>
          <cell r="DC47">
            <v>18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5</v>
          </cell>
          <cell r="DI47">
            <v>102</v>
          </cell>
          <cell r="DJ47">
            <v>32</v>
          </cell>
          <cell r="DK47">
            <v>134</v>
          </cell>
          <cell r="DL47">
            <v>93</v>
          </cell>
          <cell r="DM47">
            <v>27</v>
          </cell>
          <cell r="DN47">
            <v>125</v>
          </cell>
          <cell r="DO47">
            <v>120</v>
          </cell>
          <cell r="DP47">
            <v>5.21</v>
          </cell>
          <cell r="DQ47">
            <v>2.09</v>
          </cell>
          <cell r="DR47">
            <v>0.216</v>
          </cell>
          <cell r="DS47" t="str">
            <v>KO</v>
          </cell>
          <cell r="DU47">
            <v>5.21</v>
          </cell>
          <cell r="DV47">
            <v>119</v>
          </cell>
          <cell r="DW47">
            <v>5.69</v>
          </cell>
          <cell r="DX47">
            <v>2.2799999999999998</v>
          </cell>
          <cell r="DY47" t="str">
            <v/>
          </cell>
          <cell r="DZ47" t="str">
            <v>KO</v>
          </cell>
          <cell r="EA47">
            <v>5.01</v>
          </cell>
          <cell r="EE47">
            <v>0</v>
          </cell>
          <cell r="EF47" t="e">
            <v>#N/A</v>
          </cell>
        </row>
        <row r="48">
          <cell r="B48">
            <v>172317820</v>
          </cell>
          <cell r="C48" t="str">
            <v>Lê</v>
          </cell>
          <cell r="D48" t="str">
            <v>Thị Phương</v>
          </cell>
          <cell r="E48" t="str">
            <v>Thảo</v>
          </cell>
          <cell r="F48">
            <v>34035</v>
          </cell>
          <cell r="G48" t="str">
            <v>Nữ</v>
          </cell>
          <cell r="H48" t="str">
            <v>Đang Học Lại</v>
          </cell>
          <cell r="I48">
            <v>7.9</v>
          </cell>
          <cell r="J48">
            <v>6.8</v>
          </cell>
          <cell r="K48">
            <v>8.1</v>
          </cell>
          <cell r="L48">
            <v>0</v>
          </cell>
          <cell r="M48" t="str">
            <v>P (P/F)</v>
          </cell>
          <cell r="N48">
            <v>0</v>
          </cell>
          <cell r="O48">
            <v>0</v>
          </cell>
          <cell r="P48" t="str">
            <v>P (P/F)</v>
          </cell>
          <cell r="Q48">
            <v>0</v>
          </cell>
          <cell r="R48">
            <v>0</v>
          </cell>
          <cell r="S48">
            <v>7.4</v>
          </cell>
          <cell r="T48">
            <v>0</v>
          </cell>
          <cell r="U48">
            <v>0</v>
          </cell>
          <cell r="V48">
            <v>7.2</v>
          </cell>
          <cell r="W48">
            <v>0</v>
          </cell>
          <cell r="X48">
            <v>0</v>
          </cell>
          <cell r="Y48">
            <v>8</v>
          </cell>
          <cell r="Z48">
            <v>0</v>
          </cell>
          <cell r="AA48">
            <v>0</v>
          </cell>
          <cell r="AB48">
            <v>6.9</v>
          </cell>
          <cell r="AC48">
            <v>0</v>
          </cell>
          <cell r="AD48">
            <v>9.5</v>
          </cell>
          <cell r="AE48">
            <v>7.5</v>
          </cell>
          <cell r="AF48">
            <v>8</v>
          </cell>
          <cell r="AG48">
            <v>7.4</v>
          </cell>
          <cell r="AH48">
            <v>0</v>
          </cell>
          <cell r="AI48">
            <v>6.1</v>
          </cell>
          <cell r="AJ48">
            <v>6.1</v>
          </cell>
          <cell r="AK48">
            <v>0</v>
          </cell>
          <cell r="AL48">
            <v>7.8</v>
          </cell>
          <cell r="AM48">
            <v>7.6</v>
          </cell>
          <cell r="AN48">
            <v>7.8</v>
          </cell>
          <cell r="AO48">
            <v>7.6</v>
          </cell>
          <cell r="AP48">
            <v>8.4</v>
          </cell>
          <cell r="AQ48">
            <v>7.4</v>
          </cell>
          <cell r="AR48">
            <v>7</v>
          </cell>
          <cell r="AS48">
            <v>7.7</v>
          </cell>
          <cell r="AT48">
            <v>8.4</v>
          </cell>
          <cell r="AU48">
            <v>47</v>
          </cell>
          <cell r="AV48">
            <v>0</v>
          </cell>
          <cell r="AW48">
            <v>7.4</v>
          </cell>
          <cell r="AX48">
            <v>7.7</v>
          </cell>
          <cell r="AY48">
            <v>0</v>
          </cell>
          <cell r="AZ48">
            <v>8.4</v>
          </cell>
          <cell r="BA48">
            <v>0</v>
          </cell>
          <cell r="BB48">
            <v>0</v>
          </cell>
          <cell r="BC48">
            <v>0</v>
          </cell>
          <cell r="BD48">
            <v>6.2</v>
          </cell>
          <cell r="BE48">
            <v>0</v>
          </cell>
          <cell r="BF48">
            <v>0</v>
          </cell>
          <cell r="BG48">
            <v>6.2</v>
          </cell>
          <cell r="BH48">
            <v>5</v>
          </cell>
          <cell r="BI48">
            <v>0</v>
          </cell>
          <cell r="BJ48">
            <v>8.3000000000000007</v>
          </cell>
          <cell r="BK48">
            <v>8.6</v>
          </cell>
          <cell r="BL48">
            <v>7.8</v>
          </cell>
          <cell r="BM48">
            <v>8.4</v>
          </cell>
          <cell r="BN48">
            <v>9.1</v>
          </cell>
          <cell r="BO48">
            <v>7.8</v>
          </cell>
          <cell r="BP48">
            <v>8.1</v>
          </cell>
          <cell r="BQ48">
            <v>7.4</v>
          </cell>
          <cell r="BR48">
            <v>7</v>
          </cell>
          <cell r="BS48">
            <v>8.3000000000000007</v>
          </cell>
          <cell r="BT48">
            <v>8.4</v>
          </cell>
          <cell r="BU48">
            <v>7.1</v>
          </cell>
          <cell r="BV48">
            <v>7.2</v>
          </cell>
          <cell r="BW48">
            <v>6</v>
          </cell>
          <cell r="BX48">
            <v>7.1</v>
          </cell>
          <cell r="BY48">
            <v>0</v>
          </cell>
          <cell r="BZ48">
            <v>6.4</v>
          </cell>
          <cell r="CA48">
            <v>6.4</v>
          </cell>
          <cell r="CB48">
            <v>6.5</v>
          </cell>
          <cell r="CC48">
            <v>7.4</v>
          </cell>
          <cell r="CD48">
            <v>8.1999999999999993</v>
          </cell>
          <cell r="CE48">
            <v>6.6</v>
          </cell>
          <cell r="CG48">
            <v>9</v>
          </cell>
          <cell r="CH48">
            <v>55</v>
          </cell>
          <cell r="CI48">
            <v>0</v>
          </cell>
          <cell r="CJ48">
            <v>8.5</v>
          </cell>
          <cell r="CK48">
            <v>8.6999999999999993</v>
          </cell>
          <cell r="CL48">
            <v>0</v>
          </cell>
          <cell r="CM48">
            <v>7.3</v>
          </cell>
          <cell r="CN48">
            <v>7.3</v>
          </cell>
          <cell r="CO48">
            <v>8.6</v>
          </cell>
          <cell r="CP48">
            <v>7.3</v>
          </cell>
          <cell r="CQ48">
            <v>7.5</v>
          </cell>
          <cell r="CR48">
            <v>0</v>
          </cell>
          <cell r="CS48">
            <v>8.1</v>
          </cell>
          <cell r="CT48">
            <v>0</v>
          </cell>
          <cell r="CU48">
            <v>0</v>
          </cell>
          <cell r="CV48">
            <v>8.1</v>
          </cell>
          <cell r="CW48">
            <v>9.1</v>
          </cell>
          <cell r="CX48">
            <v>9.1</v>
          </cell>
          <cell r="CY48">
            <v>0</v>
          </cell>
          <cell r="CZ48">
            <v>6.7</v>
          </cell>
          <cell r="DA48">
            <v>6.7</v>
          </cell>
          <cell r="DB48">
            <v>23</v>
          </cell>
          <cell r="DC48">
            <v>0</v>
          </cell>
          <cell r="DD48">
            <v>0</v>
          </cell>
          <cell r="DE48">
            <v>8.3000000000000007</v>
          </cell>
          <cell r="DF48">
            <v>8.3000000000000007</v>
          </cell>
          <cell r="DG48">
            <v>5</v>
          </cell>
          <cell r="DH48">
            <v>0</v>
          </cell>
          <cell r="DI48">
            <v>135</v>
          </cell>
          <cell r="DJ48">
            <v>0</v>
          </cell>
          <cell r="DK48">
            <v>134</v>
          </cell>
          <cell r="DL48">
            <v>126</v>
          </cell>
          <cell r="DM48">
            <v>0</v>
          </cell>
          <cell r="DN48">
            <v>125</v>
          </cell>
          <cell r="DO48">
            <v>126</v>
          </cell>
          <cell r="DP48">
            <v>7.39</v>
          </cell>
          <cell r="DQ48">
            <v>3.17</v>
          </cell>
          <cell r="DR48">
            <v>0</v>
          </cell>
          <cell r="DS48" t="str">
            <v>ĐỦ ĐK thi TN</v>
          </cell>
          <cell r="DU48">
            <v>7.72</v>
          </cell>
          <cell r="DV48">
            <v>135</v>
          </cell>
          <cell r="DW48">
            <v>7.72</v>
          </cell>
          <cell r="DX48">
            <v>3.31</v>
          </cell>
          <cell r="DY48" t="str">
            <v>ECO 251; ENG 401</v>
          </cell>
          <cell r="DZ48" t="str">
            <v>BVKL</v>
          </cell>
          <cell r="EA48">
            <v>7.45</v>
          </cell>
          <cell r="EE48">
            <v>0</v>
          </cell>
          <cell r="EF48" t="e">
            <v>#N/A</v>
          </cell>
        </row>
        <row r="49">
          <cell r="B49">
            <v>1820255369</v>
          </cell>
          <cell r="C49" t="str">
            <v>Trần</v>
          </cell>
          <cell r="D49" t="str">
            <v>Thị Phương</v>
          </cell>
          <cell r="E49" t="str">
            <v>Thảo</v>
          </cell>
          <cell r="F49">
            <v>34343</v>
          </cell>
          <cell r="G49" t="str">
            <v>Nữ</v>
          </cell>
          <cell r="H49" t="str">
            <v>Đã Đăng Ký (chưa học xong)</v>
          </cell>
          <cell r="I49">
            <v>8.1</v>
          </cell>
          <cell r="J49">
            <v>7.6</v>
          </cell>
          <cell r="K49">
            <v>6.5</v>
          </cell>
          <cell r="L49">
            <v>0</v>
          </cell>
          <cell r="M49" t="str">
            <v>P (P/F)</v>
          </cell>
          <cell r="N49">
            <v>0</v>
          </cell>
          <cell r="O49">
            <v>0</v>
          </cell>
          <cell r="P49" t="str">
            <v>P (P/F)</v>
          </cell>
          <cell r="Q49">
            <v>0</v>
          </cell>
          <cell r="R49">
            <v>0</v>
          </cell>
          <cell r="S49">
            <v>7.7</v>
          </cell>
          <cell r="T49">
            <v>0</v>
          </cell>
          <cell r="U49">
            <v>0</v>
          </cell>
          <cell r="V49">
            <v>7.1</v>
          </cell>
          <cell r="W49">
            <v>0</v>
          </cell>
          <cell r="X49">
            <v>0</v>
          </cell>
          <cell r="Y49">
            <v>7.3</v>
          </cell>
          <cell r="Z49">
            <v>0</v>
          </cell>
          <cell r="AA49">
            <v>0</v>
          </cell>
          <cell r="AB49">
            <v>8.1</v>
          </cell>
          <cell r="AC49">
            <v>0</v>
          </cell>
          <cell r="AD49">
            <v>8</v>
          </cell>
          <cell r="AE49">
            <v>8</v>
          </cell>
          <cell r="AF49">
            <v>5.8</v>
          </cell>
          <cell r="AG49">
            <v>6</v>
          </cell>
          <cell r="AH49">
            <v>0</v>
          </cell>
          <cell r="AI49">
            <v>7.7</v>
          </cell>
          <cell r="AJ49">
            <v>7.7</v>
          </cell>
          <cell r="AK49">
            <v>0</v>
          </cell>
          <cell r="AL49">
            <v>7.2</v>
          </cell>
          <cell r="AM49">
            <v>6</v>
          </cell>
          <cell r="AN49">
            <v>7.2</v>
          </cell>
          <cell r="AO49">
            <v>6</v>
          </cell>
          <cell r="AP49">
            <v>6.1</v>
          </cell>
          <cell r="AQ49">
            <v>7.4</v>
          </cell>
          <cell r="AR49">
            <v>5.5</v>
          </cell>
          <cell r="AS49">
            <v>6.6</v>
          </cell>
          <cell r="AT49">
            <v>6.8</v>
          </cell>
          <cell r="AU49">
            <v>47</v>
          </cell>
          <cell r="AV49">
            <v>0</v>
          </cell>
          <cell r="AW49">
            <v>7.9</v>
          </cell>
          <cell r="AX49">
            <v>8.1</v>
          </cell>
          <cell r="AY49">
            <v>8.3000000000000007</v>
          </cell>
          <cell r="AZ49">
            <v>0</v>
          </cell>
          <cell r="BA49">
            <v>0</v>
          </cell>
          <cell r="BB49">
            <v>0</v>
          </cell>
          <cell r="BC49">
            <v>6.9</v>
          </cell>
          <cell r="BD49">
            <v>0</v>
          </cell>
          <cell r="BE49">
            <v>0</v>
          </cell>
          <cell r="BF49">
            <v>0</v>
          </cell>
          <cell r="BG49">
            <v>6.4</v>
          </cell>
          <cell r="BH49">
            <v>5</v>
          </cell>
          <cell r="BI49">
            <v>0</v>
          </cell>
          <cell r="BJ49">
            <v>7.3</v>
          </cell>
          <cell r="BK49">
            <v>7</v>
          </cell>
          <cell r="BL49">
            <v>8.5</v>
          </cell>
          <cell r="BM49">
            <v>7.5</v>
          </cell>
          <cell r="BN49">
            <v>6.6</v>
          </cell>
          <cell r="BO49">
            <v>7.5</v>
          </cell>
          <cell r="BP49">
            <v>6.2</v>
          </cell>
          <cell r="BQ49">
            <v>7.4</v>
          </cell>
          <cell r="BR49">
            <v>6.1</v>
          </cell>
          <cell r="BS49">
            <v>6.1</v>
          </cell>
          <cell r="BT49">
            <v>8.6999999999999993</v>
          </cell>
          <cell r="BU49">
            <v>7.1</v>
          </cell>
          <cell r="BV49">
            <v>7.8</v>
          </cell>
          <cell r="BW49">
            <v>7.2</v>
          </cell>
          <cell r="BX49">
            <v>8.4</v>
          </cell>
          <cell r="BY49">
            <v>0</v>
          </cell>
          <cell r="BZ49">
            <v>7.9</v>
          </cell>
          <cell r="CA49">
            <v>7.9</v>
          </cell>
          <cell r="CB49">
            <v>8.9</v>
          </cell>
          <cell r="CC49">
            <v>7.2</v>
          </cell>
          <cell r="CD49">
            <v>8.6999999999999993</v>
          </cell>
          <cell r="CE49">
            <v>6.6</v>
          </cell>
          <cell r="CG49">
            <v>9.1</v>
          </cell>
          <cell r="CH49">
            <v>55</v>
          </cell>
          <cell r="CI49">
            <v>0</v>
          </cell>
          <cell r="CJ49">
            <v>8</v>
          </cell>
          <cell r="CK49">
            <v>6</v>
          </cell>
          <cell r="CL49">
            <v>0</v>
          </cell>
          <cell r="CM49">
            <v>7.6</v>
          </cell>
          <cell r="CN49">
            <v>7.6</v>
          </cell>
          <cell r="CO49">
            <v>6.4</v>
          </cell>
          <cell r="CP49">
            <v>7.4</v>
          </cell>
          <cell r="CQ49">
            <v>6.9</v>
          </cell>
          <cell r="CR49">
            <v>6.5</v>
          </cell>
          <cell r="CS49">
            <v>0</v>
          </cell>
          <cell r="CT49">
            <v>0</v>
          </cell>
          <cell r="CU49">
            <v>0</v>
          </cell>
          <cell r="CV49">
            <v>6.5</v>
          </cell>
          <cell r="CW49">
            <v>9.1999999999999993</v>
          </cell>
          <cell r="CX49">
            <v>8</v>
          </cell>
          <cell r="CY49">
            <v>0</v>
          </cell>
          <cell r="CZ49">
            <v>7.9</v>
          </cell>
          <cell r="DA49">
            <v>7.9</v>
          </cell>
          <cell r="DB49">
            <v>23</v>
          </cell>
          <cell r="DC49">
            <v>0</v>
          </cell>
          <cell r="DD49">
            <v>7.4</v>
          </cell>
          <cell r="DE49">
            <v>0</v>
          </cell>
          <cell r="DF49">
            <v>7.4</v>
          </cell>
          <cell r="DG49">
            <v>5</v>
          </cell>
          <cell r="DH49">
            <v>0</v>
          </cell>
          <cell r="DI49">
            <v>135</v>
          </cell>
          <cell r="DJ49">
            <v>0</v>
          </cell>
          <cell r="DK49">
            <v>134</v>
          </cell>
          <cell r="DL49">
            <v>126</v>
          </cell>
          <cell r="DM49">
            <v>0</v>
          </cell>
          <cell r="DN49">
            <v>125</v>
          </cell>
          <cell r="DO49">
            <v>126</v>
          </cell>
          <cell r="DP49">
            <v>6.99</v>
          </cell>
          <cell r="DQ49">
            <v>2.93</v>
          </cell>
          <cell r="DR49">
            <v>0</v>
          </cell>
          <cell r="DS49" t="str">
            <v>ĐỦ ĐK thi TN</v>
          </cell>
          <cell r="DU49">
            <v>7.28</v>
          </cell>
          <cell r="DV49">
            <v>135</v>
          </cell>
          <cell r="DW49">
            <v>7.28</v>
          </cell>
          <cell r="DX49">
            <v>3.05</v>
          </cell>
          <cell r="DY49" t="str">
            <v/>
          </cell>
          <cell r="DZ49" t="str">
            <v>ĐỦ ĐK thi TN</v>
          </cell>
          <cell r="EA49">
            <v>7.04</v>
          </cell>
          <cell r="EE49">
            <v>0</v>
          </cell>
          <cell r="EF49" t="e">
            <v>#N/A</v>
          </cell>
        </row>
        <row r="50">
          <cell r="B50">
            <v>1820255711</v>
          </cell>
          <cell r="C50" t="str">
            <v>Nguyễn</v>
          </cell>
          <cell r="D50" t="str">
            <v>Thị Ngọc</v>
          </cell>
          <cell r="E50" t="str">
            <v>Thảo</v>
          </cell>
          <cell r="F50">
            <v>34688</v>
          </cell>
          <cell r="G50" t="str">
            <v>Nữ</v>
          </cell>
          <cell r="H50" t="str">
            <v>Đã Đăng Ký (chưa học xong)</v>
          </cell>
          <cell r="I50" t="e">
            <v>#N/A</v>
          </cell>
          <cell r="J50" t="e">
            <v>#N/A</v>
          </cell>
          <cell r="K50" t="e">
            <v>#N/A</v>
          </cell>
          <cell r="L50" t="e">
            <v>#N/A</v>
          </cell>
          <cell r="M50" t="e">
            <v>#N/A</v>
          </cell>
          <cell r="N50" t="e">
            <v>#N/A</v>
          </cell>
          <cell r="O50" t="e">
            <v>#N/A</v>
          </cell>
          <cell r="P50" t="e">
            <v>#N/A</v>
          </cell>
          <cell r="Q50" t="e">
            <v>#N/A</v>
          </cell>
          <cell r="R50" t="e">
            <v>#N/A</v>
          </cell>
          <cell r="S50" t="e">
            <v>#N/A</v>
          </cell>
          <cell r="T50" t="e">
            <v>#N/A</v>
          </cell>
          <cell r="U50" t="e">
            <v>#N/A</v>
          </cell>
          <cell r="V50" t="e">
            <v>#N/A</v>
          </cell>
          <cell r="W50" t="e">
            <v>#N/A</v>
          </cell>
          <cell r="X50" t="e">
            <v>#N/A</v>
          </cell>
          <cell r="Y50" t="e">
            <v>#N/A</v>
          </cell>
          <cell r="Z50" t="e">
            <v>#N/A</v>
          </cell>
          <cell r="AA50" t="e">
            <v>#N/A</v>
          </cell>
          <cell r="AB50" t="e">
            <v>#N/A</v>
          </cell>
          <cell r="AC50" t="e">
            <v>#N/A</v>
          </cell>
          <cell r="AD50" t="e">
            <v>#N/A</v>
          </cell>
          <cell r="AE50" t="e">
            <v>#N/A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N50">
            <v>0</v>
          </cell>
          <cell r="AO50">
            <v>0</v>
          </cell>
          <cell r="AP50" t="e">
            <v>#N/A</v>
          </cell>
          <cell r="AQ50" t="e">
            <v>#N/A</v>
          </cell>
          <cell r="AR50" t="e">
            <v>#N/A</v>
          </cell>
          <cell r="AS50" t="e">
            <v>#N/A</v>
          </cell>
          <cell r="AT50" t="e">
            <v>#N/A</v>
          </cell>
          <cell r="AU50" t="e">
            <v>#N/A</v>
          </cell>
          <cell r="AV50" t="e">
            <v>#N/A</v>
          </cell>
          <cell r="AW50" t="e">
            <v>#N/A</v>
          </cell>
          <cell r="AX50" t="e">
            <v>#N/A</v>
          </cell>
          <cell r="AY50" t="e">
            <v>#N/A</v>
          </cell>
          <cell r="AZ50" t="e">
            <v>#N/A</v>
          </cell>
          <cell r="BA50" t="e">
            <v>#N/A</v>
          </cell>
          <cell r="BB50" t="e">
            <v>#N/A</v>
          </cell>
          <cell r="BC50" t="e">
            <v>#N/A</v>
          </cell>
          <cell r="BD50" t="e">
            <v>#N/A</v>
          </cell>
          <cell r="BE50" t="e">
            <v>#N/A</v>
          </cell>
          <cell r="BF50" t="e">
            <v>#N/A</v>
          </cell>
          <cell r="BG50" t="e">
            <v>#N/A</v>
          </cell>
          <cell r="BH50" t="e">
            <v>#N/A</v>
          </cell>
          <cell r="BI50" t="e">
            <v>#N/A</v>
          </cell>
          <cell r="BJ50" t="e">
            <v>#N/A</v>
          </cell>
          <cell r="BK50" t="e">
            <v>#N/A</v>
          </cell>
          <cell r="BL50" t="e">
            <v>#N/A</v>
          </cell>
          <cell r="BM50" t="e">
            <v>#N/A</v>
          </cell>
          <cell r="BN50" t="e">
            <v>#N/A</v>
          </cell>
          <cell r="BO50" t="e">
            <v>#N/A</v>
          </cell>
          <cell r="BP50" t="e">
            <v>#N/A</v>
          </cell>
          <cell r="BQ50" t="e">
            <v>#N/A</v>
          </cell>
          <cell r="BR50" t="e">
            <v>#N/A</v>
          </cell>
          <cell r="BS50" t="e">
            <v>#N/A</v>
          </cell>
          <cell r="BT50" t="e">
            <v>#N/A</v>
          </cell>
          <cell r="BU50" t="e">
            <v>#N/A</v>
          </cell>
          <cell r="BV50" t="e">
            <v>#N/A</v>
          </cell>
          <cell r="BW50" t="e">
            <v>#N/A</v>
          </cell>
          <cell r="BX50" t="e">
            <v>#N/A</v>
          </cell>
          <cell r="BY50" t="e">
            <v>#N/A</v>
          </cell>
          <cell r="BZ50" t="e">
            <v>#N/A</v>
          </cell>
          <cell r="CA50" t="e">
            <v>#N/A</v>
          </cell>
          <cell r="CB50" t="e">
            <v>#N/A</v>
          </cell>
          <cell r="CC50" t="e">
            <v>#N/A</v>
          </cell>
          <cell r="CD50" t="e">
            <v>#N/A</v>
          </cell>
          <cell r="CE50" t="e">
            <v>#N/A</v>
          </cell>
          <cell r="CG50" t="e">
            <v>#N/A</v>
          </cell>
          <cell r="CH50" t="e">
            <v>#N/A</v>
          </cell>
          <cell r="CI50" t="e">
            <v>#N/A</v>
          </cell>
          <cell r="CJ50" t="e">
            <v>#N/A</v>
          </cell>
          <cell r="CK50" t="e">
            <v>#N/A</v>
          </cell>
          <cell r="CL50" t="e">
            <v>#N/A</v>
          </cell>
          <cell r="CM50" t="e">
            <v>#N/A</v>
          </cell>
          <cell r="CN50" t="e">
            <v>#N/A</v>
          </cell>
          <cell r="CO50" t="e">
            <v>#N/A</v>
          </cell>
          <cell r="CP50" t="e">
            <v>#N/A</v>
          </cell>
          <cell r="CQ50" t="e">
            <v>#N/A</v>
          </cell>
          <cell r="CR50" t="e">
            <v>#N/A</v>
          </cell>
          <cell r="CS50" t="e">
            <v>#N/A</v>
          </cell>
          <cell r="CT50" t="e">
            <v>#N/A</v>
          </cell>
          <cell r="CU50" t="e">
            <v>#N/A</v>
          </cell>
          <cell r="CV50" t="e">
            <v>#N/A</v>
          </cell>
          <cell r="CW50" t="e">
            <v>#N/A</v>
          </cell>
          <cell r="CX50" t="e">
            <v>#N/A</v>
          </cell>
          <cell r="CY50" t="e">
            <v>#N/A</v>
          </cell>
          <cell r="CZ50" t="e">
            <v>#N/A</v>
          </cell>
          <cell r="DA50" t="e">
            <v>#N/A</v>
          </cell>
          <cell r="DB50" t="e">
            <v>#N/A</v>
          </cell>
          <cell r="DC50" t="e">
            <v>#N/A</v>
          </cell>
          <cell r="DD50" t="e">
            <v>#N/A</v>
          </cell>
          <cell r="DE50" t="e">
            <v>#N/A</v>
          </cell>
          <cell r="DF50" t="e">
            <v>#N/A</v>
          </cell>
          <cell r="DG50" t="e">
            <v>#N/A</v>
          </cell>
          <cell r="DH50" t="e">
            <v>#N/A</v>
          </cell>
          <cell r="DI50" t="e">
            <v>#N/A</v>
          </cell>
          <cell r="DJ50" t="e">
            <v>#N/A</v>
          </cell>
          <cell r="DK50" t="e">
            <v>#N/A</v>
          </cell>
          <cell r="DL50" t="e">
            <v>#N/A</v>
          </cell>
          <cell r="DM50" t="e">
            <v>#N/A</v>
          </cell>
          <cell r="DN50" t="e">
            <v>#N/A</v>
          </cell>
          <cell r="DO50" t="e">
            <v>#N/A</v>
          </cell>
          <cell r="DP50" t="e">
            <v>#N/A</v>
          </cell>
          <cell r="DQ50" t="e">
            <v>#N/A</v>
          </cell>
          <cell r="DR50" t="e">
            <v>#N/A</v>
          </cell>
          <cell r="DS50" t="e">
            <v>#N/A</v>
          </cell>
          <cell r="DU50" t="e">
            <v>#N/A</v>
          </cell>
          <cell r="DV50" t="e">
            <v>#N/A</v>
          </cell>
          <cell r="DW50" t="e">
            <v>#N/A</v>
          </cell>
          <cell r="DX50" t="e">
            <v>#N/A</v>
          </cell>
          <cell r="DY50" t="e">
            <v>#N/A</v>
          </cell>
          <cell r="DZ50" t="str">
            <v>KO</v>
          </cell>
          <cell r="EA50" t="e">
            <v>#N/A</v>
          </cell>
          <cell r="EE50">
            <v>0</v>
          </cell>
          <cell r="EF50" t="e">
            <v>#N/A</v>
          </cell>
        </row>
        <row r="51">
          <cell r="B51">
            <v>1820256446</v>
          </cell>
          <cell r="C51" t="str">
            <v>Đặng</v>
          </cell>
          <cell r="D51" t="str">
            <v>Thị Thanh</v>
          </cell>
          <cell r="E51" t="str">
            <v>Thảo</v>
          </cell>
          <cell r="F51">
            <v>34565</v>
          </cell>
          <cell r="G51" t="str">
            <v>Nữ</v>
          </cell>
          <cell r="H51" t="str">
            <v>Đã Đăng Ký (chưa học xong)</v>
          </cell>
          <cell r="I51">
            <v>8.9</v>
          </cell>
          <cell r="J51">
            <v>7.8</v>
          </cell>
          <cell r="K51">
            <v>5.9</v>
          </cell>
          <cell r="L51">
            <v>0</v>
          </cell>
          <cell r="M51" t="str">
            <v>P (P/F)</v>
          </cell>
          <cell r="N51">
            <v>0</v>
          </cell>
          <cell r="O51">
            <v>0</v>
          </cell>
          <cell r="P51" t="str">
            <v>P (P/F)</v>
          </cell>
          <cell r="Q51">
            <v>0</v>
          </cell>
          <cell r="R51">
            <v>0</v>
          </cell>
          <cell r="S51">
            <v>7.1</v>
          </cell>
          <cell r="T51">
            <v>0</v>
          </cell>
          <cell r="U51">
            <v>0</v>
          </cell>
          <cell r="V51">
            <v>7.3</v>
          </cell>
          <cell r="W51">
            <v>0</v>
          </cell>
          <cell r="X51">
            <v>0</v>
          </cell>
          <cell r="Y51">
            <v>7.3</v>
          </cell>
          <cell r="Z51">
            <v>0</v>
          </cell>
          <cell r="AA51">
            <v>0</v>
          </cell>
          <cell r="AB51">
            <v>6.6</v>
          </cell>
          <cell r="AC51">
            <v>0</v>
          </cell>
          <cell r="AD51">
            <v>9.3000000000000007</v>
          </cell>
          <cell r="AE51">
            <v>6.7</v>
          </cell>
          <cell r="AF51">
            <v>5.5</v>
          </cell>
          <cell r="AG51">
            <v>6.5</v>
          </cell>
          <cell r="AH51">
            <v>0</v>
          </cell>
          <cell r="AI51">
            <v>6.8</v>
          </cell>
          <cell r="AJ51">
            <v>6.8</v>
          </cell>
          <cell r="AK51">
            <v>0</v>
          </cell>
          <cell r="AL51">
            <v>6</v>
          </cell>
          <cell r="AM51">
            <v>8.1999999999999993</v>
          </cell>
          <cell r="AN51">
            <v>8.1999999999999993</v>
          </cell>
          <cell r="AO51">
            <v>6</v>
          </cell>
          <cell r="AP51">
            <v>8</v>
          </cell>
          <cell r="AQ51">
            <v>4.9000000000000004</v>
          </cell>
          <cell r="AR51">
            <v>7.7</v>
          </cell>
          <cell r="AS51">
            <v>7.7</v>
          </cell>
          <cell r="AT51">
            <v>9</v>
          </cell>
          <cell r="AU51">
            <v>47</v>
          </cell>
          <cell r="AV51">
            <v>0</v>
          </cell>
          <cell r="AW51">
            <v>8.9</v>
          </cell>
          <cell r="AX51">
            <v>9.1999999999999993</v>
          </cell>
          <cell r="AY51">
            <v>0</v>
          </cell>
          <cell r="AZ51">
            <v>0</v>
          </cell>
          <cell r="BA51">
            <v>5</v>
          </cell>
          <cell r="BB51">
            <v>0</v>
          </cell>
          <cell r="BC51">
            <v>0</v>
          </cell>
          <cell r="BD51">
            <v>0</v>
          </cell>
          <cell r="BE51">
            <v>4.9000000000000004</v>
          </cell>
          <cell r="BF51">
            <v>0</v>
          </cell>
          <cell r="BG51">
            <v>7.8</v>
          </cell>
          <cell r="BH51">
            <v>5</v>
          </cell>
          <cell r="BI51">
            <v>0</v>
          </cell>
          <cell r="BJ51">
            <v>5.8</v>
          </cell>
          <cell r="BK51">
            <v>6.8</v>
          </cell>
          <cell r="BL51">
            <v>7.4</v>
          </cell>
          <cell r="BM51">
            <v>6.6</v>
          </cell>
          <cell r="BN51">
            <v>8.5</v>
          </cell>
          <cell r="BO51">
            <v>6.4</v>
          </cell>
          <cell r="BP51">
            <v>6.5</v>
          </cell>
          <cell r="BQ51">
            <v>5.3</v>
          </cell>
          <cell r="BR51">
            <v>8.1999999999999993</v>
          </cell>
          <cell r="BS51">
            <v>8.5</v>
          </cell>
          <cell r="BT51">
            <v>5.7</v>
          </cell>
          <cell r="BU51">
            <v>7.3</v>
          </cell>
          <cell r="BV51">
            <v>7.3</v>
          </cell>
          <cell r="BW51">
            <v>8.1999999999999993</v>
          </cell>
          <cell r="BX51">
            <v>6.4</v>
          </cell>
          <cell r="BY51">
            <v>0</v>
          </cell>
          <cell r="BZ51">
            <v>8.9</v>
          </cell>
          <cell r="CA51">
            <v>8.9</v>
          </cell>
          <cell r="CB51">
            <v>7.3</v>
          </cell>
          <cell r="CC51">
            <v>7.4</v>
          </cell>
          <cell r="CD51">
            <v>5.5</v>
          </cell>
          <cell r="CE51">
            <v>7</v>
          </cell>
          <cell r="CG51">
            <v>8.1999999999999993</v>
          </cell>
          <cell r="CH51">
            <v>55</v>
          </cell>
          <cell r="CI51">
            <v>0</v>
          </cell>
          <cell r="CJ51">
            <v>7.2</v>
          </cell>
          <cell r="CK51">
            <v>6.3</v>
          </cell>
          <cell r="CL51">
            <v>0</v>
          </cell>
          <cell r="CM51">
            <v>6.9</v>
          </cell>
          <cell r="CN51">
            <v>6.9</v>
          </cell>
          <cell r="CO51">
            <v>5.3</v>
          </cell>
          <cell r="CP51">
            <v>5.7</v>
          </cell>
          <cell r="CQ51">
            <v>7.9</v>
          </cell>
          <cell r="CR51">
            <v>0</v>
          </cell>
          <cell r="CS51">
            <v>8.6</v>
          </cell>
          <cell r="CT51">
            <v>0</v>
          </cell>
          <cell r="CU51">
            <v>0</v>
          </cell>
          <cell r="CV51">
            <v>8.6</v>
          </cell>
          <cell r="CW51">
            <v>8.6</v>
          </cell>
          <cell r="CX51">
            <v>7.3</v>
          </cell>
          <cell r="CY51">
            <v>0</v>
          </cell>
          <cell r="CZ51">
            <v>7.3</v>
          </cell>
          <cell r="DA51">
            <v>7.3</v>
          </cell>
          <cell r="DB51">
            <v>23</v>
          </cell>
          <cell r="DC51">
            <v>0</v>
          </cell>
          <cell r="DD51">
            <v>7.7</v>
          </cell>
          <cell r="DE51">
            <v>0</v>
          </cell>
          <cell r="DF51">
            <v>7.7</v>
          </cell>
          <cell r="DG51">
            <v>5</v>
          </cell>
          <cell r="DH51">
            <v>0</v>
          </cell>
          <cell r="DI51">
            <v>135</v>
          </cell>
          <cell r="DJ51">
            <v>0</v>
          </cell>
          <cell r="DK51">
            <v>134</v>
          </cell>
          <cell r="DL51">
            <v>126</v>
          </cell>
          <cell r="DM51">
            <v>0</v>
          </cell>
          <cell r="DN51">
            <v>125</v>
          </cell>
          <cell r="DO51">
            <v>126</v>
          </cell>
          <cell r="DP51">
            <v>6.82</v>
          </cell>
          <cell r="DQ51">
            <v>2.79</v>
          </cell>
          <cell r="DR51">
            <v>0</v>
          </cell>
          <cell r="DS51" t="str">
            <v>ĐỦ ĐK thi TN</v>
          </cell>
          <cell r="DU51">
            <v>7.12</v>
          </cell>
          <cell r="DV51">
            <v>135</v>
          </cell>
          <cell r="DW51">
            <v>7.12</v>
          </cell>
          <cell r="DX51">
            <v>2.92</v>
          </cell>
          <cell r="DY51" t="str">
            <v/>
          </cell>
          <cell r="DZ51" t="str">
            <v>xet vot</v>
          </cell>
          <cell r="EA51">
            <v>6.87</v>
          </cell>
          <cell r="EE51">
            <v>0</v>
          </cell>
          <cell r="EF51" t="e">
            <v>#N/A</v>
          </cell>
        </row>
        <row r="52">
          <cell r="B52">
            <v>1820256330</v>
          </cell>
          <cell r="C52" t="str">
            <v>Trần</v>
          </cell>
          <cell r="D52" t="str">
            <v>Thị Diệu</v>
          </cell>
          <cell r="E52" t="str">
            <v>Thu</v>
          </cell>
          <cell r="F52">
            <v>34444</v>
          </cell>
          <cell r="G52" t="str">
            <v>Nữ</v>
          </cell>
          <cell r="H52" t="str">
            <v>Đã Đăng Ký (chưa học xong)</v>
          </cell>
          <cell r="I52">
            <v>6.7</v>
          </cell>
          <cell r="J52">
            <v>4.0999999999999996</v>
          </cell>
          <cell r="K52">
            <v>6.9</v>
          </cell>
          <cell r="L52">
            <v>0</v>
          </cell>
          <cell r="M52" t="str">
            <v>P (P/F)</v>
          </cell>
          <cell r="N52">
            <v>0</v>
          </cell>
          <cell r="O52">
            <v>0</v>
          </cell>
          <cell r="P52" t="str">
            <v>P (P/F)</v>
          </cell>
          <cell r="Q52">
            <v>0</v>
          </cell>
          <cell r="R52">
            <v>0</v>
          </cell>
          <cell r="S52">
            <v>5.9</v>
          </cell>
          <cell r="T52">
            <v>0</v>
          </cell>
          <cell r="U52">
            <v>0</v>
          </cell>
          <cell r="V52">
            <v>6.2</v>
          </cell>
          <cell r="W52">
            <v>0</v>
          </cell>
          <cell r="X52">
            <v>0</v>
          </cell>
          <cell r="Y52">
            <v>6.5</v>
          </cell>
          <cell r="Z52">
            <v>0</v>
          </cell>
          <cell r="AA52">
            <v>0</v>
          </cell>
          <cell r="AB52">
            <v>5.9</v>
          </cell>
          <cell r="AC52">
            <v>0</v>
          </cell>
          <cell r="AD52">
            <v>5.8</v>
          </cell>
          <cell r="AE52">
            <v>6.6</v>
          </cell>
          <cell r="AF52">
            <v>6.3</v>
          </cell>
          <cell r="AG52">
            <v>5.7</v>
          </cell>
          <cell r="AH52">
            <v>0</v>
          </cell>
          <cell r="AI52">
            <v>6.7</v>
          </cell>
          <cell r="AJ52">
            <v>6.7</v>
          </cell>
          <cell r="AK52">
            <v>0</v>
          </cell>
          <cell r="AL52">
            <v>8.6999999999999993</v>
          </cell>
          <cell r="AM52">
            <v>5.9</v>
          </cell>
          <cell r="AN52">
            <v>8.6999999999999993</v>
          </cell>
          <cell r="AO52">
            <v>5.9</v>
          </cell>
          <cell r="AP52">
            <v>5.4</v>
          </cell>
          <cell r="AQ52">
            <v>7.6</v>
          </cell>
          <cell r="AR52">
            <v>6.9</v>
          </cell>
          <cell r="AS52">
            <v>5.3</v>
          </cell>
          <cell r="AT52">
            <v>6.2</v>
          </cell>
          <cell r="AU52">
            <v>47</v>
          </cell>
          <cell r="AV52">
            <v>0</v>
          </cell>
          <cell r="AW52">
            <v>7.3</v>
          </cell>
          <cell r="AX52">
            <v>6.1</v>
          </cell>
          <cell r="AY52">
            <v>0</v>
          </cell>
          <cell r="AZ52">
            <v>0</v>
          </cell>
          <cell r="BA52">
            <v>6.2</v>
          </cell>
          <cell r="BB52">
            <v>0</v>
          </cell>
          <cell r="BC52">
            <v>0</v>
          </cell>
          <cell r="BD52">
            <v>0</v>
          </cell>
          <cell r="BE52">
            <v>7</v>
          </cell>
          <cell r="BF52">
            <v>0</v>
          </cell>
          <cell r="BG52">
            <v>6</v>
          </cell>
          <cell r="BH52">
            <v>5</v>
          </cell>
          <cell r="BI52">
            <v>0</v>
          </cell>
          <cell r="BJ52">
            <v>6.7</v>
          </cell>
          <cell r="BK52">
            <v>8.6</v>
          </cell>
          <cell r="BL52">
            <v>6.6</v>
          </cell>
          <cell r="BM52">
            <v>8.5</v>
          </cell>
          <cell r="BN52">
            <v>5.2</v>
          </cell>
          <cell r="BO52">
            <v>7.8</v>
          </cell>
          <cell r="BP52">
            <v>7.2</v>
          </cell>
          <cell r="BQ52">
            <v>7.6</v>
          </cell>
          <cell r="BR52">
            <v>5.2</v>
          </cell>
          <cell r="BS52">
            <v>7.9</v>
          </cell>
          <cell r="BT52">
            <v>8.5</v>
          </cell>
          <cell r="BU52">
            <v>7.8</v>
          </cell>
          <cell r="BV52">
            <v>7.1</v>
          </cell>
          <cell r="BW52">
            <v>8.6999999999999993</v>
          </cell>
          <cell r="BX52">
            <v>6.6</v>
          </cell>
          <cell r="BY52">
            <v>0</v>
          </cell>
          <cell r="BZ52">
            <v>5.0999999999999996</v>
          </cell>
          <cell r="CA52">
            <v>5.0999999999999996</v>
          </cell>
          <cell r="CB52">
            <v>8.8000000000000007</v>
          </cell>
          <cell r="CC52">
            <v>5.7</v>
          </cell>
          <cell r="CD52">
            <v>8.6</v>
          </cell>
          <cell r="CE52">
            <v>5</v>
          </cell>
          <cell r="CG52">
            <v>9.4</v>
          </cell>
          <cell r="CH52">
            <v>55</v>
          </cell>
          <cell r="CI52">
            <v>0</v>
          </cell>
          <cell r="CJ52">
            <v>7.7</v>
          </cell>
          <cell r="CK52">
            <v>7.2</v>
          </cell>
          <cell r="CL52">
            <v>0</v>
          </cell>
          <cell r="CM52">
            <v>7.2</v>
          </cell>
          <cell r="CN52">
            <v>7.2</v>
          </cell>
          <cell r="CO52">
            <v>7.7</v>
          </cell>
          <cell r="CP52">
            <v>7.5</v>
          </cell>
          <cell r="CQ52">
            <v>6</v>
          </cell>
          <cell r="CR52">
            <v>0</v>
          </cell>
          <cell r="CS52">
            <v>8.5</v>
          </cell>
          <cell r="CT52">
            <v>0</v>
          </cell>
          <cell r="CU52">
            <v>0</v>
          </cell>
          <cell r="CV52">
            <v>8.5</v>
          </cell>
          <cell r="CW52">
            <v>8.8000000000000007</v>
          </cell>
          <cell r="CX52">
            <v>8.9</v>
          </cell>
          <cell r="CY52">
            <v>0</v>
          </cell>
          <cell r="CZ52">
            <v>7.2</v>
          </cell>
          <cell r="DA52">
            <v>7.2</v>
          </cell>
          <cell r="DB52">
            <v>23</v>
          </cell>
          <cell r="DC52">
            <v>0</v>
          </cell>
          <cell r="DD52">
            <v>6.6</v>
          </cell>
          <cell r="DE52">
            <v>0</v>
          </cell>
          <cell r="DF52">
            <v>6.6</v>
          </cell>
          <cell r="DG52">
            <v>5</v>
          </cell>
          <cell r="DH52">
            <v>0</v>
          </cell>
          <cell r="DI52">
            <v>135</v>
          </cell>
          <cell r="DJ52">
            <v>0</v>
          </cell>
          <cell r="DK52">
            <v>134</v>
          </cell>
          <cell r="DL52">
            <v>126</v>
          </cell>
          <cell r="DM52">
            <v>0</v>
          </cell>
          <cell r="DN52">
            <v>125</v>
          </cell>
          <cell r="DO52">
            <v>126</v>
          </cell>
          <cell r="DP52">
            <v>6.65</v>
          </cell>
          <cell r="DQ52">
            <v>2.7</v>
          </cell>
          <cell r="DR52">
            <v>0</v>
          </cell>
          <cell r="DS52" t="str">
            <v>ĐỦ ĐK thi TN</v>
          </cell>
          <cell r="DU52">
            <v>6.91</v>
          </cell>
          <cell r="DV52">
            <v>139</v>
          </cell>
          <cell r="DW52">
            <v>6.81</v>
          </cell>
          <cell r="DX52">
            <v>2.77</v>
          </cell>
          <cell r="DY52" t="str">
            <v/>
          </cell>
          <cell r="DZ52" t="str">
            <v>xet vot</v>
          </cell>
          <cell r="EA52">
            <v>6.7</v>
          </cell>
          <cell r="EE52">
            <v>0</v>
          </cell>
          <cell r="EF52" t="e">
            <v>#N/A</v>
          </cell>
        </row>
        <row r="53">
          <cell r="B53">
            <v>1820255716</v>
          </cell>
          <cell r="C53" t="str">
            <v>Huỳnh</v>
          </cell>
          <cell r="D53" t="str">
            <v>Thị Thùy</v>
          </cell>
          <cell r="E53" t="str">
            <v>Trâm</v>
          </cell>
          <cell r="F53">
            <v>34587</v>
          </cell>
          <cell r="G53" t="str">
            <v>Nữ</v>
          </cell>
          <cell r="H53" t="str">
            <v>Đã Đăng Ký (chưa học xong)</v>
          </cell>
          <cell r="I53">
            <v>7.4</v>
          </cell>
          <cell r="J53">
            <v>7.8</v>
          </cell>
          <cell r="K53">
            <v>8</v>
          </cell>
          <cell r="L53">
            <v>0</v>
          </cell>
          <cell r="M53" t="str">
            <v>P (P/F)</v>
          </cell>
          <cell r="N53">
            <v>0</v>
          </cell>
          <cell r="O53">
            <v>0</v>
          </cell>
          <cell r="P53" t="str">
            <v>P (P/F)</v>
          </cell>
          <cell r="Q53">
            <v>0</v>
          </cell>
          <cell r="R53">
            <v>0</v>
          </cell>
          <cell r="S53">
            <v>7</v>
          </cell>
          <cell r="T53">
            <v>0</v>
          </cell>
          <cell r="U53">
            <v>0</v>
          </cell>
          <cell r="V53">
            <v>7.8</v>
          </cell>
          <cell r="W53">
            <v>0</v>
          </cell>
          <cell r="X53">
            <v>0</v>
          </cell>
          <cell r="Y53">
            <v>7.5</v>
          </cell>
          <cell r="Z53">
            <v>0</v>
          </cell>
          <cell r="AA53">
            <v>0</v>
          </cell>
          <cell r="AB53">
            <v>8</v>
          </cell>
          <cell r="AC53">
            <v>0</v>
          </cell>
          <cell r="AD53">
            <v>7.3</v>
          </cell>
          <cell r="AE53">
            <v>8.6</v>
          </cell>
          <cell r="AF53">
            <v>5</v>
          </cell>
          <cell r="AG53">
            <v>5.5</v>
          </cell>
          <cell r="AH53">
            <v>0</v>
          </cell>
          <cell r="AI53">
            <v>7.3</v>
          </cell>
          <cell r="AJ53">
            <v>7.3</v>
          </cell>
          <cell r="AK53">
            <v>0</v>
          </cell>
          <cell r="AL53">
            <v>8.6</v>
          </cell>
          <cell r="AM53">
            <v>8.6999999999999993</v>
          </cell>
          <cell r="AN53">
            <v>8.6999999999999993</v>
          </cell>
          <cell r="AO53">
            <v>8.6</v>
          </cell>
          <cell r="AP53">
            <v>8.1999999999999993</v>
          </cell>
          <cell r="AQ53">
            <v>8.6</v>
          </cell>
          <cell r="AR53">
            <v>5.0999999999999996</v>
          </cell>
          <cell r="AS53">
            <v>6.7</v>
          </cell>
          <cell r="AT53">
            <v>5.8</v>
          </cell>
          <cell r="AU53">
            <v>47</v>
          </cell>
          <cell r="AV53">
            <v>0</v>
          </cell>
          <cell r="AW53">
            <v>7.3</v>
          </cell>
          <cell r="AX53">
            <v>6.9</v>
          </cell>
          <cell r="AY53">
            <v>8.6999999999999993</v>
          </cell>
          <cell r="AZ53">
            <v>0</v>
          </cell>
          <cell r="BA53">
            <v>0</v>
          </cell>
          <cell r="BB53">
            <v>0</v>
          </cell>
          <cell r="BC53">
            <v>7.3</v>
          </cell>
          <cell r="BD53">
            <v>0</v>
          </cell>
          <cell r="BE53">
            <v>0</v>
          </cell>
          <cell r="BF53">
            <v>0</v>
          </cell>
          <cell r="BG53">
            <v>6.6</v>
          </cell>
          <cell r="BH53">
            <v>5</v>
          </cell>
          <cell r="BI53">
            <v>0</v>
          </cell>
          <cell r="BJ53">
            <v>7.5</v>
          </cell>
          <cell r="BK53">
            <v>7</v>
          </cell>
          <cell r="BL53">
            <v>6.1</v>
          </cell>
          <cell r="BM53">
            <v>7.3</v>
          </cell>
          <cell r="BN53">
            <v>7</v>
          </cell>
          <cell r="BO53">
            <v>8.4</v>
          </cell>
          <cell r="BP53">
            <v>8.1999999999999993</v>
          </cell>
          <cell r="BQ53">
            <v>5.7</v>
          </cell>
          <cell r="BR53">
            <v>8</v>
          </cell>
          <cell r="BS53">
            <v>7.2</v>
          </cell>
          <cell r="BT53">
            <v>8.3000000000000007</v>
          </cell>
          <cell r="BU53">
            <v>9.1</v>
          </cell>
          <cell r="BV53">
            <v>7.4</v>
          </cell>
          <cell r="BW53">
            <v>7.6</v>
          </cell>
          <cell r="BX53">
            <v>6.9</v>
          </cell>
          <cell r="BY53">
            <v>0</v>
          </cell>
          <cell r="BZ53">
            <v>8.4</v>
          </cell>
          <cell r="CA53">
            <v>8.4</v>
          </cell>
          <cell r="CB53">
            <v>8.1</v>
          </cell>
          <cell r="CC53">
            <v>7.2</v>
          </cell>
          <cell r="CD53">
            <v>8.3000000000000007</v>
          </cell>
          <cell r="CE53">
            <v>6.6</v>
          </cell>
          <cell r="CG53">
            <v>8.6999999999999993</v>
          </cell>
          <cell r="CH53">
            <v>55</v>
          </cell>
          <cell r="CI53">
            <v>0</v>
          </cell>
          <cell r="CJ53">
            <v>8.4</v>
          </cell>
          <cell r="CK53">
            <v>8.6</v>
          </cell>
          <cell r="CL53">
            <v>0</v>
          </cell>
          <cell r="CM53">
            <v>8</v>
          </cell>
          <cell r="CN53">
            <v>8</v>
          </cell>
          <cell r="CO53">
            <v>7.4</v>
          </cell>
          <cell r="CP53">
            <v>6.7</v>
          </cell>
          <cell r="CQ53">
            <v>6.7</v>
          </cell>
          <cell r="CR53">
            <v>8.3000000000000007</v>
          </cell>
          <cell r="CS53">
            <v>0</v>
          </cell>
          <cell r="CT53">
            <v>0</v>
          </cell>
          <cell r="CU53">
            <v>0</v>
          </cell>
          <cell r="CV53">
            <v>8.3000000000000007</v>
          </cell>
          <cell r="CW53">
            <v>8.5</v>
          </cell>
          <cell r="CX53">
            <v>8.6999999999999993</v>
          </cell>
          <cell r="CY53">
            <v>0</v>
          </cell>
          <cell r="CZ53">
            <v>8</v>
          </cell>
          <cell r="DA53">
            <v>8</v>
          </cell>
          <cell r="DB53">
            <v>23</v>
          </cell>
          <cell r="DC53">
            <v>0</v>
          </cell>
          <cell r="DD53">
            <v>0</v>
          </cell>
          <cell r="DE53">
            <v>9</v>
          </cell>
          <cell r="DF53">
            <v>9</v>
          </cell>
          <cell r="DG53">
            <v>5</v>
          </cell>
          <cell r="DH53">
            <v>0</v>
          </cell>
          <cell r="DI53">
            <v>135</v>
          </cell>
          <cell r="DJ53">
            <v>0</v>
          </cell>
          <cell r="DK53">
            <v>134</v>
          </cell>
          <cell r="DL53">
            <v>126</v>
          </cell>
          <cell r="DM53">
            <v>0</v>
          </cell>
          <cell r="DN53">
            <v>125</v>
          </cell>
          <cell r="DO53">
            <v>126</v>
          </cell>
          <cell r="DP53">
            <v>7.19</v>
          </cell>
          <cell r="DQ53">
            <v>3.06</v>
          </cell>
          <cell r="DR53">
            <v>0</v>
          </cell>
          <cell r="DS53" t="str">
            <v>BVKL</v>
          </cell>
          <cell r="DU53">
            <v>7.54</v>
          </cell>
          <cell r="DV53">
            <v>139</v>
          </cell>
          <cell r="DW53">
            <v>7.56</v>
          </cell>
          <cell r="DX53">
            <v>3.24</v>
          </cell>
          <cell r="DY53" t="str">
            <v/>
          </cell>
          <cell r="DZ53" t="str">
            <v>BVKL</v>
          </cell>
          <cell r="EA53">
            <v>7.24</v>
          </cell>
          <cell r="EE53">
            <v>0</v>
          </cell>
          <cell r="EF53" t="e">
            <v>#N/A</v>
          </cell>
        </row>
        <row r="54">
          <cell r="B54">
            <v>1820256326</v>
          </cell>
          <cell r="C54" t="str">
            <v>Nguyễn</v>
          </cell>
          <cell r="D54" t="str">
            <v>Thị Thùy</v>
          </cell>
          <cell r="E54" t="str">
            <v>Trang</v>
          </cell>
          <cell r="F54">
            <v>34596</v>
          </cell>
          <cell r="G54" t="str">
            <v>Nữ</v>
          </cell>
          <cell r="H54" t="str">
            <v>Đã Đăng Ký (chưa học xong)</v>
          </cell>
          <cell r="I54">
            <v>7.8</v>
          </cell>
          <cell r="J54">
            <v>7.3</v>
          </cell>
          <cell r="K54">
            <v>8</v>
          </cell>
          <cell r="L54">
            <v>0</v>
          </cell>
          <cell r="M54" t="str">
            <v>P (P/F)</v>
          </cell>
          <cell r="N54">
            <v>0</v>
          </cell>
          <cell r="O54">
            <v>0</v>
          </cell>
          <cell r="P54" t="str">
            <v>P (P/F)</v>
          </cell>
          <cell r="Q54">
            <v>0</v>
          </cell>
          <cell r="R54">
            <v>0</v>
          </cell>
          <cell r="S54">
            <v>7.7</v>
          </cell>
          <cell r="T54">
            <v>0</v>
          </cell>
          <cell r="U54">
            <v>0</v>
          </cell>
          <cell r="V54">
            <v>7.2</v>
          </cell>
          <cell r="W54">
            <v>0</v>
          </cell>
          <cell r="X54">
            <v>0</v>
          </cell>
          <cell r="Y54">
            <v>6.7</v>
          </cell>
          <cell r="Z54">
            <v>0</v>
          </cell>
          <cell r="AA54">
            <v>0</v>
          </cell>
          <cell r="AB54">
            <v>6.7</v>
          </cell>
          <cell r="AC54">
            <v>0</v>
          </cell>
          <cell r="AD54">
            <v>5.9</v>
          </cell>
          <cell r="AE54">
            <v>7.2</v>
          </cell>
          <cell r="AF54">
            <v>6.6</v>
          </cell>
          <cell r="AG54">
            <v>6.7</v>
          </cell>
          <cell r="AH54">
            <v>0</v>
          </cell>
          <cell r="AI54">
            <v>8.6</v>
          </cell>
          <cell r="AJ54">
            <v>8.6</v>
          </cell>
          <cell r="AK54">
            <v>7</v>
          </cell>
          <cell r="AL54">
            <v>7.3</v>
          </cell>
          <cell r="AM54">
            <v>0</v>
          </cell>
          <cell r="AN54">
            <v>7.3</v>
          </cell>
          <cell r="AO54">
            <v>7</v>
          </cell>
          <cell r="AP54">
            <v>8.1</v>
          </cell>
          <cell r="AQ54">
            <v>6.6</v>
          </cell>
          <cell r="AR54">
            <v>6.2</v>
          </cell>
          <cell r="AS54">
            <v>7.6</v>
          </cell>
          <cell r="AT54">
            <v>7</v>
          </cell>
          <cell r="AU54">
            <v>47</v>
          </cell>
          <cell r="AV54">
            <v>0</v>
          </cell>
          <cell r="AW54">
            <v>7.6</v>
          </cell>
          <cell r="AX54">
            <v>6.6</v>
          </cell>
          <cell r="AY54">
            <v>0</v>
          </cell>
          <cell r="AZ54">
            <v>0</v>
          </cell>
          <cell r="BA54">
            <v>4.9000000000000004</v>
          </cell>
          <cell r="BB54">
            <v>0</v>
          </cell>
          <cell r="BC54">
            <v>0</v>
          </cell>
          <cell r="BD54">
            <v>0</v>
          </cell>
          <cell r="BE54">
            <v>7.5</v>
          </cell>
          <cell r="BF54">
            <v>0</v>
          </cell>
          <cell r="BG54">
            <v>8.1999999999999993</v>
          </cell>
          <cell r="BH54">
            <v>5</v>
          </cell>
          <cell r="BI54">
            <v>0</v>
          </cell>
          <cell r="BJ54">
            <v>6.3</v>
          </cell>
          <cell r="BK54">
            <v>9</v>
          </cell>
          <cell r="BL54">
            <v>7.1</v>
          </cell>
          <cell r="BM54">
            <v>7.1</v>
          </cell>
          <cell r="BN54">
            <v>7.1</v>
          </cell>
          <cell r="BO54">
            <v>8.3000000000000007</v>
          </cell>
          <cell r="BP54">
            <v>8.3000000000000007</v>
          </cell>
          <cell r="BQ54">
            <v>5.3</v>
          </cell>
          <cell r="BR54">
            <v>6.3</v>
          </cell>
          <cell r="BS54">
            <v>7.2</v>
          </cell>
          <cell r="BT54">
            <v>7.7</v>
          </cell>
          <cell r="BU54">
            <v>7.3</v>
          </cell>
          <cell r="BV54">
            <v>7.2</v>
          </cell>
          <cell r="BW54">
            <v>5.3</v>
          </cell>
          <cell r="BX54">
            <v>5</v>
          </cell>
          <cell r="BY54">
            <v>0</v>
          </cell>
          <cell r="BZ54">
            <v>7</v>
          </cell>
          <cell r="CA54">
            <v>7</v>
          </cell>
          <cell r="CB54">
            <v>7</v>
          </cell>
          <cell r="CC54">
            <v>7.7</v>
          </cell>
          <cell r="CD54">
            <v>6.7</v>
          </cell>
          <cell r="CE54">
            <v>5.7</v>
          </cell>
          <cell r="CG54">
            <v>8.8000000000000007</v>
          </cell>
          <cell r="CH54">
            <v>55</v>
          </cell>
          <cell r="CI54">
            <v>0</v>
          </cell>
          <cell r="CJ54">
            <v>7.8</v>
          </cell>
          <cell r="CK54">
            <v>8.4</v>
          </cell>
          <cell r="CL54">
            <v>0</v>
          </cell>
          <cell r="CM54">
            <v>8.1999999999999993</v>
          </cell>
          <cell r="CN54">
            <v>8.1999999999999993</v>
          </cell>
          <cell r="CO54">
            <v>6.1</v>
          </cell>
          <cell r="CP54">
            <v>5.7</v>
          </cell>
          <cell r="CQ54">
            <v>6.7</v>
          </cell>
          <cell r="CR54">
            <v>0</v>
          </cell>
          <cell r="CS54">
            <v>6.6</v>
          </cell>
          <cell r="CT54">
            <v>0</v>
          </cell>
          <cell r="CU54">
            <v>0</v>
          </cell>
          <cell r="CV54">
            <v>6.6</v>
          </cell>
          <cell r="CW54">
            <v>8.4</v>
          </cell>
          <cell r="CX54">
            <v>8.9</v>
          </cell>
          <cell r="CY54">
            <v>0</v>
          </cell>
          <cell r="CZ54">
            <v>7.6</v>
          </cell>
          <cell r="DA54">
            <v>7.6</v>
          </cell>
          <cell r="DB54">
            <v>23</v>
          </cell>
          <cell r="DC54">
            <v>0</v>
          </cell>
          <cell r="DD54">
            <v>7.2</v>
          </cell>
          <cell r="DE54">
            <v>0</v>
          </cell>
          <cell r="DF54">
            <v>7.2</v>
          </cell>
          <cell r="DG54">
            <v>5</v>
          </cell>
          <cell r="DH54">
            <v>0</v>
          </cell>
          <cell r="DI54">
            <v>135</v>
          </cell>
          <cell r="DJ54">
            <v>0</v>
          </cell>
          <cell r="DK54">
            <v>134</v>
          </cell>
          <cell r="DL54">
            <v>126</v>
          </cell>
          <cell r="DM54">
            <v>0</v>
          </cell>
          <cell r="DN54">
            <v>125</v>
          </cell>
          <cell r="DO54">
            <v>126</v>
          </cell>
          <cell r="DP54">
            <v>6.77</v>
          </cell>
          <cell r="DQ54">
            <v>2.78</v>
          </cell>
          <cell r="DR54">
            <v>0</v>
          </cell>
          <cell r="DS54" t="str">
            <v>ĐỦ ĐK thi TN</v>
          </cell>
          <cell r="DU54">
            <v>7.05</v>
          </cell>
          <cell r="DV54">
            <v>135</v>
          </cell>
          <cell r="DW54">
            <v>7.05</v>
          </cell>
          <cell r="DX54">
            <v>2.9</v>
          </cell>
          <cell r="DY54" t="str">
            <v/>
          </cell>
          <cell r="DZ54" t="str">
            <v>ĐỦ ĐK thi TN</v>
          </cell>
          <cell r="EA54">
            <v>6.82</v>
          </cell>
          <cell r="EE54">
            <v>0</v>
          </cell>
          <cell r="EF54" t="e">
            <v>#N/A</v>
          </cell>
        </row>
        <row r="55">
          <cell r="B55">
            <v>1820255367</v>
          </cell>
          <cell r="C55" t="str">
            <v>Nguyễn</v>
          </cell>
          <cell r="D55" t="str">
            <v>Thị Thu</v>
          </cell>
          <cell r="E55" t="str">
            <v>Trinh</v>
          </cell>
          <cell r="F55">
            <v>34502</v>
          </cell>
          <cell r="G55" t="str">
            <v>Nữ</v>
          </cell>
          <cell r="H55" t="str">
            <v>Đã Đăng Ký (chưa học xong)</v>
          </cell>
          <cell r="I55">
            <v>8.1</v>
          </cell>
          <cell r="J55">
            <v>7.7</v>
          </cell>
          <cell r="K55">
            <v>7.4</v>
          </cell>
          <cell r="L55">
            <v>0</v>
          </cell>
          <cell r="M55" t="str">
            <v>P (P/F)</v>
          </cell>
          <cell r="N55">
            <v>0</v>
          </cell>
          <cell r="O55">
            <v>0</v>
          </cell>
          <cell r="P55" t="str">
            <v>P (P/F)</v>
          </cell>
          <cell r="Q55">
            <v>0</v>
          </cell>
          <cell r="R55">
            <v>0</v>
          </cell>
          <cell r="S55">
            <v>7.1</v>
          </cell>
          <cell r="T55">
            <v>0</v>
          </cell>
          <cell r="U55">
            <v>0</v>
          </cell>
          <cell r="V55">
            <v>7.5</v>
          </cell>
          <cell r="W55">
            <v>0</v>
          </cell>
          <cell r="X55">
            <v>0</v>
          </cell>
          <cell r="Y55">
            <v>7.5</v>
          </cell>
          <cell r="Z55">
            <v>0</v>
          </cell>
          <cell r="AA55">
            <v>0</v>
          </cell>
          <cell r="AB55">
            <v>7.1</v>
          </cell>
          <cell r="AC55">
            <v>0</v>
          </cell>
          <cell r="AD55">
            <v>8</v>
          </cell>
          <cell r="AE55">
            <v>6.2</v>
          </cell>
          <cell r="AF55">
            <v>7.9</v>
          </cell>
          <cell r="AG55">
            <v>6.7</v>
          </cell>
          <cell r="AH55">
            <v>0</v>
          </cell>
          <cell r="AI55">
            <v>7.8</v>
          </cell>
          <cell r="AJ55">
            <v>7.8</v>
          </cell>
          <cell r="AK55">
            <v>7.8</v>
          </cell>
          <cell r="AL55">
            <v>7.3</v>
          </cell>
          <cell r="AM55">
            <v>0</v>
          </cell>
          <cell r="AN55">
            <v>7.8</v>
          </cell>
          <cell r="AO55">
            <v>7.3</v>
          </cell>
          <cell r="AP55">
            <v>7.3</v>
          </cell>
          <cell r="AQ55">
            <v>8.1999999999999993</v>
          </cell>
          <cell r="AR55">
            <v>7.6</v>
          </cell>
          <cell r="AS55">
            <v>6.8</v>
          </cell>
          <cell r="AT55">
            <v>8</v>
          </cell>
          <cell r="AU55">
            <v>47</v>
          </cell>
          <cell r="AV55">
            <v>0</v>
          </cell>
          <cell r="AW55">
            <v>6.2</v>
          </cell>
          <cell r="AX55">
            <v>5.3</v>
          </cell>
          <cell r="AY55">
            <v>7.4</v>
          </cell>
          <cell r="AZ55">
            <v>0</v>
          </cell>
          <cell r="BA55">
            <v>0</v>
          </cell>
          <cell r="BB55">
            <v>0</v>
          </cell>
          <cell r="BC55">
            <v>5.0999999999999996</v>
          </cell>
          <cell r="BD55">
            <v>0</v>
          </cell>
          <cell r="BE55">
            <v>0</v>
          </cell>
          <cell r="BF55">
            <v>0</v>
          </cell>
          <cell r="BG55">
            <v>6.2</v>
          </cell>
          <cell r="BH55">
            <v>5</v>
          </cell>
          <cell r="BI55">
            <v>0</v>
          </cell>
          <cell r="BJ55">
            <v>6.5</v>
          </cell>
          <cell r="BK55">
            <v>9.6</v>
          </cell>
          <cell r="BL55">
            <v>8.3000000000000007</v>
          </cell>
          <cell r="BM55">
            <v>8.1999999999999993</v>
          </cell>
          <cell r="BN55">
            <v>6.4</v>
          </cell>
          <cell r="BO55">
            <v>7.8</v>
          </cell>
          <cell r="BP55">
            <v>7.4</v>
          </cell>
          <cell r="BQ55">
            <v>7.1</v>
          </cell>
          <cell r="BR55">
            <v>8.9</v>
          </cell>
          <cell r="BS55">
            <v>9.4</v>
          </cell>
          <cell r="BT55">
            <v>8.5</v>
          </cell>
          <cell r="BU55">
            <v>5.9</v>
          </cell>
          <cell r="BV55">
            <v>7.3</v>
          </cell>
          <cell r="BW55">
            <v>7.6</v>
          </cell>
          <cell r="BX55">
            <v>7.5</v>
          </cell>
          <cell r="BY55">
            <v>0</v>
          </cell>
          <cell r="BZ55">
            <v>7.5</v>
          </cell>
          <cell r="CA55">
            <v>7.5</v>
          </cell>
          <cell r="CB55">
            <v>8.3000000000000007</v>
          </cell>
          <cell r="CC55">
            <v>9.3000000000000007</v>
          </cell>
          <cell r="CD55">
            <v>8.5</v>
          </cell>
          <cell r="CE55">
            <v>8.6999999999999993</v>
          </cell>
          <cell r="CG55">
            <v>8.4</v>
          </cell>
          <cell r="CH55">
            <v>55</v>
          </cell>
          <cell r="CI55">
            <v>0</v>
          </cell>
          <cell r="CJ55">
            <v>6.9</v>
          </cell>
          <cell r="CK55">
            <v>7.9</v>
          </cell>
          <cell r="CL55">
            <v>0</v>
          </cell>
          <cell r="CM55">
            <v>8.1</v>
          </cell>
          <cell r="CN55">
            <v>8.1</v>
          </cell>
          <cell r="CO55">
            <v>7.1</v>
          </cell>
          <cell r="CP55">
            <v>8.8000000000000007</v>
          </cell>
          <cell r="CQ55">
            <v>6.3</v>
          </cell>
          <cell r="CR55">
            <v>6.9</v>
          </cell>
          <cell r="CS55">
            <v>0</v>
          </cell>
          <cell r="CT55">
            <v>0</v>
          </cell>
          <cell r="CU55">
            <v>0</v>
          </cell>
          <cell r="CV55">
            <v>6.9</v>
          </cell>
          <cell r="CW55">
            <v>8.1</v>
          </cell>
          <cell r="CX55">
            <v>9</v>
          </cell>
          <cell r="CY55">
            <v>0</v>
          </cell>
          <cell r="CZ55">
            <v>7</v>
          </cell>
          <cell r="DA55">
            <v>7</v>
          </cell>
          <cell r="DB55">
            <v>23</v>
          </cell>
          <cell r="DC55">
            <v>0</v>
          </cell>
          <cell r="DD55">
            <v>0</v>
          </cell>
          <cell r="DE55">
            <v>8.3000000000000007</v>
          </cell>
          <cell r="DF55">
            <v>8.3000000000000007</v>
          </cell>
          <cell r="DG55">
            <v>5</v>
          </cell>
          <cell r="DH55">
            <v>0</v>
          </cell>
          <cell r="DI55">
            <v>135</v>
          </cell>
          <cell r="DJ55">
            <v>0</v>
          </cell>
          <cell r="DK55">
            <v>134</v>
          </cell>
          <cell r="DL55">
            <v>126</v>
          </cell>
          <cell r="DM55">
            <v>0</v>
          </cell>
          <cell r="DN55">
            <v>125</v>
          </cell>
          <cell r="DO55">
            <v>126</v>
          </cell>
          <cell r="DP55">
            <v>7.39</v>
          </cell>
          <cell r="DQ55">
            <v>3.16</v>
          </cell>
          <cell r="DR55">
            <v>0</v>
          </cell>
          <cell r="DS55" t="str">
            <v>ĐỦ ĐK thi TN</v>
          </cell>
          <cell r="DU55">
            <v>7.72</v>
          </cell>
          <cell r="DV55">
            <v>135</v>
          </cell>
          <cell r="DW55">
            <v>7.72</v>
          </cell>
          <cell r="DX55">
            <v>3.3</v>
          </cell>
          <cell r="DY55" t="str">
            <v/>
          </cell>
          <cell r="DZ55" t="str">
            <v>BVKL</v>
          </cell>
          <cell r="EA55">
            <v>7.45</v>
          </cell>
          <cell r="EE55">
            <v>0</v>
          </cell>
          <cell r="EF55" t="e">
            <v>#N/A</v>
          </cell>
        </row>
        <row r="56">
          <cell r="B56">
            <v>1820255370</v>
          </cell>
          <cell r="C56" t="str">
            <v>Dương</v>
          </cell>
          <cell r="D56" t="str">
            <v>Thị Tuyết</v>
          </cell>
          <cell r="E56" t="str">
            <v>Trinh</v>
          </cell>
          <cell r="F56">
            <v>34573</v>
          </cell>
          <cell r="G56" t="str">
            <v>Nữ</v>
          </cell>
          <cell r="H56" t="str">
            <v>Đã Đăng Ký (chưa học xong)</v>
          </cell>
          <cell r="I56">
            <v>7.8</v>
          </cell>
          <cell r="J56">
            <v>8.1999999999999993</v>
          </cell>
          <cell r="K56">
            <v>8.5</v>
          </cell>
          <cell r="L56">
            <v>0</v>
          </cell>
          <cell r="M56" t="str">
            <v>P (P/F)</v>
          </cell>
          <cell r="N56">
            <v>0</v>
          </cell>
          <cell r="O56">
            <v>0</v>
          </cell>
          <cell r="P56" t="str">
            <v>P (P/F)</v>
          </cell>
          <cell r="Q56">
            <v>0</v>
          </cell>
          <cell r="R56">
            <v>0</v>
          </cell>
          <cell r="S56">
            <v>7.3</v>
          </cell>
          <cell r="T56">
            <v>0</v>
          </cell>
          <cell r="U56">
            <v>0</v>
          </cell>
          <cell r="V56">
            <v>8.3000000000000007</v>
          </cell>
          <cell r="W56">
            <v>0</v>
          </cell>
          <cell r="X56">
            <v>0</v>
          </cell>
          <cell r="Y56">
            <v>8.4</v>
          </cell>
          <cell r="Z56">
            <v>0</v>
          </cell>
          <cell r="AA56">
            <v>0</v>
          </cell>
          <cell r="AB56">
            <v>8.5</v>
          </cell>
          <cell r="AC56">
            <v>0</v>
          </cell>
          <cell r="AD56">
            <v>9.3000000000000007</v>
          </cell>
          <cell r="AE56">
            <v>9.3000000000000007</v>
          </cell>
          <cell r="AF56">
            <v>9.4</v>
          </cell>
          <cell r="AG56">
            <v>10</v>
          </cell>
          <cell r="AH56">
            <v>0</v>
          </cell>
          <cell r="AI56">
            <v>8.8000000000000007</v>
          </cell>
          <cell r="AJ56">
            <v>8.8000000000000007</v>
          </cell>
          <cell r="AK56">
            <v>0</v>
          </cell>
          <cell r="AL56">
            <v>9.1999999999999993</v>
          </cell>
          <cell r="AM56">
            <v>8.9</v>
          </cell>
          <cell r="AN56">
            <v>9.1999999999999993</v>
          </cell>
          <cell r="AO56">
            <v>8.9</v>
          </cell>
          <cell r="AP56">
            <v>8.5</v>
          </cell>
          <cell r="AQ56">
            <v>9.1</v>
          </cell>
          <cell r="AR56">
            <v>8.8000000000000007</v>
          </cell>
          <cell r="AS56">
            <v>8.6999999999999993</v>
          </cell>
          <cell r="AT56">
            <v>8.8000000000000007</v>
          </cell>
          <cell r="AU56">
            <v>47</v>
          </cell>
          <cell r="AV56">
            <v>0</v>
          </cell>
          <cell r="AW56">
            <v>7.5</v>
          </cell>
          <cell r="AX56">
            <v>8.8000000000000007</v>
          </cell>
          <cell r="AY56">
            <v>8.9</v>
          </cell>
          <cell r="AZ56">
            <v>0</v>
          </cell>
          <cell r="BA56">
            <v>0</v>
          </cell>
          <cell r="BB56">
            <v>0</v>
          </cell>
          <cell r="BC56">
            <v>6.6</v>
          </cell>
          <cell r="BD56">
            <v>0</v>
          </cell>
          <cell r="BE56">
            <v>0</v>
          </cell>
          <cell r="BF56">
            <v>0</v>
          </cell>
          <cell r="BG56">
            <v>7.6</v>
          </cell>
          <cell r="BH56">
            <v>5</v>
          </cell>
          <cell r="BI56">
            <v>0</v>
          </cell>
          <cell r="BJ56">
            <v>8</v>
          </cell>
          <cell r="BK56">
            <v>9.1999999999999993</v>
          </cell>
          <cell r="BL56">
            <v>8.9</v>
          </cell>
          <cell r="BM56">
            <v>9.1</v>
          </cell>
          <cell r="BN56">
            <v>9.1999999999999993</v>
          </cell>
          <cell r="BO56">
            <v>9.6999999999999993</v>
          </cell>
          <cell r="BP56">
            <v>9.1999999999999993</v>
          </cell>
          <cell r="BQ56">
            <v>7.8</v>
          </cell>
          <cell r="BR56">
            <v>9.1</v>
          </cell>
          <cell r="BS56">
            <v>9.6</v>
          </cell>
          <cell r="BT56">
            <v>9.6999999999999993</v>
          </cell>
          <cell r="BU56">
            <v>9.8000000000000007</v>
          </cell>
          <cell r="BV56">
            <v>8.3000000000000007</v>
          </cell>
          <cell r="BW56">
            <v>9.1999999999999993</v>
          </cell>
          <cell r="BX56">
            <v>8.6999999999999993</v>
          </cell>
          <cell r="BY56">
            <v>0</v>
          </cell>
          <cell r="BZ56">
            <v>8.6999999999999993</v>
          </cell>
          <cell r="CA56">
            <v>8.6999999999999993</v>
          </cell>
          <cell r="CB56">
            <v>8.6</v>
          </cell>
          <cell r="CC56">
            <v>8.8000000000000007</v>
          </cell>
          <cell r="CD56">
            <v>8.1999999999999993</v>
          </cell>
          <cell r="CE56">
            <v>8.6999999999999993</v>
          </cell>
          <cell r="CG56">
            <v>9.8000000000000007</v>
          </cell>
          <cell r="CH56">
            <v>55</v>
          </cell>
          <cell r="CI56">
            <v>0</v>
          </cell>
          <cell r="CJ56">
            <v>8.4</v>
          </cell>
          <cell r="CK56">
            <v>9.1999999999999993</v>
          </cell>
          <cell r="CL56">
            <v>0</v>
          </cell>
          <cell r="CM56">
            <v>9.1</v>
          </cell>
          <cell r="CN56">
            <v>9.1</v>
          </cell>
          <cell r="CO56">
            <v>9.8000000000000007</v>
          </cell>
          <cell r="CP56">
            <v>9.6999999999999993</v>
          </cell>
          <cell r="CQ56">
            <v>9.3000000000000007</v>
          </cell>
          <cell r="CR56">
            <v>9.1</v>
          </cell>
          <cell r="CS56">
            <v>0</v>
          </cell>
          <cell r="CT56">
            <v>0</v>
          </cell>
          <cell r="CU56">
            <v>0</v>
          </cell>
          <cell r="CV56">
            <v>9.1</v>
          </cell>
          <cell r="CW56">
            <v>8.6999999999999993</v>
          </cell>
          <cell r="CX56">
            <v>8.6999999999999993</v>
          </cell>
          <cell r="CY56">
            <v>0</v>
          </cell>
          <cell r="CZ56">
            <v>8.8000000000000007</v>
          </cell>
          <cell r="DA56">
            <v>8.8000000000000007</v>
          </cell>
          <cell r="DB56">
            <v>23</v>
          </cell>
          <cell r="DC56">
            <v>0</v>
          </cell>
          <cell r="DD56">
            <v>0</v>
          </cell>
          <cell r="DE56">
            <v>9</v>
          </cell>
          <cell r="DF56">
            <v>9</v>
          </cell>
          <cell r="DG56">
            <v>5</v>
          </cell>
          <cell r="DH56">
            <v>0</v>
          </cell>
          <cell r="DI56">
            <v>135</v>
          </cell>
          <cell r="DJ56">
            <v>0</v>
          </cell>
          <cell r="DK56">
            <v>134</v>
          </cell>
          <cell r="DL56">
            <v>126</v>
          </cell>
          <cell r="DM56">
            <v>0</v>
          </cell>
          <cell r="DN56">
            <v>125</v>
          </cell>
          <cell r="DO56">
            <v>126</v>
          </cell>
          <cell r="DP56">
            <v>8.5500000000000007</v>
          </cell>
          <cell r="DQ56">
            <v>3.75</v>
          </cell>
          <cell r="DR56">
            <v>0</v>
          </cell>
          <cell r="DS56" t="str">
            <v>BVKL</v>
          </cell>
          <cell r="DU56">
            <v>8.91</v>
          </cell>
          <cell r="DV56">
            <v>139</v>
          </cell>
          <cell r="DW56">
            <v>8.89</v>
          </cell>
          <cell r="DX56">
            <v>3.9</v>
          </cell>
          <cell r="DY56" t="str">
            <v/>
          </cell>
          <cell r="DZ56" t="str">
            <v>BVKL</v>
          </cell>
          <cell r="EA56">
            <v>8.6199999999999992</v>
          </cell>
          <cell r="EE56">
            <v>0</v>
          </cell>
          <cell r="EF56" t="e">
            <v>#N/A</v>
          </cell>
        </row>
        <row r="57">
          <cell r="B57">
            <v>1820714953</v>
          </cell>
          <cell r="C57" t="str">
            <v>Phạm</v>
          </cell>
          <cell r="D57" t="str">
            <v>Thị Quý</v>
          </cell>
          <cell r="E57" t="str">
            <v>Trinh</v>
          </cell>
          <cell r="F57">
            <v>34193</v>
          </cell>
          <cell r="G57" t="str">
            <v>Nữ</v>
          </cell>
          <cell r="H57" t="str">
            <v>Đã Đăng Ký (chưa học xong)</v>
          </cell>
          <cell r="I57">
            <v>8.1999999999999993</v>
          </cell>
          <cell r="J57">
            <v>6.9</v>
          </cell>
          <cell r="K57">
            <v>6.8</v>
          </cell>
          <cell r="L57">
            <v>0</v>
          </cell>
          <cell r="M57" t="str">
            <v>P (P/F)</v>
          </cell>
          <cell r="N57">
            <v>0</v>
          </cell>
          <cell r="O57">
            <v>0</v>
          </cell>
          <cell r="P57" t="str">
            <v>P (P/F)</v>
          </cell>
          <cell r="Q57">
            <v>0</v>
          </cell>
          <cell r="R57">
            <v>0</v>
          </cell>
          <cell r="S57">
            <v>7.8</v>
          </cell>
          <cell r="T57">
            <v>0</v>
          </cell>
          <cell r="U57">
            <v>0</v>
          </cell>
          <cell r="V57">
            <v>8.5</v>
          </cell>
          <cell r="W57">
            <v>0</v>
          </cell>
          <cell r="X57">
            <v>0</v>
          </cell>
          <cell r="Y57">
            <v>7.4</v>
          </cell>
          <cell r="Z57">
            <v>0</v>
          </cell>
          <cell r="AA57">
            <v>0</v>
          </cell>
          <cell r="AB57">
            <v>7.8</v>
          </cell>
          <cell r="AC57">
            <v>0</v>
          </cell>
          <cell r="AD57">
            <v>8.9</v>
          </cell>
          <cell r="AE57">
            <v>8.3000000000000007</v>
          </cell>
          <cell r="AF57">
            <v>6.7</v>
          </cell>
          <cell r="AG57">
            <v>5.7</v>
          </cell>
          <cell r="AH57">
            <v>0</v>
          </cell>
          <cell r="AI57">
            <v>8.1</v>
          </cell>
          <cell r="AJ57">
            <v>8.1</v>
          </cell>
          <cell r="AK57">
            <v>0</v>
          </cell>
          <cell r="AL57">
            <v>7.6</v>
          </cell>
          <cell r="AM57">
            <v>7.8</v>
          </cell>
          <cell r="AN57">
            <v>7.8</v>
          </cell>
          <cell r="AO57">
            <v>7.6</v>
          </cell>
          <cell r="AP57">
            <v>8.3000000000000007</v>
          </cell>
          <cell r="AQ57">
            <v>7.3</v>
          </cell>
          <cell r="AR57">
            <v>5.8</v>
          </cell>
          <cell r="AS57">
            <v>7.9</v>
          </cell>
          <cell r="AT57">
            <v>6.2</v>
          </cell>
          <cell r="AU57">
            <v>47</v>
          </cell>
          <cell r="AV57">
            <v>0</v>
          </cell>
          <cell r="AW57">
            <v>6.5</v>
          </cell>
          <cell r="AX57">
            <v>7.3</v>
          </cell>
          <cell r="AY57">
            <v>0</v>
          </cell>
          <cell r="AZ57">
            <v>7</v>
          </cell>
          <cell r="BA57">
            <v>0</v>
          </cell>
          <cell r="BB57">
            <v>0</v>
          </cell>
          <cell r="BC57">
            <v>0</v>
          </cell>
          <cell r="BD57">
            <v>6.4</v>
          </cell>
          <cell r="BE57">
            <v>0</v>
          </cell>
          <cell r="BF57">
            <v>0</v>
          </cell>
          <cell r="BG57">
            <v>9.5</v>
          </cell>
          <cell r="BH57">
            <v>5</v>
          </cell>
          <cell r="BI57">
            <v>0</v>
          </cell>
          <cell r="BJ57">
            <v>6.9</v>
          </cell>
          <cell r="BK57">
            <v>8.4</v>
          </cell>
          <cell r="BL57">
            <v>8.4</v>
          </cell>
          <cell r="BM57">
            <v>7.9</v>
          </cell>
          <cell r="BN57">
            <v>8.5</v>
          </cell>
          <cell r="BO57">
            <v>9.1999999999999993</v>
          </cell>
          <cell r="BP57">
            <v>6.8</v>
          </cell>
          <cell r="BQ57">
            <v>7.1</v>
          </cell>
          <cell r="BR57">
            <v>9.3000000000000007</v>
          </cell>
          <cell r="BS57">
            <v>8</v>
          </cell>
          <cell r="BT57">
            <v>7.8</v>
          </cell>
          <cell r="BU57">
            <v>6.4</v>
          </cell>
          <cell r="BV57">
            <v>7.5</v>
          </cell>
          <cell r="BW57">
            <v>8.1</v>
          </cell>
          <cell r="BX57">
            <v>7.2</v>
          </cell>
          <cell r="BY57">
            <v>0</v>
          </cell>
          <cell r="BZ57">
            <v>7.9</v>
          </cell>
          <cell r="CA57">
            <v>7.9</v>
          </cell>
          <cell r="CB57">
            <v>8.3000000000000007</v>
          </cell>
          <cell r="CC57">
            <v>6.1</v>
          </cell>
          <cell r="CD57">
            <v>5.9</v>
          </cell>
          <cell r="CE57">
            <v>8.4</v>
          </cell>
          <cell r="CG57">
            <v>9</v>
          </cell>
          <cell r="CH57">
            <v>55</v>
          </cell>
          <cell r="CI57">
            <v>0</v>
          </cell>
          <cell r="CJ57">
            <v>8.4</v>
          </cell>
          <cell r="CK57">
            <v>8.3000000000000007</v>
          </cell>
          <cell r="CL57">
            <v>0</v>
          </cell>
          <cell r="CM57">
            <v>8</v>
          </cell>
          <cell r="CN57">
            <v>8</v>
          </cell>
          <cell r="CO57">
            <v>6.8</v>
          </cell>
          <cell r="CP57">
            <v>8.3000000000000007</v>
          </cell>
          <cell r="CQ57">
            <v>8.3000000000000007</v>
          </cell>
          <cell r="CR57">
            <v>0</v>
          </cell>
          <cell r="CS57">
            <v>7</v>
          </cell>
          <cell r="CT57">
            <v>0</v>
          </cell>
          <cell r="CU57">
            <v>0</v>
          </cell>
          <cell r="CV57">
            <v>7</v>
          </cell>
          <cell r="CW57">
            <v>8.5</v>
          </cell>
          <cell r="CX57">
            <v>8.9</v>
          </cell>
          <cell r="CY57">
            <v>0</v>
          </cell>
          <cell r="CZ57">
            <v>8.9</v>
          </cell>
          <cell r="DA57">
            <v>8.9</v>
          </cell>
          <cell r="DB57">
            <v>23</v>
          </cell>
          <cell r="DC57">
            <v>0</v>
          </cell>
          <cell r="DD57">
            <v>0</v>
          </cell>
          <cell r="DE57">
            <v>9</v>
          </cell>
          <cell r="DF57">
            <v>9</v>
          </cell>
          <cell r="DG57">
            <v>5</v>
          </cell>
          <cell r="DH57">
            <v>0</v>
          </cell>
          <cell r="DI57">
            <v>135</v>
          </cell>
          <cell r="DJ57">
            <v>0</v>
          </cell>
          <cell r="DK57">
            <v>134</v>
          </cell>
          <cell r="DL57">
            <v>126</v>
          </cell>
          <cell r="DM57">
            <v>0</v>
          </cell>
          <cell r="DN57">
            <v>125</v>
          </cell>
          <cell r="DO57">
            <v>126</v>
          </cell>
          <cell r="DP57">
            <v>7.4</v>
          </cell>
          <cell r="DQ57">
            <v>3.15</v>
          </cell>
          <cell r="DR57">
            <v>0</v>
          </cell>
          <cell r="DS57" t="str">
            <v>ĐỦ ĐK thi TN</v>
          </cell>
          <cell r="DU57">
            <v>7.76</v>
          </cell>
          <cell r="DV57">
            <v>135</v>
          </cell>
          <cell r="DW57">
            <v>7.76</v>
          </cell>
          <cell r="DX57">
            <v>3.31</v>
          </cell>
          <cell r="DY57" t="str">
            <v>TOU 151; HOS 151; CSN 161; HOS 250; HOS 296; ENG 401</v>
          </cell>
          <cell r="DZ57" t="str">
            <v>BVKL</v>
          </cell>
          <cell r="EA57">
            <v>7.46</v>
          </cell>
          <cell r="EE57">
            <v>0</v>
          </cell>
          <cell r="EF57" t="e">
            <v>#N/A</v>
          </cell>
        </row>
        <row r="58">
          <cell r="B58">
            <v>1821254329</v>
          </cell>
          <cell r="C58" t="str">
            <v>Đặng</v>
          </cell>
          <cell r="D58" t="str">
            <v>Minh</v>
          </cell>
          <cell r="E58" t="str">
            <v>Tuấn</v>
          </cell>
          <cell r="F58">
            <v>34147</v>
          </cell>
          <cell r="G58" t="str">
            <v>Nam</v>
          </cell>
          <cell r="H58" t="str">
            <v>Đã Đăng Ký (chưa học xong)</v>
          </cell>
          <cell r="I58">
            <v>8.9</v>
          </cell>
          <cell r="J58">
            <v>8</v>
          </cell>
          <cell r="K58">
            <v>8.3000000000000007</v>
          </cell>
          <cell r="L58">
            <v>0</v>
          </cell>
          <cell r="M58" t="str">
            <v>P (P/F)</v>
          </cell>
          <cell r="N58">
            <v>0</v>
          </cell>
          <cell r="O58">
            <v>0</v>
          </cell>
          <cell r="P58" t="str">
            <v>P (P/F)</v>
          </cell>
          <cell r="Q58">
            <v>0</v>
          </cell>
          <cell r="R58">
            <v>0</v>
          </cell>
          <cell r="S58">
            <v>8</v>
          </cell>
          <cell r="T58">
            <v>0</v>
          </cell>
          <cell r="U58">
            <v>0</v>
          </cell>
          <cell r="V58">
            <v>7.3</v>
          </cell>
          <cell r="W58">
            <v>0</v>
          </cell>
          <cell r="X58">
            <v>0</v>
          </cell>
          <cell r="Y58">
            <v>7.1</v>
          </cell>
          <cell r="Z58">
            <v>0</v>
          </cell>
          <cell r="AA58">
            <v>0</v>
          </cell>
          <cell r="AB58">
            <v>7.3</v>
          </cell>
          <cell r="AC58">
            <v>0</v>
          </cell>
          <cell r="AD58">
            <v>9.4</v>
          </cell>
          <cell r="AE58">
            <v>8.4</v>
          </cell>
          <cell r="AF58">
            <v>9.9</v>
          </cell>
          <cell r="AG58">
            <v>8.5</v>
          </cell>
          <cell r="AH58">
            <v>0</v>
          </cell>
          <cell r="AI58">
            <v>7</v>
          </cell>
          <cell r="AJ58">
            <v>7</v>
          </cell>
          <cell r="AK58">
            <v>0</v>
          </cell>
          <cell r="AL58">
            <v>8.6999999999999993</v>
          </cell>
          <cell r="AM58">
            <v>6.5</v>
          </cell>
          <cell r="AN58">
            <v>8.6999999999999993</v>
          </cell>
          <cell r="AO58">
            <v>6.5</v>
          </cell>
          <cell r="AP58">
            <v>8.8000000000000007</v>
          </cell>
          <cell r="AQ58">
            <v>7.6</v>
          </cell>
          <cell r="AR58">
            <v>8.4</v>
          </cell>
          <cell r="AS58">
            <v>9.6999999999999993</v>
          </cell>
          <cell r="AT58">
            <v>8.1999999999999993</v>
          </cell>
          <cell r="AU58">
            <v>47</v>
          </cell>
          <cell r="AV58">
            <v>0</v>
          </cell>
          <cell r="AW58">
            <v>9.8000000000000007</v>
          </cell>
          <cell r="AX58">
            <v>6</v>
          </cell>
          <cell r="AY58">
            <v>0</v>
          </cell>
          <cell r="AZ58">
            <v>0</v>
          </cell>
          <cell r="BA58">
            <v>6</v>
          </cell>
          <cell r="BB58">
            <v>0</v>
          </cell>
          <cell r="BC58">
            <v>0</v>
          </cell>
          <cell r="BD58">
            <v>0</v>
          </cell>
          <cell r="BE58">
            <v>4.4000000000000004</v>
          </cell>
          <cell r="BF58">
            <v>0</v>
          </cell>
          <cell r="BG58">
            <v>4.8</v>
          </cell>
          <cell r="BH58">
            <v>5</v>
          </cell>
          <cell r="BI58">
            <v>0</v>
          </cell>
          <cell r="BJ58">
            <v>9</v>
          </cell>
          <cell r="BK58">
            <v>7.6</v>
          </cell>
          <cell r="BL58">
            <v>8.1</v>
          </cell>
          <cell r="BM58">
            <v>8.6999999999999993</v>
          </cell>
          <cell r="BN58">
            <v>9.6999999999999993</v>
          </cell>
          <cell r="BO58">
            <v>9.9</v>
          </cell>
          <cell r="BP58">
            <v>9.3000000000000007</v>
          </cell>
          <cell r="BQ58">
            <v>8</v>
          </cell>
          <cell r="BR58">
            <v>9.5</v>
          </cell>
          <cell r="BS58">
            <v>9.6</v>
          </cell>
          <cell r="BT58">
            <v>9.1999999999999993</v>
          </cell>
          <cell r="BU58">
            <v>8.6999999999999993</v>
          </cell>
          <cell r="BV58">
            <v>8.4</v>
          </cell>
          <cell r="BW58">
            <v>8.4</v>
          </cell>
          <cell r="BX58">
            <v>8.1999999999999993</v>
          </cell>
          <cell r="BY58">
            <v>0</v>
          </cell>
          <cell r="BZ58">
            <v>8.8000000000000007</v>
          </cell>
          <cell r="CA58">
            <v>8.8000000000000007</v>
          </cell>
          <cell r="CB58">
            <v>8.5</v>
          </cell>
          <cell r="CC58">
            <v>7.9</v>
          </cell>
          <cell r="CD58">
            <v>7.1</v>
          </cell>
          <cell r="CE58">
            <v>8.3000000000000007</v>
          </cell>
          <cell r="CG58">
            <v>9.6</v>
          </cell>
          <cell r="CH58">
            <v>55</v>
          </cell>
          <cell r="CI58">
            <v>0</v>
          </cell>
          <cell r="CJ58">
            <v>7.8</v>
          </cell>
          <cell r="CK58">
            <v>8.6999999999999993</v>
          </cell>
          <cell r="CL58">
            <v>0</v>
          </cell>
          <cell r="CM58">
            <v>8.9</v>
          </cell>
          <cell r="CN58">
            <v>8.9</v>
          </cell>
          <cell r="CO58">
            <v>8.5</v>
          </cell>
          <cell r="CP58">
            <v>9.8000000000000007</v>
          </cell>
          <cell r="CQ58">
            <v>9.1999999999999993</v>
          </cell>
          <cell r="CR58">
            <v>8</v>
          </cell>
          <cell r="CS58">
            <v>0</v>
          </cell>
          <cell r="CT58">
            <v>0</v>
          </cell>
          <cell r="CU58">
            <v>0</v>
          </cell>
          <cell r="CV58">
            <v>8</v>
          </cell>
          <cell r="CW58">
            <v>9.1</v>
          </cell>
          <cell r="CX58">
            <v>9.1</v>
          </cell>
          <cell r="CY58">
            <v>0</v>
          </cell>
          <cell r="CZ58">
            <v>8.9</v>
          </cell>
          <cell r="DA58">
            <v>8.9</v>
          </cell>
          <cell r="DB58">
            <v>23</v>
          </cell>
          <cell r="DC58">
            <v>0</v>
          </cell>
          <cell r="DD58">
            <v>0</v>
          </cell>
          <cell r="DE58">
            <v>8.9</v>
          </cell>
          <cell r="DF58">
            <v>8.9</v>
          </cell>
          <cell r="DG58">
            <v>5</v>
          </cell>
          <cell r="DH58">
            <v>0</v>
          </cell>
          <cell r="DI58">
            <v>135</v>
          </cell>
          <cell r="DJ58">
            <v>0</v>
          </cell>
          <cell r="DK58">
            <v>134</v>
          </cell>
          <cell r="DL58">
            <v>126</v>
          </cell>
          <cell r="DM58">
            <v>0</v>
          </cell>
          <cell r="DN58">
            <v>125</v>
          </cell>
          <cell r="DO58">
            <v>126</v>
          </cell>
          <cell r="DP58">
            <v>8.1999999999999993</v>
          </cell>
          <cell r="DQ58">
            <v>3.58</v>
          </cell>
          <cell r="DR58">
            <v>0</v>
          </cell>
          <cell r="DS58" t="str">
            <v>BVKL</v>
          </cell>
          <cell r="DU58">
            <v>8.56</v>
          </cell>
          <cell r="DV58">
            <v>135</v>
          </cell>
          <cell r="DW58">
            <v>8.56</v>
          </cell>
          <cell r="DX58">
            <v>3.74</v>
          </cell>
          <cell r="DY58" t="str">
            <v/>
          </cell>
          <cell r="DZ58" t="str">
            <v>BVKL</v>
          </cell>
          <cell r="EA58">
            <v>8.27</v>
          </cell>
          <cell r="EE58">
            <v>0</v>
          </cell>
          <cell r="EF58" t="e">
            <v>#N/A</v>
          </cell>
        </row>
        <row r="59">
          <cell r="B59">
            <v>1820254328</v>
          </cell>
          <cell r="C59" t="str">
            <v>Hồ</v>
          </cell>
          <cell r="D59" t="str">
            <v>Thị Kim</v>
          </cell>
          <cell r="E59" t="str">
            <v>Tuyến</v>
          </cell>
          <cell r="F59">
            <v>34636</v>
          </cell>
          <cell r="G59" t="str">
            <v>Nữ</v>
          </cell>
          <cell r="H59" t="str">
            <v>Đã Đăng Ký (chưa học xong)</v>
          </cell>
          <cell r="I59">
            <v>7.9</v>
          </cell>
          <cell r="J59">
            <v>8</v>
          </cell>
          <cell r="K59">
            <v>8.3000000000000007</v>
          </cell>
          <cell r="L59">
            <v>0</v>
          </cell>
          <cell r="M59" t="str">
            <v>P (P/F)</v>
          </cell>
          <cell r="N59">
            <v>0</v>
          </cell>
          <cell r="O59">
            <v>0</v>
          </cell>
          <cell r="P59" t="str">
            <v>P (P/F)</v>
          </cell>
          <cell r="Q59">
            <v>0</v>
          </cell>
          <cell r="R59">
            <v>0</v>
          </cell>
          <cell r="S59">
            <v>7.4</v>
          </cell>
          <cell r="T59">
            <v>0</v>
          </cell>
          <cell r="U59">
            <v>0</v>
          </cell>
          <cell r="V59">
            <v>6.7</v>
          </cell>
          <cell r="W59">
            <v>0</v>
          </cell>
          <cell r="X59">
            <v>0</v>
          </cell>
          <cell r="Y59">
            <v>6.1</v>
          </cell>
          <cell r="Z59">
            <v>0</v>
          </cell>
          <cell r="AA59">
            <v>0</v>
          </cell>
          <cell r="AB59">
            <v>7.3</v>
          </cell>
          <cell r="AC59">
            <v>0</v>
          </cell>
          <cell r="AD59">
            <v>9.3000000000000007</v>
          </cell>
          <cell r="AE59">
            <v>9.1999999999999993</v>
          </cell>
          <cell r="AF59">
            <v>9.6999999999999993</v>
          </cell>
          <cell r="AG59">
            <v>9</v>
          </cell>
          <cell r="AH59">
            <v>0</v>
          </cell>
          <cell r="AI59">
            <v>7.4</v>
          </cell>
          <cell r="AJ59">
            <v>7.4</v>
          </cell>
          <cell r="AK59">
            <v>0</v>
          </cell>
          <cell r="AL59">
            <v>8.8000000000000007</v>
          </cell>
          <cell r="AM59">
            <v>8.8000000000000007</v>
          </cell>
          <cell r="AN59">
            <v>8.8000000000000007</v>
          </cell>
          <cell r="AO59">
            <v>8.8000000000000007</v>
          </cell>
          <cell r="AP59">
            <v>8.8000000000000007</v>
          </cell>
          <cell r="AQ59">
            <v>7.6</v>
          </cell>
          <cell r="AR59">
            <v>6.9</v>
          </cell>
          <cell r="AS59">
            <v>8.8000000000000007</v>
          </cell>
          <cell r="AT59">
            <v>7.5</v>
          </cell>
          <cell r="AU59">
            <v>47</v>
          </cell>
          <cell r="AV59">
            <v>0</v>
          </cell>
          <cell r="AW59">
            <v>6.8</v>
          </cell>
          <cell r="AX59">
            <v>8.1</v>
          </cell>
          <cell r="AY59">
            <v>9.1</v>
          </cell>
          <cell r="AZ59">
            <v>0</v>
          </cell>
          <cell r="BA59">
            <v>0</v>
          </cell>
          <cell r="BB59">
            <v>0</v>
          </cell>
          <cell r="BC59">
            <v>6.4</v>
          </cell>
          <cell r="BD59">
            <v>0</v>
          </cell>
          <cell r="BE59">
            <v>0</v>
          </cell>
          <cell r="BF59">
            <v>0</v>
          </cell>
          <cell r="BG59">
            <v>6.4</v>
          </cell>
          <cell r="BH59">
            <v>5</v>
          </cell>
          <cell r="BI59">
            <v>0</v>
          </cell>
          <cell r="BJ59">
            <v>8.8000000000000007</v>
          </cell>
          <cell r="BK59">
            <v>10</v>
          </cell>
          <cell r="BL59">
            <v>8.1</v>
          </cell>
          <cell r="BM59">
            <v>8.8000000000000007</v>
          </cell>
          <cell r="BN59">
            <v>7.7</v>
          </cell>
          <cell r="BO59">
            <v>9.1999999999999993</v>
          </cell>
          <cell r="BP59">
            <v>8.9</v>
          </cell>
          <cell r="BQ59">
            <v>9</v>
          </cell>
          <cell r="BR59">
            <v>9.1</v>
          </cell>
          <cell r="BS59">
            <v>9.6999999999999993</v>
          </cell>
          <cell r="BT59">
            <v>9.4</v>
          </cell>
          <cell r="BU59">
            <v>9.8000000000000007</v>
          </cell>
          <cell r="BV59">
            <v>8.6</v>
          </cell>
          <cell r="BW59">
            <v>8.9</v>
          </cell>
          <cell r="BX59">
            <v>8.6999999999999993</v>
          </cell>
          <cell r="BY59">
            <v>0</v>
          </cell>
          <cell r="BZ59">
            <v>6.7</v>
          </cell>
          <cell r="CA59">
            <v>6.7</v>
          </cell>
          <cell r="CB59">
            <v>9.1999999999999993</v>
          </cell>
          <cell r="CC59">
            <v>8.3000000000000007</v>
          </cell>
          <cell r="CD59">
            <v>8.4</v>
          </cell>
          <cell r="CE59">
            <v>9.1</v>
          </cell>
          <cell r="CG59">
            <v>9.8000000000000007</v>
          </cell>
          <cell r="CH59">
            <v>55</v>
          </cell>
          <cell r="CI59">
            <v>0</v>
          </cell>
          <cell r="CJ59">
            <v>8.6999999999999993</v>
          </cell>
          <cell r="CK59">
            <v>9.8000000000000007</v>
          </cell>
          <cell r="CL59">
            <v>0</v>
          </cell>
          <cell r="CM59">
            <v>8.9</v>
          </cell>
          <cell r="CN59">
            <v>8.9</v>
          </cell>
          <cell r="CO59">
            <v>9.6</v>
          </cell>
          <cell r="CP59">
            <v>9.6</v>
          </cell>
          <cell r="CQ59">
            <v>9.1</v>
          </cell>
          <cell r="CR59">
            <v>9.4</v>
          </cell>
          <cell r="CS59">
            <v>0</v>
          </cell>
          <cell r="CT59">
            <v>0</v>
          </cell>
          <cell r="CU59">
            <v>0</v>
          </cell>
          <cell r="CV59">
            <v>9.4</v>
          </cell>
          <cell r="CW59">
            <v>9.1999999999999993</v>
          </cell>
          <cell r="CX59">
            <v>8.6999999999999993</v>
          </cell>
          <cell r="CY59">
            <v>0</v>
          </cell>
          <cell r="CZ59">
            <v>8.6999999999999993</v>
          </cell>
          <cell r="DA59">
            <v>8.6999999999999993</v>
          </cell>
          <cell r="DB59">
            <v>23</v>
          </cell>
          <cell r="DC59">
            <v>0</v>
          </cell>
          <cell r="DD59">
            <v>0</v>
          </cell>
          <cell r="DE59">
            <v>8.8000000000000007</v>
          </cell>
          <cell r="DF59">
            <v>8.8000000000000007</v>
          </cell>
          <cell r="DG59">
            <v>5</v>
          </cell>
          <cell r="DH59">
            <v>0</v>
          </cell>
          <cell r="DI59">
            <v>135</v>
          </cell>
          <cell r="DJ59">
            <v>0</v>
          </cell>
          <cell r="DK59">
            <v>134</v>
          </cell>
          <cell r="DL59">
            <v>126</v>
          </cell>
          <cell r="DM59">
            <v>0</v>
          </cell>
          <cell r="DN59">
            <v>125</v>
          </cell>
          <cell r="DO59">
            <v>126</v>
          </cell>
          <cell r="DP59">
            <v>8.31</v>
          </cell>
          <cell r="DQ59">
            <v>3.61</v>
          </cell>
          <cell r="DR59">
            <v>0</v>
          </cell>
          <cell r="DS59" t="str">
            <v>BVKL</v>
          </cell>
          <cell r="DU59">
            <v>8.66</v>
          </cell>
          <cell r="DV59">
            <v>135</v>
          </cell>
          <cell r="DW59">
            <v>8.66</v>
          </cell>
          <cell r="DX59">
            <v>3.76</v>
          </cell>
          <cell r="DY59" t="str">
            <v/>
          </cell>
          <cell r="DZ59" t="str">
            <v>BVKL</v>
          </cell>
          <cell r="EA59">
            <v>8.3800000000000008</v>
          </cell>
          <cell r="EE59">
            <v>0</v>
          </cell>
          <cell r="EF59" t="e">
            <v>#N/A</v>
          </cell>
        </row>
        <row r="60">
          <cell r="B60">
            <v>1820254343</v>
          </cell>
          <cell r="C60" t="str">
            <v>Nguyễn</v>
          </cell>
          <cell r="D60" t="str">
            <v>Thị Tường</v>
          </cell>
          <cell r="E60" t="str">
            <v>Vi</v>
          </cell>
          <cell r="F60">
            <v>34594</v>
          </cell>
          <cell r="G60" t="str">
            <v>Nữ</v>
          </cell>
          <cell r="H60" t="str">
            <v>Đã Đăng Ký (chưa học xong)</v>
          </cell>
          <cell r="I60">
            <v>8.1</v>
          </cell>
          <cell r="J60">
            <v>8.1999999999999993</v>
          </cell>
          <cell r="K60">
            <v>7.6</v>
          </cell>
          <cell r="L60">
            <v>0</v>
          </cell>
          <cell r="M60" t="str">
            <v>P (P/F)</v>
          </cell>
          <cell r="N60">
            <v>0</v>
          </cell>
          <cell r="O60">
            <v>0</v>
          </cell>
          <cell r="P60" t="str">
            <v>P (P/F)</v>
          </cell>
          <cell r="Q60">
            <v>0</v>
          </cell>
          <cell r="R60">
            <v>0</v>
          </cell>
          <cell r="S60">
            <v>7.4</v>
          </cell>
          <cell r="T60">
            <v>0</v>
          </cell>
          <cell r="U60">
            <v>0</v>
          </cell>
          <cell r="V60">
            <v>7.9</v>
          </cell>
          <cell r="W60">
            <v>0</v>
          </cell>
          <cell r="X60">
            <v>0</v>
          </cell>
          <cell r="Y60">
            <v>7.1</v>
          </cell>
          <cell r="Z60">
            <v>0</v>
          </cell>
          <cell r="AA60">
            <v>0</v>
          </cell>
          <cell r="AB60">
            <v>7.5</v>
          </cell>
          <cell r="AC60">
            <v>0</v>
          </cell>
          <cell r="AD60">
            <v>8.8000000000000007</v>
          </cell>
          <cell r="AE60">
            <v>8.4</v>
          </cell>
          <cell r="AF60">
            <v>8.6</v>
          </cell>
          <cell r="AG60">
            <v>7.7</v>
          </cell>
          <cell r="AH60">
            <v>0</v>
          </cell>
          <cell r="AI60">
            <v>8.5</v>
          </cell>
          <cell r="AJ60">
            <v>8.5</v>
          </cell>
          <cell r="AK60">
            <v>9</v>
          </cell>
          <cell r="AL60">
            <v>8.4</v>
          </cell>
          <cell r="AM60">
            <v>0</v>
          </cell>
          <cell r="AN60">
            <v>9</v>
          </cell>
          <cell r="AO60">
            <v>8.4</v>
          </cell>
          <cell r="AP60">
            <v>8.1</v>
          </cell>
          <cell r="AQ60">
            <v>7.1</v>
          </cell>
          <cell r="AR60">
            <v>6.1</v>
          </cell>
          <cell r="AS60">
            <v>6.9</v>
          </cell>
          <cell r="AT60">
            <v>8</v>
          </cell>
          <cell r="AU60">
            <v>47</v>
          </cell>
          <cell r="AV60">
            <v>0</v>
          </cell>
          <cell r="AW60">
            <v>7.3</v>
          </cell>
          <cell r="AX60">
            <v>6</v>
          </cell>
          <cell r="AY60">
            <v>6.7</v>
          </cell>
          <cell r="AZ60">
            <v>0</v>
          </cell>
          <cell r="BA60">
            <v>0</v>
          </cell>
          <cell r="BB60">
            <v>0</v>
          </cell>
          <cell r="BC60">
            <v>5.2</v>
          </cell>
          <cell r="BD60">
            <v>0</v>
          </cell>
          <cell r="BE60">
            <v>0</v>
          </cell>
          <cell r="BF60">
            <v>0</v>
          </cell>
          <cell r="BG60">
            <v>8.5</v>
          </cell>
          <cell r="BH60">
            <v>5</v>
          </cell>
          <cell r="BI60">
            <v>0</v>
          </cell>
          <cell r="BJ60">
            <v>8.3000000000000007</v>
          </cell>
          <cell r="BK60">
            <v>9</v>
          </cell>
          <cell r="BL60">
            <v>6.2</v>
          </cell>
          <cell r="BM60">
            <v>8.5</v>
          </cell>
          <cell r="BN60">
            <v>8.1999999999999993</v>
          </cell>
          <cell r="BO60">
            <v>8.8000000000000007</v>
          </cell>
          <cell r="BP60">
            <v>8.6</v>
          </cell>
          <cell r="BQ60">
            <v>8.5</v>
          </cell>
          <cell r="BR60">
            <v>9</v>
          </cell>
          <cell r="BS60">
            <v>8.9</v>
          </cell>
          <cell r="BT60">
            <v>8.9</v>
          </cell>
          <cell r="BU60">
            <v>8.9</v>
          </cell>
          <cell r="BV60">
            <v>7.9</v>
          </cell>
          <cell r="BW60">
            <v>8.8000000000000007</v>
          </cell>
          <cell r="BX60">
            <v>7.9</v>
          </cell>
          <cell r="BY60">
            <v>0</v>
          </cell>
          <cell r="BZ60">
            <v>7.6</v>
          </cell>
          <cell r="CA60">
            <v>7.6</v>
          </cell>
          <cell r="CB60">
            <v>9.1</v>
          </cell>
          <cell r="CC60">
            <v>8.8000000000000007</v>
          </cell>
          <cell r="CD60">
            <v>6.7</v>
          </cell>
          <cell r="CE60">
            <v>8.3000000000000007</v>
          </cell>
          <cell r="CG60">
            <v>9</v>
          </cell>
          <cell r="CH60">
            <v>55</v>
          </cell>
          <cell r="CI60">
            <v>0</v>
          </cell>
          <cell r="CJ60">
            <v>8.5</v>
          </cell>
          <cell r="CK60">
            <v>9.6999999999999993</v>
          </cell>
          <cell r="CL60">
            <v>0</v>
          </cell>
          <cell r="CM60">
            <v>8.3000000000000007</v>
          </cell>
          <cell r="CN60">
            <v>8.3000000000000007</v>
          </cell>
          <cell r="CO60">
            <v>8.3000000000000007</v>
          </cell>
          <cell r="CP60">
            <v>8.6</v>
          </cell>
          <cell r="CQ60">
            <v>8.6999999999999993</v>
          </cell>
          <cell r="CR60">
            <v>8.6999999999999993</v>
          </cell>
          <cell r="CS60">
            <v>0</v>
          </cell>
          <cell r="CT60">
            <v>0</v>
          </cell>
          <cell r="CU60">
            <v>0</v>
          </cell>
          <cell r="CV60">
            <v>8.6999999999999993</v>
          </cell>
          <cell r="CW60">
            <v>8.5</v>
          </cell>
          <cell r="CX60">
            <v>9.1</v>
          </cell>
          <cell r="CY60">
            <v>0</v>
          </cell>
          <cell r="CZ60">
            <v>8.9</v>
          </cell>
          <cell r="DA60">
            <v>8.9</v>
          </cell>
          <cell r="DB60">
            <v>23</v>
          </cell>
          <cell r="DC60">
            <v>0</v>
          </cell>
          <cell r="DD60">
            <v>0</v>
          </cell>
          <cell r="DE60">
            <v>8.8000000000000007</v>
          </cell>
          <cell r="DF60">
            <v>8.8000000000000007</v>
          </cell>
          <cell r="DG60">
            <v>5</v>
          </cell>
          <cell r="DH60">
            <v>0</v>
          </cell>
          <cell r="DI60">
            <v>135</v>
          </cell>
          <cell r="DJ60">
            <v>0</v>
          </cell>
          <cell r="DK60">
            <v>134</v>
          </cell>
          <cell r="DL60">
            <v>126</v>
          </cell>
          <cell r="DM60">
            <v>0</v>
          </cell>
          <cell r="DN60">
            <v>125</v>
          </cell>
          <cell r="DO60">
            <v>126</v>
          </cell>
          <cell r="DP60">
            <v>7.92</v>
          </cell>
          <cell r="DQ60">
            <v>3.5</v>
          </cell>
          <cell r="DR60">
            <v>0</v>
          </cell>
          <cell r="DS60" t="str">
            <v>BVKL</v>
          </cell>
          <cell r="DU60">
            <v>8.27</v>
          </cell>
          <cell r="DV60">
            <v>135</v>
          </cell>
          <cell r="DW60">
            <v>8.27</v>
          </cell>
          <cell r="DX60">
            <v>3.66</v>
          </cell>
          <cell r="DY60" t="str">
            <v/>
          </cell>
          <cell r="DZ60" t="str">
            <v>BVKL</v>
          </cell>
          <cell r="EA60">
            <v>7.98</v>
          </cell>
          <cell r="EE60">
            <v>0</v>
          </cell>
          <cell r="EF60" t="e">
            <v>#N/A</v>
          </cell>
        </row>
        <row r="61">
          <cell r="B61">
            <v>1820253662</v>
          </cell>
          <cell r="C61" t="str">
            <v>Huỳnh</v>
          </cell>
          <cell r="D61" t="str">
            <v>Thị Kim</v>
          </cell>
          <cell r="E61" t="str">
            <v>Vương</v>
          </cell>
          <cell r="F61">
            <v>34533</v>
          </cell>
          <cell r="G61" t="str">
            <v>Nữ</v>
          </cell>
          <cell r="H61" t="str">
            <v>Đã Đăng Ký (chưa học xong)</v>
          </cell>
          <cell r="I61">
            <v>7.9</v>
          </cell>
          <cell r="J61">
            <v>6.4</v>
          </cell>
          <cell r="K61">
            <v>6.4</v>
          </cell>
          <cell r="L61">
            <v>0</v>
          </cell>
          <cell r="M61" t="str">
            <v>P (P/F)</v>
          </cell>
          <cell r="N61">
            <v>0</v>
          </cell>
          <cell r="O61">
            <v>0</v>
          </cell>
          <cell r="P61" t="str">
            <v>P (P/F)</v>
          </cell>
          <cell r="Q61">
            <v>0</v>
          </cell>
          <cell r="R61">
            <v>0</v>
          </cell>
          <cell r="S61">
            <v>6.9</v>
          </cell>
          <cell r="T61">
            <v>0</v>
          </cell>
          <cell r="U61">
            <v>0</v>
          </cell>
          <cell r="V61">
            <v>7</v>
          </cell>
          <cell r="W61">
            <v>0</v>
          </cell>
          <cell r="X61">
            <v>0</v>
          </cell>
          <cell r="Y61">
            <v>7</v>
          </cell>
          <cell r="Z61">
            <v>0</v>
          </cell>
          <cell r="AA61">
            <v>0</v>
          </cell>
          <cell r="AB61">
            <v>6.9</v>
          </cell>
          <cell r="AC61">
            <v>0</v>
          </cell>
          <cell r="AD61">
            <v>8.9</v>
          </cell>
          <cell r="AE61">
            <v>8.5</v>
          </cell>
          <cell r="AF61">
            <v>9.5</v>
          </cell>
          <cell r="AG61">
            <v>6.3</v>
          </cell>
          <cell r="AH61">
            <v>0</v>
          </cell>
          <cell r="AI61">
            <v>7.1</v>
          </cell>
          <cell r="AJ61">
            <v>7.1</v>
          </cell>
          <cell r="AK61">
            <v>0</v>
          </cell>
          <cell r="AL61">
            <v>7.9</v>
          </cell>
          <cell r="AM61">
            <v>5.8</v>
          </cell>
          <cell r="AN61">
            <v>7.9</v>
          </cell>
          <cell r="AO61">
            <v>5.8</v>
          </cell>
          <cell r="AP61">
            <v>7.7</v>
          </cell>
          <cell r="AQ61">
            <v>8.8000000000000007</v>
          </cell>
          <cell r="AR61">
            <v>8.1</v>
          </cell>
          <cell r="AS61">
            <v>7.5</v>
          </cell>
          <cell r="AT61">
            <v>8.9</v>
          </cell>
          <cell r="AU61">
            <v>47</v>
          </cell>
          <cell r="AV61">
            <v>0</v>
          </cell>
          <cell r="AW61">
            <v>8.6999999999999993</v>
          </cell>
          <cell r="AX61">
            <v>9.1</v>
          </cell>
          <cell r="AY61">
            <v>8.9</v>
          </cell>
          <cell r="AZ61">
            <v>0</v>
          </cell>
          <cell r="BA61">
            <v>0</v>
          </cell>
          <cell r="BB61">
            <v>0</v>
          </cell>
          <cell r="BC61">
            <v>6.5</v>
          </cell>
          <cell r="BD61">
            <v>0</v>
          </cell>
          <cell r="BE61">
            <v>0</v>
          </cell>
          <cell r="BF61">
            <v>0</v>
          </cell>
          <cell r="BG61">
            <v>6.9</v>
          </cell>
          <cell r="BH61">
            <v>5</v>
          </cell>
          <cell r="BI61">
            <v>0</v>
          </cell>
          <cell r="BJ61">
            <v>7</v>
          </cell>
          <cell r="BK61">
            <v>9.5</v>
          </cell>
          <cell r="BL61">
            <v>7.3</v>
          </cell>
          <cell r="BM61">
            <v>6.6</v>
          </cell>
          <cell r="BN61">
            <v>8.6</v>
          </cell>
          <cell r="BO61">
            <v>8.1999999999999993</v>
          </cell>
          <cell r="BP61">
            <v>6.7</v>
          </cell>
          <cell r="BQ61">
            <v>7.3</v>
          </cell>
          <cell r="BR61">
            <v>8.1999999999999993</v>
          </cell>
          <cell r="BS61">
            <v>9.6</v>
          </cell>
          <cell r="BT61">
            <v>8.1999999999999993</v>
          </cell>
          <cell r="BU61">
            <v>8.1999999999999993</v>
          </cell>
          <cell r="BV61">
            <v>8.1</v>
          </cell>
          <cell r="BW61">
            <v>6.9</v>
          </cell>
          <cell r="BX61">
            <v>7.5</v>
          </cell>
          <cell r="BY61">
            <v>0</v>
          </cell>
          <cell r="BZ61">
            <v>7.3</v>
          </cell>
          <cell r="CA61">
            <v>7.3</v>
          </cell>
          <cell r="CB61">
            <v>7.4</v>
          </cell>
          <cell r="CC61">
            <v>8.6</v>
          </cell>
          <cell r="CD61">
            <v>8.6</v>
          </cell>
          <cell r="CE61">
            <v>7.6</v>
          </cell>
          <cell r="CG61">
            <v>9.1999999999999993</v>
          </cell>
          <cell r="CH61">
            <v>55</v>
          </cell>
          <cell r="CI61">
            <v>0</v>
          </cell>
          <cell r="CJ61">
            <v>7.6</v>
          </cell>
          <cell r="CK61">
            <v>8.5</v>
          </cell>
          <cell r="CL61">
            <v>0</v>
          </cell>
          <cell r="CM61">
            <v>8.4</v>
          </cell>
          <cell r="CN61">
            <v>8.4</v>
          </cell>
          <cell r="CO61">
            <v>6.8</v>
          </cell>
          <cell r="CP61">
            <v>9.1</v>
          </cell>
          <cell r="CQ61">
            <v>6.6</v>
          </cell>
          <cell r="CR61">
            <v>7.7</v>
          </cell>
          <cell r="CS61">
            <v>0</v>
          </cell>
          <cell r="CT61">
            <v>0</v>
          </cell>
          <cell r="CU61">
            <v>0</v>
          </cell>
          <cell r="CV61">
            <v>7.7</v>
          </cell>
          <cell r="CW61">
            <v>8.8000000000000007</v>
          </cell>
          <cell r="CX61">
            <v>7.8</v>
          </cell>
          <cell r="CY61">
            <v>0</v>
          </cell>
          <cell r="CZ61">
            <v>9.3000000000000007</v>
          </cell>
          <cell r="DA61">
            <v>9.3000000000000007</v>
          </cell>
          <cell r="DB61">
            <v>23</v>
          </cell>
          <cell r="DC61">
            <v>0</v>
          </cell>
          <cell r="DD61">
            <v>0</v>
          </cell>
          <cell r="DE61">
            <v>9</v>
          </cell>
          <cell r="DF61">
            <v>9</v>
          </cell>
          <cell r="DG61">
            <v>5</v>
          </cell>
          <cell r="DH61">
            <v>0</v>
          </cell>
          <cell r="DI61">
            <v>135</v>
          </cell>
          <cell r="DJ61">
            <v>0</v>
          </cell>
          <cell r="DK61">
            <v>134</v>
          </cell>
          <cell r="DL61">
            <v>126</v>
          </cell>
          <cell r="DM61">
            <v>0</v>
          </cell>
          <cell r="DN61">
            <v>125</v>
          </cell>
          <cell r="DO61">
            <v>126</v>
          </cell>
          <cell r="DP61">
            <v>7.53</v>
          </cell>
          <cell r="DQ61">
            <v>3.22</v>
          </cell>
          <cell r="DR61">
            <v>0</v>
          </cell>
          <cell r="DS61" t="str">
            <v>BVKL</v>
          </cell>
          <cell r="DU61">
            <v>7.88</v>
          </cell>
          <cell r="DV61">
            <v>135</v>
          </cell>
          <cell r="DW61">
            <v>7.88</v>
          </cell>
          <cell r="DX61">
            <v>3.38</v>
          </cell>
          <cell r="DY61" t="str">
            <v/>
          </cell>
          <cell r="DZ61" t="str">
            <v>BVKL</v>
          </cell>
          <cell r="EA61">
            <v>7.59</v>
          </cell>
          <cell r="EE61">
            <v>0</v>
          </cell>
          <cell r="EF61" t="e">
            <v>#N/A</v>
          </cell>
        </row>
        <row r="62">
          <cell r="B62">
            <v>1820255371</v>
          </cell>
          <cell r="C62" t="str">
            <v>Lê</v>
          </cell>
          <cell r="D62" t="str">
            <v>Thị Thu</v>
          </cell>
          <cell r="E62" t="str">
            <v>Vương</v>
          </cell>
          <cell r="F62">
            <v>34425</v>
          </cell>
          <cell r="G62" t="str">
            <v>Nữ</v>
          </cell>
          <cell r="H62" t="str">
            <v>Đã Đăng Ký (chưa học xong)</v>
          </cell>
          <cell r="I62">
            <v>7.2</v>
          </cell>
          <cell r="J62">
            <v>7.3</v>
          </cell>
          <cell r="K62">
            <v>7.9</v>
          </cell>
          <cell r="L62">
            <v>0</v>
          </cell>
          <cell r="M62" t="str">
            <v>P (P/F)</v>
          </cell>
          <cell r="N62">
            <v>0</v>
          </cell>
          <cell r="O62">
            <v>0</v>
          </cell>
          <cell r="P62" t="str">
            <v>P (P/F)</v>
          </cell>
          <cell r="Q62">
            <v>0</v>
          </cell>
          <cell r="R62">
            <v>0</v>
          </cell>
          <cell r="S62">
            <v>6</v>
          </cell>
          <cell r="T62">
            <v>0</v>
          </cell>
          <cell r="U62">
            <v>0</v>
          </cell>
          <cell r="V62">
            <v>6.5</v>
          </cell>
          <cell r="W62">
            <v>0</v>
          </cell>
          <cell r="X62">
            <v>0</v>
          </cell>
          <cell r="Y62">
            <v>6.5</v>
          </cell>
          <cell r="Z62">
            <v>0</v>
          </cell>
          <cell r="AA62">
            <v>0</v>
          </cell>
          <cell r="AB62">
            <v>7</v>
          </cell>
          <cell r="AC62">
            <v>0</v>
          </cell>
          <cell r="AD62">
            <v>8.6999999999999993</v>
          </cell>
          <cell r="AE62">
            <v>7.9</v>
          </cell>
          <cell r="AF62">
            <v>5.6</v>
          </cell>
          <cell r="AG62">
            <v>4.8</v>
          </cell>
          <cell r="AH62">
            <v>0</v>
          </cell>
          <cell r="AI62">
            <v>8.1</v>
          </cell>
          <cell r="AJ62">
            <v>8.1</v>
          </cell>
          <cell r="AK62">
            <v>0</v>
          </cell>
          <cell r="AL62">
            <v>8.3000000000000007</v>
          </cell>
          <cell r="AM62">
            <v>7.4</v>
          </cell>
          <cell r="AN62">
            <v>8.3000000000000007</v>
          </cell>
          <cell r="AO62">
            <v>7.4</v>
          </cell>
          <cell r="AP62">
            <v>7.3</v>
          </cell>
          <cell r="AQ62">
            <v>8.1</v>
          </cell>
          <cell r="AR62">
            <v>6.2</v>
          </cell>
          <cell r="AS62">
            <v>5.9</v>
          </cell>
          <cell r="AT62">
            <v>6.2</v>
          </cell>
          <cell r="AU62">
            <v>47</v>
          </cell>
          <cell r="AV62">
            <v>0</v>
          </cell>
          <cell r="AW62">
            <v>7.6</v>
          </cell>
          <cell r="AX62">
            <v>7.6</v>
          </cell>
          <cell r="AY62">
            <v>0</v>
          </cell>
          <cell r="AZ62">
            <v>6.6</v>
          </cell>
          <cell r="BA62">
            <v>0</v>
          </cell>
          <cell r="BB62">
            <v>0</v>
          </cell>
          <cell r="BC62">
            <v>0</v>
          </cell>
          <cell r="BD62">
            <v>5.9</v>
          </cell>
          <cell r="BE62">
            <v>0</v>
          </cell>
          <cell r="BF62">
            <v>0</v>
          </cell>
          <cell r="BG62">
            <v>6.7</v>
          </cell>
          <cell r="BH62">
            <v>5</v>
          </cell>
          <cell r="BI62">
            <v>0</v>
          </cell>
          <cell r="BJ62">
            <v>7</v>
          </cell>
          <cell r="BK62">
            <v>7.8</v>
          </cell>
          <cell r="BL62">
            <v>7.3</v>
          </cell>
          <cell r="BM62">
            <v>6.2</v>
          </cell>
          <cell r="BN62">
            <v>5.7</v>
          </cell>
          <cell r="BO62">
            <v>5.9</v>
          </cell>
          <cell r="BP62">
            <v>6.1</v>
          </cell>
          <cell r="BQ62">
            <v>7.1</v>
          </cell>
          <cell r="BR62">
            <v>6.3</v>
          </cell>
          <cell r="BS62">
            <v>5.9</v>
          </cell>
          <cell r="BT62">
            <v>7.5</v>
          </cell>
          <cell r="BU62">
            <v>8.1</v>
          </cell>
          <cell r="BV62">
            <v>7.5</v>
          </cell>
          <cell r="BW62">
            <v>5.9</v>
          </cell>
          <cell r="BX62">
            <v>6.7</v>
          </cell>
          <cell r="BY62">
            <v>0</v>
          </cell>
          <cell r="BZ62">
            <v>6.8</v>
          </cell>
          <cell r="CA62">
            <v>6.8</v>
          </cell>
          <cell r="CB62">
            <v>6.7</v>
          </cell>
          <cell r="CC62">
            <v>5.7</v>
          </cell>
          <cell r="CD62">
            <v>6.1</v>
          </cell>
          <cell r="CE62">
            <v>6.2</v>
          </cell>
          <cell r="CG62">
            <v>8.4</v>
          </cell>
          <cell r="CH62">
            <v>55</v>
          </cell>
          <cell r="CI62">
            <v>0</v>
          </cell>
          <cell r="CJ62">
            <v>7.2</v>
          </cell>
          <cell r="CK62">
            <v>7.9</v>
          </cell>
          <cell r="CL62">
            <v>0</v>
          </cell>
          <cell r="CM62">
            <v>7</v>
          </cell>
          <cell r="CN62">
            <v>7</v>
          </cell>
          <cell r="CO62">
            <v>7.5</v>
          </cell>
          <cell r="CP62">
            <v>7.3</v>
          </cell>
          <cell r="CQ62">
            <v>6.9</v>
          </cell>
          <cell r="CR62">
            <v>8.1</v>
          </cell>
          <cell r="CS62">
            <v>0</v>
          </cell>
          <cell r="CT62">
            <v>0</v>
          </cell>
          <cell r="CU62">
            <v>0</v>
          </cell>
          <cell r="CV62">
            <v>8.1</v>
          </cell>
          <cell r="CW62">
            <v>8.3000000000000007</v>
          </cell>
          <cell r="CX62">
            <v>10</v>
          </cell>
          <cell r="CY62">
            <v>0</v>
          </cell>
          <cell r="CZ62">
            <v>8.9</v>
          </cell>
          <cell r="DA62">
            <v>8.9</v>
          </cell>
          <cell r="DB62">
            <v>23</v>
          </cell>
          <cell r="DC62">
            <v>0</v>
          </cell>
          <cell r="DD62">
            <v>7.7</v>
          </cell>
          <cell r="DE62">
            <v>0</v>
          </cell>
          <cell r="DF62">
            <v>7.7</v>
          </cell>
          <cell r="DG62">
            <v>5</v>
          </cell>
          <cell r="DH62">
            <v>0</v>
          </cell>
          <cell r="DI62">
            <v>135</v>
          </cell>
          <cell r="DJ62">
            <v>0</v>
          </cell>
          <cell r="DK62">
            <v>134</v>
          </cell>
          <cell r="DL62">
            <v>126</v>
          </cell>
          <cell r="DM62">
            <v>0</v>
          </cell>
          <cell r="DN62">
            <v>125</v>
          </cell>
          <cell r="DO62">
            <v>126</v>
          </cell>
          <cell r="DP62">
            <v>6.69</v>
          </cell>
          <cell r="DQ62">
            <v>2.72</v>
          </cell>
          <cell r="DR62">
            <v>0</v>
          </cell>
          <cell r="DS62" t="str">
            <v>ĐỦ ĐK thi TN</v>
          </cell>
          <cell r="DU62">
            <v>6.99</v>
          </cell>
          <cell r="DV62">
            <v>139</v>
          </cell>
          <cell r="DW62">
            <v>6.98</v>
          </cell>
          <cell r="DX62">
            <v>2.84</v>
          </cell>
          <cell r="DY62" t="str">
            <v/>
          </cell>
          <cell r="DZ62" t="str">
            <v>xet vot</v>
          </cell>
          <cell r="EA62">
            <v>6.74</v>
          </cell>
          <cell r="EE62">
            <v>0</v>
          </cell>
          <cell r="EF62" t="e">
            <v>#N/A</v>
          </cell>
        </row>
        <row r="63">
          <cell r="B63">
            <v>1820253895</v>
          </cell>
          <cell r="C63" t="str">
            <v>Tôn</v>
          </cell>
          <cell r="D63" t="str">
            <v>Nữ Khánh</v>
          </cell>
          <cell r="E63" t="str">
            <v>Vy</v>
          </cell>
          <cell r="F63">
            <v>34502</v>
          </cell>
          <cell r="G63" t="str">
            <v>Nữ</v>
          </cell>
          <cell r="H63" t="str">
            <v>Đã Đăng Ký (chưa học xong)</v>
          </cell>
          <cell r="I63">
            <v>7.2</v>
          </cell>
          <cell r="J63">
            <v>7.3</v>
          </cell>
          <cell r="K63">
            <v>7.5</v>
          </cell>
          <cell r="L63">
            <v>0</v>
          </cell>
          <cell r="M63" t="str">
            <v>P (P/F)</v>
          </cell>
          <cell r="N63">
            <v>0</v>
          </cell>
          <cell r="O63">
            <v>0</v>
          </cell>
          <cell r="P63" t="str">
            <v>P (P/F)</v>
          </cell>
          <cell r="Q63">
            <v>0</v>
          </cell>
          <cell r="R63">
            <v>0</v>
          </cell>
          <cell r="S63">
            <v>6</v>
          </cell>
          <cell r="T63">
            <v>0</v>
          </cell>
          <cell r="U63">
            <v>0</v>
          </cell>
          <cell r="V63">
            <v>7.2</v>
          </cell>
          <cell r="W63">
            <v>0</v>
          </cell>
          <cell r="X63">
            <v>0</v>
          </cell>
          <cell r="Y63">
            <v>6.3</v>
          </cell>
          <cell r="Z63">
            <v>0</v>
          </cell>
          <cell r="AA63">
            <v>0</v>
          </cell>
          <cell r="AB63">
            <v>6.7</v>
          </cell>
          <cell r="AC63">
            <v>0</v>
          </cell>
          <cell r="AD63">
            <v>8.8000000000000007</v>
          </cell>
          <cell r="AE63">
            <v>6.4</v>
          </cell>
          <cell r="AF63">
            <v>6</v>
          </cell>
          <cell r="AG63">
            <v>5.4</v>
          </cell>
          <cell r="AH63">
            <v>0</v>
          </cell>
          <cell r="AI63">
            <v>7.6</v>
          </cell>
          <cell r="AJ63">
            <v>7.6</v>
          </cell>
          <cell r="AK63">
            <v>0</v>
          </cell>
          <cell r="AL63">
            <v>7.8</v>
          </cell>
          <cell r="AM63">
            <v>7.5</v>
          </cell>
          <cell r="AN63">
            <v>7.8</v>
          </cell>
          <cell r="AO63">
            <v>7.5</v>
          </cell>
          <cell r="AP63">
            <v>8</v>
          </cell>
          <cell r="AQ63">
            <v>7.1</v>
          </cell>
          <cell r="AR63">
            <v>6.5</v>
          </cell>
          <cell r="AS63">
            <v>5.2</v>
          </cell>
          <cell r="AT63">
            <v>5.2</v>
          </cell>
          <cell r="AU63">
            <v>47</v>
          </cell>
          <cell r="AV63">
            <v>0</v>
          </cell>
          <cell r="AW63">
            <v>7</v>
          </cell>
          <cell r="AX63">
            <v>7.1</v>
          </cell>
          <cell r="AY63">
            <v>0</v>
          </cell>
          <cell r="AZ63">
            <v>6.3</v>
          </cell>
          <cell r="BA63">
            <v>0</v>
          </cell>
          <cell r="BB63">
            <v>0</v>
          </cell>
          <cell r="BC63">
            <v>0</v>
          </cell>
          <cell r="BD63">
            <v>4.5</v>
          </cell>
          <cell r="BE63">
            <v>0</v>
          </cell>
          <cell r="BF63">
            <v>0</v>
          </cell>
          <cell r="BG63">
            <v>7.4</v>
          </cell>
          <cell r="BH63">
            <v>5</v>
          </cell>
          <cell r="BI63">
            <v>0</v>
          </cell>
          <cell r="BJ63">
            <v>6.7</v>
          </cell>
          <cell r="BK63">
            <v>9.1</v>
          </cell>
          <cell r="BL63">
            <v>7.4</v>
          </cell>
          <cell r="BM63">
            <v>5.3</v>
          </cell>
          <cell r="BN63">
            <v>5.4</v>
          </cell>
          <cell r="BO63">
            <v>6.3</v>
          </cell>
          <cell r="BP63">
            <v>5.5</v>
          </cell>
          <cell r="BQ63">
            <v>5.4</v>
          </cell>
          <cell r="BR63">
            <v>5.2</v>
          </cell>
          <cell r="BS63">
            <v>5</v>
          </cell>
          <cell r="BT63">
            <v>6.7</v>
          </cell>
          <cell r="BU63">
            <v>8.5</v>
          </cell>
          <cell r="BV63">
            <v>7</v>
          </cell>
          <cell r="BW63">
            <v>4.4000000000000004</v>
          </cell>
          <cell r="BX63">
            <v>5.6</v>
          </cell>
          <cell r="BY63">
            <v>0</v>
          </cell>
          <cell r="BZ63">
            <v>5.5</v>
          </cell>
          <cell r="CA63">
            <v>5.5</v>
          </cell>
          <cell r="CB63">
            <v>5.6</v>
          </cell>
          <cell r="CC63">
            <v>5</v>
          </cell>
          <cell r="CD63">
            <v>6.4</v>
          </cell>
          <cell r="CE63">
            <v>5.4</v>
          </cell>
          <cell r="CG63">
            <v>8.4</v>
          </cell>
          <cell r="CH63">
            <v>55</v>
          </cell>
          <cell r="CI63">
            <v>0</v>
          </cell>
          <cell r="CJ63">
            <v>6.1</v>
          </cell>
          <cell r="CK63">
            <v>7.8</v>
          </cell>
          <cell r="CL63">
            <v>0</v>
          </cell>
          <cell r="CM63">
            <v>7.3</v>
          </cell>
          <cell r="CN63">
            <v>7.3</v>
          </cell>
          <cell r="CO63">
            <v>6.5</v>
          </cell>
          <cell r="CP63">
            <v>5.2</v>
          </cell>
          <cell r="CQ63">
            <v>7.8</v>
          </cell>
          <cell r="CR63">
            <v>0</v>
          </cell>
          <cell r="CS63">
            <v>6.9</v>
          </cell>
          <cell r="CT63">
            <v>0</v>
          </cell>
          <cell r="CU63">
            <v>0</v>
          </cell>
          <cell r="CV63">
            <v>6.9</v>
          </cell>
          <cell r="CW63">
            <v>8</v>
          </cell>
          <cell r="CX63">
            <v>8</v>
          </cell>
          <cell r="CY63">
            <v>0</v>
          </cell>
          <cell r="CZ63">
            <v>7.8</v>
          </cell>
          <cell r="DA63">
            <v>7.8</v>
          </cell>
          <cell r="DB63">
            <v>23</v>
          </cell>
          <cell r="DC63">
            <v>0</v>
          </cell>
          <cell r="DD63">
            <v>7.7</v>
          </cell>
          <cell r="DE63">
            <v>0</v>
          </cell>
          <cell r="DF63">
            <v>7.7</v>
          </cell>
          <cell r="DG63">
            <v>5</v>
          </cell>
          <cell r="DH63">
            <v>0</v>
          </cell>
          <cell r="DI63">
            <v>135</v>
          </cell>
          <cell r="DJ63">
            <v>0</v>
          </cell>
          <cell r="DK63">
            <v>134</v>
          </cell>
          <cell r="DL63">
            <v>126</v>
          </cell>
          <cell r="DM63">
            <v>0</v>
          </cell>
          <cell r="DN63">
            <v>125</v>
          </cell>
          <cell r="DO63">
            <v>126</v>
          </cell>
          <cell r="DP63">
            <v>6.23</v>
          </cell>
          <cell r="DQ63">
            <v>2.42</v>
          </cell>
          <cell r="DR63">
            <v>0</v>
          </cell>
          <cell r="DS63" t="str">
            <v>ĐỦ ĐK thi TN</v>
          </cell>
          <cell r="DU63">
            <v>6.54</v>
          </cell>
          <cell r="DV63">
            <v>139</v>
          </cell>
          <cell r="DW63">
            <v>6.54</v>
          </cell>
          <cell r="DX63">
            <v>2.5499999999999998</v>
          </cell>
          <cell r="DY63" t="str">
            <v/>
          </cell>
          <cell r="DZ63" t="str">
            <v>xet vot</v>
          </cell>
          <cell r="EA63">
            <v>6.28</v>
          </cell>
          <cell r="EE63">
            <v>0</v>
          </cell>
          <cell r="EF63" t="e">
            <v>#N/A</v>
          </cell>
        </row>
        <row r="64">
          <cell r="B64">
            <v>1820256445</v>
          </cell>
          <cell r="C64" t="str">
            <v>Nguyễn</v>
          </cell>
          <cell r="D64" t="str">
            <v>Thị Hoài</v>
          </cell>
          <cell r="E64" t="str">
            <v>Xuyên</v>
          </cell>
          <cell r="F64">
            <v>34641</v>
          </cell>
          <cell r="G64" t="str">
            <v>Nữ</v>
          </cell>
          <cell r="H64" t="str">
            <v>Đã Đăng Ký (chưa học xong)</v>
          </cell>
          <cell r="I64">
            <v>7.9</v>
          </cell>
          <cell r="J64">
            <v>5.5</v>
          </cell>
          <cell r="K64">
            <v>7.9</v>
          </cell>
          <cell r="L64">
            <v>0</v>
          </cell>
          <cell r="M64" t="str">
            <v>P (P/F)</v>
          </cell>
          <cell r="N64">
            <v>0</v>
          </cell>
          <cell r="O64">
            <v>0</v>
          </cell>
          <cell r="P64" t="str">
            <v>P (P/F)</v>
          </cell>
          <cell r="Q64">
            <v>0</v>
          </cell>
          <cell r="R64">
            <v>0</v>
          </cell>
          <cell r="S64">
            <v>7.6</v>
          </cell>
          <cell r="T64">
            <v>0</v>
          </cell>
          <cell r="U64">
            <v>0</v>
          </cell>
          <cell r="V64">
            <v>6.8</v>
          </cell>
          <cell r="W64">
            <v>0</v>
          </cell>
          <cell r="X64">
            <v>0</v>
          </cell>
          <cell r="Y64">
            <v>6.9</v>
          </cell>
          <cell r="Z64">
            <v>0</v>
          </cell>
          <cell r="AA64">
            <v>0</v>
          </cell>
          <cell r="AB64">
            <v>6.9</v>
          </cell>
          <cell r="AC64">
            <v>0</v>
          </cell>
          <cell r="AD64">
            <v>8.3000000000000007</v>
          </cell>
          <cell r="AE64">
            <v>7.8</v>
          </cell>
          <cell r="AF64">
            <v>8.6</v>
          </cell>
          <cell r="AG64">
            <v>7.3</v>
          </cell>
          <cell r="AH64">
            <v>0</v>
          </cell>
          <cell r="AI64">
            <v>7.5</v>
          </cell>
          <cell r="AJ64">
            <v>7.5</v>
          </cell>
          <cell r="AK64">
            <v>0</v>
          </cell>
          <cell r="AL64">
            <v>6.9</v>
          </cell>
          <cell r="AM64">
            <v>6.7</v>
          </cell>
          <cell r="AN64">
            <v>6.9</v>
          </cell>
          <cell r="AO64">
            <v>6.7</v>
          </cell>
          <cell r="AP64">
            <v>8.1999999999999993</v>
          </cell>
          <cell r="AQ64">
            <v>8.3000000000000007</v>
          </cell>
          <cell r="AR64">
            <v>6.3</v>
          </cell>
          <cell r="AS64">
            <v>7.7</v>
          </cell>
          <cell r="AT64">
            <v>7.9</v>
          </cell>
          <cell r="AU64">
            <v>47</v>
          </cell>
          <cell r="AV64">
            <v>0</v>
          </cell>
          <cell r="AW64">
            <v>8.4</v>
          </cell>
          <cell r="AX64">
            <v>6.9</v>
          </cell>
          <cell r="AY64">
            <v>7.2</v>
          </cell>
          <cell r="AZ64">
            <v>0</v>
          </cell>
          <cell r="BA64">
            <v>0</v>
          </cell>
          <cell r="BB64">
            <v>0</v>
          </cell>
          <cell r="BC64">
            <v>6.2</v>
          </cell>
          <cell r="BD64">
            <v>0</v>
          </cell>
          <cell r="BE64">
            <v>0</v>
          </cell>
          <cell r="BF64">
            <v>0</v>
          </cell>
          <cell r="BG64">
            <v>7.1</v>
          </cell>
          <cell r="BH64">
            <v>5</v>
          </cell>
          <cell r="BI64">
            <v>0</v>
          </cell>
          <cell r="BJ64">
            <v>6.1</v>
          </cell>
          <cell r="BK64">
            <v>7.9</v>
          </cell>
          <cell r="BL64">
            <v>6.1</v>
          </cell>
          <cell r="BM64">
            <v>8.4</v>
          </cell>
          <cell r="BN64">
            <v>6.5</v>
          </cell>
          <cell r="BO64">
            <v>7.1</v>
          </cell>
          <cell r="BP64">
            <v>7.4</v>
          </cell>
          <cell r="BQ64">
            <v>8.4</v>
          </cell>
          <cell r="BR64">
            <v>6.5</v>
          </cell>
          <cell r="BS64">
            <v>8.8000000000000007</v>
          </cell>
          <cell r="BT64">
            <v>8</v>
          </cell>
          <cell r="BU64">
            <v>6.5</v>
          </cell>
          <cell r="BV64">
            <v>8.1999999999999993</v>
          </cell>
          <cell r="BW64">
            <v>7.2</v>
          </cell>
          <cell r="BX64">
            <v>7.6</v>
          </cell>
          <cell r="BY64">
            <v>0</v>
          </cell>
          <cell r="BZ64">
            <v>8.1999999999999993</v>
          </cell>
          <cell r="CA64">
            <v>8.1999999999999993</v>
          </cell>
          <cell r="CB64">
            <v>8.5</v>
          </cell>
          <cell r="CC64">
            <v>8.1999999999999993</v>
          </cell>
          <cell r="CD64">
            <v>7.9</v>
          </cell>
          <cell r="CE64">
            <v>6.1</v>
          </cell>
          <cell r="CG64">
            <v>8.4</v>
          </cell>
          <cell r="CH64">
            <v>55</v>
          </cell>
          <cell r="CI64">
            <v>0</v>
          </cell>
          <cell r="CJ64">
            <v>8.1</v>
          </cell>
          <cell r="CK64">
            <v>7.9</v>
          </cell>
          <cell r="CL64">
            <v>0</v>
          </cell>
          <cell r="CM64">
            <v>6.7</v>
          </cell>
          <cell r="CN64">
            <v>6.7</v>
          </cell>
          <cell r="CO64">
            <v>7</v>
          </cell>
          <cell r="CP64">
            <v>7.5</v>
          </cell>
          <cell r="CQ64">
            <v>5.7</v>
          </cell>
          <cell r="CR64">
            <v>8.5</v>
          </cell>
          <cell r="CS64">
            <v>0</v>
          </cell>
          <cell r="CT64">
            <v>0</v>
          </cell>
          <cell r="CU64">
            <v>0</v>
          </cell>
          <cell r="CV64">
            <v>8.5</v>
          </cell>
          <cell r="CW64">
            <v>9.4</v>
          </cell>
          <cell r="CX64">
            <v>8.6999999999999993</v>
          </cell>
          <cell r="CY64">
            <v>0</v>
          </cell>
          <cell r="CZ64">
            <v>8.1</v>
          </cell>
          <cell r="DA64">
            <v>8.1</v>
          </cell>
          <cell r="DB64">
            <v>23</v>
          </cell>
          <cell r="DC64">
            <v>0</v>
          </cell>
          <cell r="DD64">
            <v>0</v>
          </cell>
          <cell r="DE64">
            <v>8.1999999999999993</v>
          </cell>
          <cell r="DF64">
            <v>8.1999999999999993</v>
          </cell>
          <cell r="DG64">
            <v>5</v>
          </cell>
          <cell r="DH64">
            <v>0</v>
          </cell>
          <cell r="DI64">
            <v>135</v>
          </cell>
          <cell r="DJ64">
            <v>0</v>
          </cell>
          <cell r="DK64">
            <v>134</v>
          </cell>
          <cell r="DL64">
            <v>126</v>
          </cell>
          <cell r="DM64">
            <v>0</v>
          </cell>
          <cell r="DN64">
            <v>125</v>
          </cell>
          <cell r="DO64">
            <v>126</v>
          </cell>
          <cell r="DP64">
            <v>7.23</v>
          </cell>
          <cell r="DQ64">
            <v>3.08</v>
          </cell>
          <cell r="DR64">
            <v>0</v>
          </cell>
          <cell r="DS64" t="str">
            <v>ĐỦ ĐK thi TN</v>
          </cell>
          <cell r="DU64">
            <v>7.55</v>
          </cell>
          <cell r="DV64">
            <v>135</v>
          </cell>
          <cell r="DW64">
            <v>7.55</v>
          </cell>
          <cell r="DX64">
            <v>3.22</v>
          </cell>
          <cell r="DY64" t="str">
            <v/>
          </cell>
          <cell r="DZ64" t="str">
            <v>BVKL</v>
          </cell>
          <cell r="EA64">
            <v>7.29</v>
          </cell>
          <cell r="EE64">
            <v>0</v>
          </cell>
          <cell r="EF64" t="e">
            <v>#N/A</v>
          </cell>
        </row>
        <row r="65">
          <cell r="B65">
            <v>1821256329</v>
          </cell>
          <cell r="C65" t="str">
            <v>Kiều</v>
          </cell>
          <cell r="D65" t="str">
            <v>Văn</v>
          </cell>
          <cell r="E65" t="str">
            <v>Tùng</v>
          </cell>
          <cell r="F65">
            <v>34282</v>
          </cell>
          <cell r="G65" t="str">
            <v>Nam</v>
          </cell>
          <cell r="H65" t="str">
            <v>Đã Đăng Ký (chưa học xong)</v>
          </cell>
          <cell r="I65">
            <v>7.5</v>
          </cell>
          <cell r="J65">
            <v>5.8</v>
          </cell>
          <cell r="K65">
            <v>7.7</v>
          </cell>
          <cell r="L65">
            <v>0</v>
          </cell>
          <cell r="M65">
            <v>8</v>
          </cell>
          <cell r="N65">
            <v>0</v>
          </cell>
          <cell r="O65">
            <v>0</v>
          </cell>
          <cell r="P65">
            <v>8.1</v>
          </cell>
          <cell r="Q65">
            <v>0</v>
          </cell>
          <cell r="R65">
            <v>0</v>
          </cell>
          <cell r="S65">
            <v>8.3000000000000007</v>
          </cell>
          <cell r="T65">
            <v>0</v>
          </cell>
          <cell r="U65">
            <v>0</v>
          </cell>
          <cell r="V65">
            <v>7.9</v>
          </cell>
          <cell r="W65">
            <v>0</v>
          </cell>
          <cell r="X65">
            <v>0</v>
          </cell>
          <cell r="Y65">
            <v>6.2</v>
          </cell>
          <cell r="Z65">
            <v>0</v>
          </cell>
          <cell r="AA65">
            <v>0</v>
          </cell>
          <cell r="AB65">
            <v>7.6</v>
          </cell>
          <cell r="AC65">
            <v>0</v>
          </cell>
          <cell r="AD65">
            <v>8.6</v>
          </cell>
          <cell r="AE65">
            <v>5.7</v>
          </cell>
          <cell r="AF65">
            <v>6.9</v>
          </cell>
          <cell r="AG65">
            <v>7.8</v>
          </cell>
          <cell r="AH65">
            <v>0</v>
          </cell>
          <cell r="AI65">
            <v>5.6</v>
          </cell>
          <cell r="AJ65">
            <v>5.6</v>
          </cell>
          <cell r="AK65">
            <v>0</v>
          </cell>
          <cell r="AL65">
            <v>7.9</v>
          </cell>
          <cell r="AM65">
            <v>6</v>
          </cell>
          <cell r="AN65">
            <v>7.9</v>
          </cell>
          <cell r="AO65">
            <v>6</v>
          </cell>
          <cell r="AP65">
            <v>8.1</v>
          </cell>
          <cell r="AQ65">
            <v>7.2</v>
          </cell>
          <cell r="AR65">
            <v>6</v>
          </cell>
          <cell r="AS65">
            <v>6.5</v>
          </cell>
          <cell r="AT65">
            <v>8.5</v>
          </cell>
          <cell r="AU65">
            <v>47</v>
          </cell>
          <cell r="AV65">
            <v>0</v>
          </cell>
          <cell r="AW65">
            <v>9</v>
          </cell>
          <cell r="AX65">
            <v>7.4</v>
          </cell>
          <cell r="AY65">
            <v>0</v>
          </cell>
          <cell r="AZ65">
            <v>0</v>
          </cell>
          <cell r="BA65">
            <v>5.8</v>
          </cell>
          <cell r="BB65">
            <v>0</v>
          </cell>
          <cell r="BC65">
            <v>0</v>
          </cell>
          <cell r="BD65">
            <v>0</v>
          </cell>
          <cell r="BE65">
            <v>9</v>
          </cell>
          <cell r="BF65">
            <v>0</v>
          </cell>
          <cell r="BG65">
            <v>6.4</v>
          </cell>
          <cell r="BH65">
            <v>5</v>
          </cell>
          <cell r="BI65">
            <v>0</v>
          </cell>
          <cell r="BJ65">
            <v>7.4</v>
          </cell>
          <cell r="BK65">
            <v>7.8</v>
          </cell>
          <cell r="BL65">
            <v>7.3</v>
          </cell>
          <cell r="BM65">
            <v>7.1</v>
          </cell>
          <cell r="BN65">
            <v>6.3</v>
          </cell>
          <cell r="BO65">
            <v>6.3</v>
          </cell>
          <cell r="BP65">
            <v>8.6999999999999993</v>
          </cell>
          <cell r="BQ65">
            <v>6.5</v>
          </cell>
          <cell r="BR65">
            <v>6.8</v>
          </cell>
          <cell r="BS65">
            <v>8.1</v>
          </cell>
          <cell r="BT65">
            <v>6.7</v>
          </cell>
          <cell r="BU65">
            <v>6.6</v>
          </cell>
          <cell r="BV65">
            <v>6.6</v>
          </cell>
          <cell r="BW65">
            <v>5</v>
          </cell>
          <cell r="BX65">
            <v>5.7</v>
          </cell>
          <cell r="BY65">
            <v>0</v>
          </cell>
          <cell r="BZ65">
            <v>6.7</v>
          </cell>
          <cell r="CA65">
            <v>6.7</v>
          </cell>
          <cell r="CB65">
            <v>6.8</v>
          </cell>
          <cell r="CC65">
            <v>5.9</v>
          </cell>
          <cell r="CD65">
            <v>7</v>
          </cell>
          <cell r="CE65">
            <v>6.2</v>
          </cell>
          <cell r="CG65">
            <v>8.1</v>
          </cell>
          <cell r="CH65">
            <v>55</v>
          </cell>
          <cell r="CI65">
            <v>0</v>
          </cell>
          <cell r="CJ65">
            <v>8</v>
          </cell>
          <cell r="CK65">
            <v>7.8</v>
          </cell>
          <cell r="CL65">
            <v>0</v>
          </cell>
          <cell r="CM65">
            <v>5.5</v>
          </cell>
          <cell r="CN65">
            <v>5.5</v>
          </cell>
          <cell r="CO65">
            <v>6.7</v>
          </cell>
          <cell r="CP65">
            <v>5.9</v>
          </cell>
          <cell r="CQ65">
            <v>7</v>
          </cell>
          <cell r="CR65">
            <v>6.8</v>
          </cell>
          <cell r="CS65">
            <v>0</v>
          </cell>
          <cell r="CT65">
            <v>0</v>
          </cell>
          <cell r="CU65">
            <v>0</v>
          </cell>
          <cell r="CV65">
            <v>6.8</v>
          </cell>
          <cell r="CW65">
            <v>9.1</v>
          </cell>
          <cell r="CX65">
            <v>8.9</v>
          </cell>
          <cell r="CY65">
            <v>0</v>
          </cell>
          <cell r="CZ65">
            <v>6.5</v>
          </cell>
          <cell r="DA65">
            <v>6.5</v>
          </cell>
          <cell r="DB65">
            <v>23</v>
          </cell>
          <cell r="DC65">
            <v>0</v>
          </cell>
          <cell r="DD65">
            <v>7.5</v>
          </cell>
          <cell r="DE65">
            <v>0</v>
          </cell>
          <cell r="DF65">
            <v>7.5</v>
          </cell>
          <cell r="DG65">
            <v>5</v>
          </cell>
          <cell r="DH65">
            <v>0</v>
          </cell>
          <cell r="DI65">
            <v>135</v>
          </cell>
          <cell r="DJ65">
            <v>0</v>
          </cell>
          <cell r="DK65">
            <v>134</v>
          </cell>
          <cell r="DL65">
            <v>130</v>
          </cell>
          <cell r="DM65">
            <v>0</v>
          </cell>
          <cell r="DN65">
            <v>129</v>
          </cell>
          <cell r="DO65">
            <v>130</v>
          </cell>
          <cell r="DP65">
            <v>6.7</v>
          </cell>
          <cell r="DQ65">
            <v>2.74</v>
          </cell>
          <cell r="DR65">
            <v>0</v>
          </cell>
          <cell r="DS65" t="str">
            <v>ĐỦ ĐK thi TN</v>
          </cell>
          <cell r="DU65">
            <v>6.99</v>
          </cell>
          <cell r="DV65">
            <v>135</v>
          </cell>
          <cell r="DW65">
            <v>6.99</v>
          </cell>
          <cell r="DX65">
            <v>2.87</v>
          </cell>
          <cell r="DY65" t="str">
            <v/>
          </cell>
          <cell r="DZ65" t="str">
            <v>ĐỦ ĐK thi TN</v>
          </cell>
          <cell r="EA65">
            <v>6.97</v>
          </cell>
          <cell r="EE65">
            <v>0</v>
          </cell>
          <cell r="EF65" t="e">
            <v>#N/A</v>
          </cell>
        </row>
        <row r="66">
          <cell r="B66">
            <v>1820253670</v>
          </cell>
          <cell r="C66" t="str">
            <v>Nguyễn</v>
          </cell>
          <cell r="D66" t="str">
            <v>Vũ Kiều</v>
          </cell>
          <cell r="E66" t="str">
            <v>Duyên</v>
          </cell>
          <cell r="F66">
            <v>34538</v>
          </cell>
          <cell r="G66" t="str">
            <v>Nữ</v>
          </cell>
          <cell r="H66" t="str">
            <v>Đã Đăng Ký (chưa học xong)</v>
          </cell>
          <cell r="I66">
            <v>9.1</v>
          </cell>
          <cell r="J66">
            <v>7.9</v>
          </cell>
          <cell r="K66">
            <v>8.5</v>
          </cell>
          <cell r="L66">
            <v>0</v>
          </cell>
          <cell r="M66">
            <v>7.9</v>
          </cell>
          <cell r="N66">
            <v>0</v>
          </cell>
          <cell r="O66">
            <v>0</v>
          </cell>
          <cell r="P66">
            <v>6.5</v>
          </cell>
          <cell r="Q66">
            <v>0</v>
          </cell>
          <cell r="R66">
            <v>0</v>
          </cell>
          <cell r="S66">
            <v>7.3</v>
          </cell>
          <cell r="T66">
            <v>0</v>
          </cell>
          <cell r="U66">
            <v>0</v>
          </cell>
          <cell r="V66">
            <v>6.3</v>
          </cell>
          <cell r="W66">
            <v>0</v>
          </cell>
          <cell r="X66">
            <v>0</v>
          </cell>
          <cell r="Y66">
            <v>7.1</v>
          </cell>
          <cell r="Z66">
            <v>0</v>
          </cell>
          <cell r="AA66">
            <v>0</v>
          </cell>
          <cell r="AB66">
            <v>7.2</v>
          </cell>
          <cell r="AC66">
            <v>0</v>
          </cell>
          <cell r="AD66">
            <v>8.5</v>
          </cell>
          <cell r="AE66">
            <v>8.6</v>
          </cell>
          <cell r="AF66">
            <v>5.5</v>
          </cell>
          <cell r="AG66">
            <v>6.6</v>
          </cell>
          <cell r="AH66">
            <v>0</v>
          </cell>
          <cell r="AI66">
            <v>7.8</v>
          </cell>
          <cell r="AJ66">
            <v>7.8</v>
          </cell>
          <cell r="AK66">
            <v>7.5</v>
          </cell>
          <cell r="AL66">
            <v>8.1999999999999993</v>
          </cell>
          <cell r="AM66">
            <v>0</v>
          </cell>
          <cell r="AN66">
            <v>8.1999999999999993</v>
          </cell>
          <cell r="AO66">
            <v>7.5</v>
          </cell>
          <cell r="AP66">
            <v>8.1</v>
          </cell>
          <cell r="AQ66">
            <v>7.1</v>
          </cell>
          <cell r="AR66">
            <v>6.8</v>
          </cell>
          <cell r="AS66">
            <v>6</v>
          </cell>
          <cell r="AT66">
            <v>7.2</v>
          </cell>
          <cell r="AU66">
            <v>47</v>
          </cell>
          <cell r="AV66">
            <v>0</v>
          </cell>
          <cell r="AW66">
            <v>7.8</v>
          </cell>
          <cell r="AX66">
            <v>8.3000000000000007</v>
          </cell>
          <cell r="AY66">
            <v>10</v>
          </cell>
          <cell r="AZ66">
            <v>0</v>
          </cell>
          <cell r="BA66">
            <v>0</v>
          </cell>
          <cell r="BB66">
            <v>0</v>
          </cell>
          <cell r="BC66">
            <v>8.9</v>
          </cell>
          <cell r="BD66">
            <v>0</v>
          </cell>
          <cell r="BE66">
            <v>0</v>
          </cell>
          <cell r="BF66">
            <v>0</v>
          </cell>
          <cell r="BG66">
            <v>7.3</v>
          </cell>
          <cell r="BH66">
            <v>5</v>
          </cell>
          <cell r="BI66">
            <v>0</v>
          </cell>
          <cell r="BJ66">
            <v>5.8</v>
          </cell>
          <cell r="BK66">
            <v>6.9</v>
          </cell>
          <cell r="BL66">
            <v>7.9</v>
          </cell>
          <cell r="BM66">
            <v>6</v>
          </cell>
          <cell r="BN66">
            <v>6.3</v>
          </cell>
          <cell r="BO66">
            <v>6.5</v>
          </cell>
          <cell r="BP66">
            <v>7.7</v>
          </cell>
          <cell r="BQ66">
            <v>7</v>
          </cell>
          <cell r="BR66">
            <v>8.8000000000000007</v>
          </cell>
          <cell r="BS66">
            <v>6.5</v>
          </cell>
          <cell r="BT66">
            <v>5.9</v>
          </cell>
          <cell r="BU66">
            <v>7.2</v>
          </cell>
          <cell r="BV66">
            <v>7</v>
          </cell>
          <cell r="BW66">
            <v>7</v>
          </cell>
          <cell r="BX66">
            <v>6.6</v>
          </cell>
          <cell r="BY66">
            <v>0</v>
          </cell>
          <cell r="BZ66">
            <v>6.8</v>
          </cell>
          <cell r="CA66">
            <v>6.8</v>
          </cell>
          <cell r="CB66">
            <v>7.3</v>
          </cell>
          <cell r="CC66">
            <v>6.2</v>
          </cell>
          <cell r="CD66">
            <v>8.9</v>
          </cell>
          <cell r="CE66">
            <v>6.6</v>
          </cell>
          <cell r="CG66">
            <v>8.1</v>
          </cell>
          <cell r="CH66">
            <v>55</v>
          </cell>
          <cell r="CI66">
            <v>0</v>
          </cell>
          <cell r="CJ66">
            <v>7.8</v>
          </cell>
          <cell r="CK66">
            <v>9</v>
          </cell>
          <cell r="CL66">
            <v>0</v>
          </cell>
          <cell r="CM66">
            <v>6.9</v>
          </cell>
          <cell r="CN66">
            <v>6.9</v>
          </cell>
          <cell r="CO66">
            <v>7</v>
          </cell>
          <cell r="CP66">
            <v>7.4</v>
          </cell>
          <cell r="CQ66">
            <v>6</v>
          </cell>
          <cell r="CR66">
            <v>0</v>
          </cell>
          <cell r="CS66">
            <v>8.8000000000000007</v>
          </cell>
          <cell r="CT66">
            <v>0</v>
          </cell>
          <cell r="CU66">
            <v>0</v>
          </cell>
          <cell r="CV66">
            <v>8.8000000000000007</v>
          </cell>
          <cell r="CW66">
            <v>8.1999999999999993</v>
          </cell>
          <cell r="CX66">
            <v>10</v>
          </cell>
          <cell r="CY66">
            <v>0</v>
          </cell>
          <cell r="CZ66">
            <v>5.9</v>
          </cell>
          <cell r="DA66">
            <v>5.9</v>
          </cell>
          <cell r="DB66">
            <v>23</v>
          </cell>
          <cell r="DC66">
            <v>0</v>
          </cell>
          <cell r="DD66">
            <v>7.1</v>
          </cell>
          <cell r="DE66">
            <v>0</v>
          </cell>
          <cell r="DF66">
            <v>7.1</v>
          </cell>
          <cell r="DG66">
            <v>5</v>
          </cell>
          <cell r="DH66">
            <v>0</v>
          </cell>
          <cell r="DI66">
            <v>135</v>
          </cell>
          <cell r="DJ66">
            <v>0</v>
          </cell>
          <cell r="DK66">
            <v>134</v>
          </cell>
          <cell r="DL66">
            <v>130</v>
          </cell>
          <cell r="DM66">
            <v>0</v>
          </cell>
          <cell r="DN66">
            <v>129</v>
          </cell>
          <cell r="DO66">
            <v>130</v>
          </cell>
          <cell r="DP66">
            <v>6.93</v>
          </cell>
          <cell r="DQ66">
            <v>2.88</v>
          </cell>
          <cell r="DR66">
            <v>0</v>
          </cell>
          <cell r="DS66" t="str">
            <v>ĐỦ ĐK thi TN</v>
          </cell>
          <cell r="DU66">
            <v>7.2</v>
          </cell>
          <cell r="DV66">
            <v>135</v>
          </cell>
          <cell r="DW66">
            <v>7.2</v>
          </cell>
          <cell r="DX66">
            <v>3</v>
          </cell>
          <cell r="DY66" t="str">
            <v/>
          </cell>
          <cell r="DZ66" t="str">
            <v>ĐỦ ĐK thi TN</v>
          </cell>
          <cell r="EA66">
            <v>7.21</v>
          </cell>
          <cell r="EE66">
            <v>0</v>
          </cell>
          <cell r="EF66" t="e">
            <v>#N/A</v>
          </cell>
        </row>
        <row r="67">
          <cell r="B67">
            <v>172317829</v>
          </cell>
          <cell r="C67" t="str">
            <v>Nguyễn</v>
          </cell>
          <cell r="D67" t="str">
            <v>Xuân Vu</v>
          </cell>
          <cell r="E67" t="str">
            <v>Loan</v>
          </cell>
          <cell r="F67">
            <v>34214</v>
          </cell>
          <cell r="G67" t="str">
            <v>Nữ</v>
          </cell>
          <cell r="H67" t="str">
            <v>Đang Học Lại</v>
          </cell>
          <cell r="I67">
            <v>9.8000000000000007</v>
          </cell>
          <cell r="J67">
            <v>8.6999999999999993</v>
          </cell>
          <cell r="K67">
            <v>7.8</v>
          </cell>
          <cell r="L67">
            <v>0</v>
          </cell>
          <cell r="M67">
            <v>7.9</v>
          </cell>
          <cell r="N67">
            <v>0</v>
          </cell>
          <cell r="O67">
            <v>0</v>
          </cell>
          <cell r="P67">
            <v>7.1</v>
          </cell>
          <cell r="Q67">
            <v>0</v>
          </cell>
          <cell r="R67">
            <v>0</v>
          </cell>
          <cell r="S67">
            <v>7.3</v>
          </cell>
          <cell r="T67">
            <v>0</v>
          </cell>
          <cell r="U67">
            <v>0</v>
          </cell>
          <cell r="V67">
            <v>7</v>
          </cell>
          <cell r="W67">
            <v>0</v>
          </cell>
          <cell r="X67">
            <v>0</v>
          </cell>
          <cell r="Y67">
            <v>6.9</v>
          </cell>
          <cell r="Z67">
            <v>0</v>
          </cell>
          <cell r="AA67">
            <v>0</v>
          </cell>
          <cell r="AB67">
            <v>5.8</v>
          </cell>
          <cell r="AC67">
            <v>0</v>
          </cell>
          <cell r="AD67">
            <v>9.1</v>
          </cell>
          <cell r="AE67">
            <v>9</v>
          </cell>
          <cell r="AF67">
            <v>8</v>
          </cell>
          <cell r="AG67">
            <v>5.4</v>
          </cell>
          <cell r="AH67">
            <v>0</v>
          </cell>
          <cell r="AI67">
            <v>6.7</v>
          </cell>
          <cell r="AJ67">
            <v>6.7</v>
          </cell>
          <cell r="AK67">
            <v>0</v>
          </cell>
          <cell r="AL67">
            <v>8.5</v>
          </cell>
          <cell r="AM67">
            <v>7.5</v>
          </cell>
          <cell r="AN67">
            <v>8.5</v>
          </cell>
          <cell r="AO67">
            <v>7.5</v>
          </cell>
          <cell r="AP67">
            <v>7</v>
          </cell>
          <cell r="AQ67">
            <v>7.2</v>
          </cell>
          <cell r="AR67">
            <v>6.6</v>
          </cell>
          <cell r="AS67">
            <v>7.5</v>
          </cell>
          <cell r="AT67">
            <v>8.1</v>
          </cell>
          <cell r="AU67">
            <v>47</v>
          </cell>
          <cell r="AV67">
            <v>0</v>
          </cell>
          <cell r="AW67">
            <v>8.1</v>
          </cell>
          <cell r="AX67">
            <v>8.6</v>
          </cell>
          <cell r="AY67">
            <v>0</v>
          </cell>
          <cell r="AZ67">
            <v>8.9</v>
          </cell>
          <cell r="BA67">
            <v>0</v>
          </cell>
          <cell r="BB67">
            <v>0</v>
          </cell>
          <cell r="BC67">
            <v>0</v>
          </cell>
          <cell r="BD67">
            <v>7.4</v>
          </cell>
          <cell r="BE67">
            <v>0</v>
          </cell>
          <cell r="BF67">
            <v>0</v>
          </cell>
          <cell r="BG67">
            <v>8.3000000000000007</v>
          </cell>
          <cell r="BH67">
            <v>5</v>
          </cell>
          <cell r="BI67">
            <v>0</v>
          </cell>
          <cell r="BJ67">
            <v>7.4</v>
          </cell>
          <cell r="BK67">
            <v>7.6</v>
          </cell>
          <cell r="BL67">
            <v>8.8000000000000007</v>
          </cell>
          <cell r="BM67">
            <v>9.8000000000000007</v>
          </cell>
          <cell r="BN67">
            <v>8.1</v>
          </cell>
          <cell r="BO67">
            <v>10</v>
          </cell>
          <cell r="BP67">
            <v>7.9</v>
          </cell>
          <cell r="BQ67">
            <v>7</v>
          </cell>
          <cell r="BR67">
            <v>7.1</v>
          </cell>
          <cell r="BS67">
            <v>9.3000000000000007</v>
          </cell>
          <cell r="BT67">
            <v>7.8</v>
          </cell>
          <cell r="BU67">
            <v>6.1</v>
          </cell>
          <cell r="BV67">
            <v>8.1</v>
          </cell>
          <cell r="BW67">
            <v>7.5</v>
          </cell>
          <cell r="BX67">
            <v>8</v>
          </cell>
          <cell r="BY67">
            <v>0</v>
          </cell>
          <cell r="BZ67">
            <v>7.2</v>
          </cell>
          <cell r="CA67">
            <v>7.2</v>
          </cell>
          <cell r="CB67">
            <v>8.1999999999999993</v>
          </cell>
          <cell r="CC67">
            <v>7.1</v>
          </cell>
          <cell r="CD67">
            <v>8.5</v>
          </cell>
          <cell r="CE67">
            <v>7</v>
          </cell>
          <cell r="CG67">
            <v>6.6</v>
          </cell>
          <cell r="CH67">
            <v>55</v>
          </cell>
          <cell r="CI67">
            <v>0</v>
          </cell>
          <cell r="CJ67">
            <v>8.5</v>
          </cell>
          <cell r="CK67">
            <v>7.5</v>
          </cell>
          <cell r="CL67">
            <v>0</v>
          </cell>
          <cell r="CM67">
            <v>7.7</v>
          </cell>
          <cell r="CN67">
            <v>7.7</v>
          </cell>
          <cell r="CO67">
            <v>9.5</v>
          </cell>
          <cell r="CP67">
            <v>8</v>
          </cell>
          <cell r="CQ67" t="str">
            <v>X</v>
          </cell>
          <cell r="CR67">
            <v>0</v>
          </cell>
          <cell r="CS67">
            <v>8.4</v>
          </cell>
          <cell r="CT67">
            <v>0</v>
          </cell>
          <cell r="CU67">
            <v>0</v>
          </cell>
          <cell r="CV67">
            <v>8.4</v>
          </cell>
          <cell r="CW67">
            <v>8.4</v>
          </cell>
          <cell r="CX67">
            <v>7.9</v>
          </cell>
          <cell r="CY67">
            <v>0</v>
          </cell>
          <cell r="CZ67">
            <v>8.5</v>
          </cell>
          <cell r="DA67">
            <v>8.5</v>
          </cell>
          <cell r="DB67">
            <v>20</v>
          </cell>
          <cell r="DC67">
            <v>3</v>
          </cell>
          <cell r="DD67">
            <v>7.6</v>
          </cell>
          <cell r="DE67">
            <v>0</v>
          </cell>
          <cell r="DF67">
            <v>7.6</v>
          </cell>
          <cell r="DG67">
            <v>5</v>
          </cell>
          <cell r="DH67">
            <v>0</v>
          </cell>
          <cell r="DI67">
            <v>132</v>
          </cell>
          <cell r="DJ67">
            <v>3</v>
          </cell>
          <cell r="DK67">
            <v>134</v>
          </cell>
          <cell r="DL67">
            <v>127</v>
          </cell>
          <cell r="DM67">
            <v>3</v>
          </cell>
          <cell r="DN67">
            <v>129</v>
          </cell>
          <cell r="DO67">
            <v>130</v>
          </cell>
          <cell r="DP67">
            <v>7.38</v>
          </cell>
          <cell r="DQ67">
            <v>3.18</v>
          </cell>
          <cell r="DR67">
            <v>2.3255813953488372E-2</v>
          </cell>
          <cell r="DS67" t="str">
            <v>xet vot</v>
          </cell>
          <cell r="DU67">
            <v>7.67</v>
          </cell>
          <cell r="DV67">
            <v>132</v>
          </cell>
          <cell r="DW67">
            <v>7.85</v>
          </cell>
          <cell r="DX67">
            <v>3.39</v>
          </cell>
          <cell r="DY67" t="str">
            <v/>
          </cell>
          <cell r="DZ67" t="str">
            <v>KO</v>
          </cell>
          <cell r="EA67">
            <v>7.67</v>
          </cell>
          <cell r="EE67">
            <v>0</v>
          </cell>
          <cell r="EF67" t="e">
            <v>#N/A</v>
          </cell>
        </row>
        <row r="68">
          <cell r="B68">
            <v>1820254331</v>
          </cell>
          <cell r="C68" t="str">
            <v>Võ</v>
          </cell>
          <cell r="D68" t="str">
            <v>Thị Yến</v>
          </cell>
          <cell r="E68" t="str">
            <v>Ngọc</v>
          </cell>
          <cell r="F68">
            <v>34402</v>
          </cell>
          <cell r="G68" t="str">
            <v>Nữ</v>
          </cell>
          <cell r="H68" t="str">
            <v>Đã Đăng Ký (chưa học xong)</v>
          </cell>
          <cell r="I68">
            <v>8.6</v>
          </cell>
          <cell r="J68">
            <v>7.9</v>
          </cell>
          <cell r="K68">
            <v>8</v>
          </cell>
          <cell r="L68">
            <v>0</v>
          </cell>
          <cell r="M68">
            <v>7.9</v>
          </cell>
          <cell r="N68">
            <v>0</v>
          </cell>
          <cell r="O68">
            <v>0</v>
          </cell>
          <cell r="P68">
            <v>7.3</v>
          </cell>
          <cell r="Q68">
            <v>0</v>
          </cell>
          <cell r="R68">
            <v>0</v>
          </cell>
          <cell r="S68">
            <v>7.8</v>
          </cell>
          <cell r="T68">
            <v>0</v>
          </cell>
          <cell r="U68">
            <v>0</v>
          </cell>
          <cell r="V68">
            <v>7.5</v>
          </cell>
          <cell r="W68">
            <v>0</v>
          </cell>
          <cell r="X68">
            <v>0</v>
          </cell>
          <cell r="Y68">
            <v>6.9</v>
          </cell>
          <cell r="Z68">
            <v>0</v>
          </cell>
          <cell r="AA68">
            <v>0</v>
          </cell>
          <cell r="AB68">
            <v>7.3</v>
          </cell>
          <cell r="AC68">
            <v>0</v>
          </cell>
          <cell r="AD68">
            <v>8.6999999999999993</v>
          </cell>
          <cell r="AE68">
            <v>7.7</v>
          </cell>
          <cell r="AF68">
            <v>9.3000000000000007</v>
          </cell>
          <cell r="AG68">
            <v>7.9</v>
          </cell>
          <cell r="AH68">
            <v>0</v>
          </cell>
          <cell r="AI68">
            <v>8.1</v>
          </cell>
          <cell r="AJ68">
            <v>8.1</v>
          </cell>
          <cell r="AK68">
            <v>8.5</v>
          </cell>
          <cell r="AL68">
            <v>7.8</v>
          </cell>
          <cell r="AM68">
            <v>0</v>
          </cell>
          <cell r="AN68">
            <v>8.5</v>
          </cell>
          <cell r="AO68">
            <v>7.8</v>
          </cell>
          <cell r="AP68">
            <v>8.4</v>
          </cell>
          <cell r="AQ68">
            <v>8.6999999999999993</v>
          </cell>
          <cell r="AR68">
            <v>6.5</v>
          </cell>
          <cell r="AS68">
            <v>7.6</v>
          </cell>
          <cell r="AT68">
            <v>9.1999999999999993</v>
          </cell>
          <cell r="AU68">
            <v>47</v>
          </cell>
          <cell r="AV68">
            <v>0</v>
          </cell>
          <cell r="AW68">
            <v>7.3</v>
          </cell>
          <cell r="AX68">
            <v>5.4</v>
          </cell>
          <cell r="AY68">
            <v>9.1</v>
          </cell>
          <cell r="AZ68">
            <v>0</v>
          </cell>
          <cell r="BA68">
            <v>0</v>
          </cell>
          <cell r="BB68">
            <v>0</v>
          </cell>
          <cell r="BC68">
            <v>7.2</v>
          </cell>
          <cell r="BD68">
            <v>0</v>
          </cell>
          <cell r="BE68">
            <v>0</v>
          </cell>
          <cell r="BF68">
            <v>0</v>
          </cell>
          <cell r="BG68">
            <v>6.6</v>
          </cell>
          <cell r="BH68">
            <v>5</v>
          </cell>
          <cell r="BI68">
            <v>0</v>
          </cell>
          <cell r="BJ68">
            <v>7.5</v>
          </cell>
          <cell r="BK68">
            <v>9.3000000000000007</v>
          </cell>
          <cell r="BL68">
            <v>7.4</v>
          </cell>
          <cell r="BM68">
            <v>8.1</v>
          </cell>
          <cell r="BN68">
            <v>6.6</v>
          </cell>
          <cell r="BO68">
            <v>9</v>
          </cell>
          <cell r="BP68">
            <v>8.1</v>
          </cell>
          <cell r="BQ68">
            <v>7.3</v>
          </cell>
          <cell r="BR68">
            <v>8.8000000000000007</v>
          </cell>
          <cell r="BS68">
            <v>8.6</v>
          </cell>
          <cell r="BT68">
            <v>9.1</v>
          </cell>
          <cell r="BU68">
            <v>8.6</v>
          </cell>
          <cell r="BV68">
            <v>6.8</v>
          </cell>
          <cell r="BW68">
            <v>9.5</v>
          </cell>
          <cell r="BX68">
            <v>7.8</v>
          </cell>
          <cell r="BY68">
            <v>0</v>
          </cell>
          <cell r="BZ68">
            <v>7.3</v>
          </cell>
          <cell r="CA68">
            <v>7.3</v>
          </cell>
          <cell r="CB68">
            <v>9.1</v>
          </cell>
          <cell r="CC68">
            <v>7.7</v>
          </cell>
          <cell r="CD68">
            <v>7.3</v>
          </cell>
          <cell r="CE68">
            <v>8.6999999999999993</v>
          </cell>
          <cell r="CG68">
            <v>8.5</v>
          </cell>
          <cell r="CH68">
            <v>55</v>
          </cell>
          <cell r="CI68">
            <v>0</v>
          </cell>
          <cell r="CJ68">
            <v>9</v>
          </cell>
          <cell r="CK68">
            <v>9.1999999999999993</v>
          </cell>
          <cell r="CL68">
            <v>0</v>
          </cell>
          <cell r="CM68">
            <v>8.6</v>
          </cell>
          <cell r="CN68">
            <v>8.6</v>
          </cell>
          <cell r="CO68">
            <v>8.1</v>
          </cell>
          <cell r="CP68">
            <v>9.3000000000000007</v>
          </cell>
          <cell r="CQ68">
            <v>8.6999999999999993</v>
          </cell>
          <cell r="CR68">
            <v>9</v>
          </cell>
          <cell r="CS68">
            <v>0</v>
          </cell>
          <cell r="CT68">
            <v>0</v>
          </cell>
          <cell r="CU68">
            <v>0</v>
          </cell>
          <cell r="CV68">
            <v>9</v>
          </cell>
          <cell r="CW68">
            <v>8.6999999999999993</v>
          </cell>
          <cell r="CX68">
            <v>8.5</v>
          </cell>
          <cell r="CY68">
            <v>0</v>
          </cell>
          <cell r="CZ68">
            <v>9</v>
          </cell>
          <cell r="DA68">
            <v>9</v>
          </cell>
          <cell r="DB68">
            <v>23</v>
          </cell>
          <cell r="DC68">
            <v>0</v>
          </cell>
          <cell r="DD68">
            <v>0</v>
          </cell>
          <cell r="DE68">
            <v>9.1999999999999993</v>
          </cell>
          <cell r="DF68">
            <v>9.1999999999999993</v>
          </cell>
          <cell r="DG68">
            <v>5</v>
          </cell>
          <cell r="DH68">
            <v>0</v>
          </cell>
          <cell r="DI68">
            <v>135</v>
          </cell>
          <cell r="DJ68">
            <v>0</v>
          </cell>
          <cell r="DK68">
            <v>134</v>
          </cell>
          <cell r="DL68">
            <v>130</v>
          </cell>
          <cell r="DM68">
            <v>0</v>
          </cell>
          <cell r="DN68">
            <v>129</v>
          </cell>
          <cell r="DO68">
            <v>130</v>
          </cell>
          <cell r="DP68">
            <v>7.89</v>
          </cell>
          <cell r="DQ68">
            <v>3.45</v>
          </cell>
          <cell r="DR68">
            <v>0</v>
          </cell>
          <cell r="DS68" t="str">
            <v>BVKL</v>
          </cell>
          <cell r="DU68">
            <v>8.24</v>
          </cell>
          <cell r="DV68">
            <v>135</v>
          </cell>
          <cell r="DW68">
            <v>8.24</v>
          </cell>
          <cell r="DX68">
            <v>3.6</v>
          </cell>
          <cell r="DY68" t="str">
            <v/>
          </cell>
          <cell r="DZ68" t="str">
            <v>BVKL</v>
          </cell>
          <cell r="EA68">
            <v>8.1999999999999993</v>
          </cell>
          <cell r="EE68">
            <v>0</v>
          </cell>
          <cell r="EF68" t="e">
            <v>#N/A</v>
          </cell>
        </row>
        <row r="69">
          <cell r="B69">
            <v>1820255373</v>
          </cell>
          <cell r="C69" t="str">
            <v>Trần</v>
          </cell>
          <cell r="D69" t="str">
            <v>Thị Thanh</v>
          </cell>
          <cell r="E69" t="str">
            <v>Tuyền</v>
          </cell>
          <cell r="F69">
            <v>34627</v>
          </cell>
          <cell r="G69" t="str">
            <v>Nữ</v>
          </cell>
          <cell r="H69" t="str">
            <v>Đã Đăng Ký (chưa học xong)</v>
          </cell>
          <cell r="I69">
            <v>8.8000000000000007</v>
          </cell>
          <cell r="J69">
            <v>8.1999999999999993</v>
          </cell>
          <cell r="K69">
            <v>8</v>
          </cell>
          <cell r="L69">
            <v>0</v>
          </cell>
          <cell r="M69">
            <v>7.9</v>
          </cell>
          <cell r="N69">
            <v>0</v>
          </cell>
          <cell r="O69">
            <v>0</v>
          </cell>
          <cell r="P69">
            <v>7</v>
          </cell>
          <cell r="Q69">
            <v>0</v>
          </cell>
          <cell r="R69">
            <v>0</v>
          </cell>
          <cell r="S69">
            <v>8.3000000000000007</v>
          </cell>
          <cell r="T69">
            <v>0</v>
          </cell>
          <cell r="U69">
            <v>0</v>
          </cell>
          <cell r="V69">
            <v>7.4</v>
          </cell>
          <cell r="W69">
            <v>0</v>
          </cell>
          <cell r="X69">
            <v>0</v>
          </cell>
          <cell r="Y69">
            <v>8.4</v>
          </cell>
          <cell r="Z69">
            <v>0</v>
          </cell>
          <cell r="AA69">
            <v>0</v>
          </cell>
          <cell r="AB69">
            <v>7.8</v>
          </cell>
          <cell r="AC69">
            <v>0</v>
          </cell>
          <cell r="AD69">
            <v>8.8000000000000007</v>
          </cell>
          <cell r="AE69">
            <v>9.1</v>
          </cell>
          <cell r="AF69">
            <v>9.8000000000000007</v>
          </cell>
          <cell r="AG69">
            <v>7.8</v>
          </cell>
          <cell r="AH69">
            <v>0</v>
          </cell>
          <cell r="AI69">
            <v>9.1</v>
          </cell>
          <cell r="AJ69">
            <v>9.1</v>
          </cell>
          <cell r="AK69">
            <v>8.5</v>
          </cell>
          <cell r="AL69">
            <v>8.1</v>
          </cell>
          <cell r="AM69">
            <v>0</v>
          </cell>
          <cell r="AN69">
            <v>8.5</v>
          </cell>
          <cell r="AO69">
            <v>8.1</v>
          </cell>
          <cell r="AP69">
            <v>8.3000000000000007</v>
          </cell>
          <cell r="AQ69">
            <v>7.7</v>
          </cell>
          <cell r="AR69">
            <v>7.8</v>
          </cell>
          <cell r="AS69">
            <v>8</v>
          </cell>
          <cell r="AT69">
            <v>9</v>
          </cell>
          <cell r="AU69">
            <v>47</v>
          </cell>
          <cell r="AV69">
            <v>0</v>
          </cell>
          <cell r="AW69">
            <v>8.6999999999999993</v>
          </cell>
          <cell r="AX69">
            <v>7.4</v>
          </cell>
          <cell r="AY69">
            <v>9.6</v>
          </cell>
          <cell r="AZ69">
            <v>0</v>
          </cell>
          <cell r="BA69">
            <v>0</v>
          </cell>
          <cell r="BB69">
            <v>0</v>
          </cell>
          <cell r="BC69">
            <v>6.6</v>
          </cell>
          <cell r="BD69">
            <v>0</v>
          </cell>
          <cell r="BE69">
            <v>0</v>
          </cell>
          <cell r="BF69">
            <v>0</v>
          </cell>
          <cell r="BG69">
            <v>8.1999999999999993</v>
          </cell>
          <cell r="BH69">
            <v>5</v>
          </cell>
          <cell r="BI69">
            <v>0</v>
          </cell>
          <cell r="BJ69">
            <v>7.1</v>
          </cell>
          <cell r="BK69">
            <v>9.9</v>
          </cell>
          <cell r="BL69">
            <v>7.5</v>
          </cell>
          <cell r="BM69">
            <v>8.1</v>
          </cell>
          <cell r="BN69">
            <v>7.8</v>
          </cell>
          <cell r="BO69">
            <v>8.1999999999999993</v>
          </cell>
          <cell r="BP69">
            <v>9.4</v>
          </cell>
          <cell r="BQ69">
            <v>8.3000000000000007</v>
          </cell>
          <cell r="BR69">
            <v>8.4</v>
          </cell>
          <cell r="BS69">
            <v>8.4</v>
          </cell>
          <cell r="BT69">
            <v>9.4</v>
          </cell>
          <cell r="BU69">
            <v>9</v>
          </cell>
          <cell r="BV69">
            <v>7.5</v>
          </cell>
          <cell r="BW69">
            <v>8.1</v>
          </cell>
          <cell r="BX69">
            <v>8.1999999999999993</v>
          </cell>
          <cell r="BY69">
            <v>0</v>
          </cell>
          <cell r="BZ69">
            <v>7.7</v>
          </cell>
          <cell r="CA69">
            <v>7.7</v>
          </cell>
          <cell r="CB69">
            <v>8.1999999999999993</v>
          </cell>
          <cell r="CC69">
            <v>7.5</v>
          </cell>
          <cell r="CD69">
            <v>8.9</v>
          </cell>
          <cell r="CE69">
            <v>6.7</v>
          </cell>
          <cell r="CG69">
            <v>9.3000000000000007</v>
          </cell>
          <cell r="CH69">
            <v>55</v>
          </cell>
          <cell r="CI69">
            <v>0</v>
          </cell>
          <cell r="CJ69">
            <v>9</v>
          </cell>
          <cell r="CK69">
            <v>8.4</v>
          </cell>
          <cell r="CL69">
            <v>0</v>
          </cell>
          <cell r="CM69">
            <v>9</v>
          </cell>
          <cell r="CN69">
            <v>9</v>
          </cell>
          <cell r="CO69">
            <v>9.5</v>
          </cell>
          <cell r="CP69">
            <v>9.5</v>
          </cell>
          <cell r="CQ69">
            <v>9.1</v>
          </cell>
          <cell r="CR69">
            <v>9.1</v>
          </cell>
          <cell r="CS69">
            <v>0</v>
          </cell>
          <cell r="CT69">
            <v>0</v>
          </cell>
          <cell r="CU69">
            <v>0</v>
          </cell>
          <cell r="CV69">
            <v>9.1</v>
          </cell>
          <cell r="CW69">
            <v>8.6999999999999993</v>
          </cell>
          <cell r="CX69">
            <v>8.4</v>
          </cell>
          <cell r="CY69">
            <v>0</v>
          </cell>
          <cell r="CZ69">
            <v>8.9</v>
          </cell>
          <cell r="DA69">
            <v>8.9</v>
          </cell>
          <cell r="DB69">
            <v>23</v>
          </cell>
          <cell r="DC69">
            <v>0</v>
          </cell>
          <cell r="DD69">
            <v>0</v>
          </cell>
          <cell r="DE69">
            <v>8.9</v>
          </cell>
          <cell r="DF69">
            <v>8.9</v>
          </cell>
          <cell r="DG69">
            <v>5</v>
          </cell>
          <cell r="DH69">
            <v>0</v>
          </cell>
          <cell r="DI69">
            <v>135</v>
          </cell>
          <cell r="DJ69">
            <v>0</v>
          </cell>
          <cell r="DK69">
            <v>134</v>
          </cell>
          <cell r="DL69">
            <v>130</v>
          </cell>
          <cell r="DM69">
            <v>0</v>
          </cell>
          <cell r="DN69">
            <v>129</v>
          </cell>
          <cell r="DO69">
            <v>130</v>
          </cell>
          <cell r="DP69">
            <v>8.09</v>
          </cell>
          <cell r="DQ69">
            <v>3.53</v>
          </cell>
          <cell r="DR69">
            <v>0</v>
          </cell>
          <cell r="DS69" t="str">
            <v>BVKL</v>
          </cell>
          <cell r="DU69">
            <v>8.43</v>
          </cell>
          <cell r="DV69">
            <v>135</v>
          </cell>
          <cell r="DW69">
            <v>8.43</v>
          </cell>
          <cell r="DX69">
            <v>3.69</v>
          </cell>
          <cell r="DY69" t="str">
            <v/>
          </cell>
          <cell r="DZ69" t="str">
            <v>BVKL</v>
          </cell>
          <cell r="EA69">
            <v>8.41</v>
          </cell>
          <cell r="EE69">
            <v>0</v>
          </cell>
          <cell r="EF69" t="e">
            <v>#N/A</v>
          </cell>
        </row>
        <row r="70">
          <cell r="B70">
            <v>1820255715</v>
          </cell>
          <cell r="C70" t="str">
            <v>Thái</v>
          </cell>
          <cell r="D70" t="str">
            <v>Thị Minh</v>
          </cell>
          <cell r="E70" t="str">
            <v>Xuân</v>
          </cell>
          <cell r="F70">
            <v>34486</v>
          </cell>
          <cell r="G70" t="str">
            <v>Nữ</v>
          </cell>
          <cell r="H70" t="str">
            <v>Đã Đăng Ký (chưa học xong)</v>
          </cell>
          <cell r="I70">
            <v>8.6</v>
          </cell>
          <cell r="J70">
            <v>7.7</v>
          </cell>
          <cell r="K70">
            <v>7.9</v>
          </cell>
          <cell r="L70">
            <v>0</v>
          </cell>
          <cell r="M70">
            <v>7.9</v>
          </cell>
          <cell r="N70">
            <v>0</v>
          </cell>
          <cell r="O70">
            <v>0</v>
          </cell>
          <cell r="P70">
            <v>7</v>
          </cell>
          <cell r="Q70">
            <v>0</v>
          </cell>
          <cell r="R70">
            <v>0</v>
          </cell>
          <cell r="S70">
            <v>8.3000000000000007</v>
          </cell>
          <cell r="T70">
            <v>0</v>
          </cell>
          <cell r="U70">
            <v>0</v>
          </cell>
          <cell r="V70">
            <v>7</v>
          </cell>
          <cell r="W70">
            <v>0</v>
          </cell>
          <cell r="X70">
            <v>0</v>
          </cell>
          <cell r="Y70">
            <v>7.5</v>
          </cell>
          <cell r="Z70">
            <v>0</v>
          </cell>
          <cell r="AA70">
            <v>0</v>
          </cell>
          <cell r="AB70">
            <v>7.2</v>
          </cell>
          <cell r="AC70">
            <v>0</v>
          </cell>
          <cell r="AD70">
            <v>8.5</v>
          </cell>
          <cell r="AE70">
            <v>9.1999999999999993</v>
          </cell>
          <cell r="AF70">
            <v>9.5</v>
          </cell>
          <cell r="AG70">
            <v>8.3000000000000007</v>
          </cell>
          <cell r="AH70">
            <v>0</v>
          </cell>
          <cell r="AI70">
            <v>9</v>
          </cell>
          <cell r="AJ70">
            <v>9</v>
          </cell>
          <cell r="AK70">
            <v>8.3000000000000007</v>
          </cell>
          <cell r="AL70">
            <v>8.4</v>
          </cell>
          <cell r="AM70">
            <v>0</v>
          </cell>
          <cell r="AN70">
            <v>8.4</v>
          </cell>
          <cell r="AO70">
            <v>8.3000000000000007</v>
          </cell>
          <cell r="AP70">
            <v>8.1999999999999993</v>
          </cell>
          <cell r="AQ70">
            <v>7.3</v>
          </cell>
          <cell r="AR70">
            <v>7.3</v>
          </cell>
          <cell r="AS70">
            <v>7.7</v>
          </cell>
          <cell r="AT70">
            <v>8.1</v>
          </cell>
          <cell r="AU70">
            <v>47</v>
          </cell>
          <cell r="AV70">
            <v>0</v>
          </cell>
          <cell r="AW70">
            <v>7.3</v>
          </cell>
          <cell r="AX70">
            <v>6.6</v>
          </cell>
          <cell r="AY70">
            <v>8.1</v>
          </cell>
          <cell r="AZ70">
            <v>0</v>
          </cell>
          <cell r="BA70">
            <v>0</v>
          </cell>
          <cell r="BB70">
            <v>0</v>
          </cell>
          <cell r="BC70">
            <v>8.1</v>
          </cell>
          <cell r="BD70">
            <v>0</v>
          </cell>
          <cell r="BE70">
            <v>0</v>
          </cell>
          <cell r="BF70">
            <v>0</v>
          </cell>
          <cell r="BG70">
            <v>6.9</v>
          </cell>
          <cell r="BH70">
            <v>5</v>
          </cell>
          <cell r="BI70">
            <v>0</v>
          </cell>
          <cell r="BJ70">
            <v>8.1</v>
          </cell>
          <cell r="BK70">
            <v>9.4</v>
          </cell>
          <cell r="BL70">
            <v>6.2</v>
          </cell>
          <cell r="BM70">
            <v>9.3000000000000007</v>
          </cell>
          <cell r="BN70">
            <v>7.8</v>
          </cell>
          <cell r="BO70">
            <v>9.3000000000000007</v>
          </cell>
          <cell r="BP70">
            <v>8.5</v>
          </cell>
          <cell r="BQ70">
            <v>9.1999999999999993</v>
          </cell>
          <cell r="BR70">
            <v>9.5</v>
          </cell>
          <cell r="BS70">
            <v>8.3000000000000007</v>
          </cell>
          <cell r="BT70">
            <v>8.3000000000000007</v>
          </cell>
          <cell r="BU70">
            <v>9.1999999999999993</v>
          </cell>
          <cell r="BV70">
            <v>8.6999999999999993</v>
          </cell>
          <cell r="BW70">
            <v>8.6</v>
          </cell>
          <cell r="BX70">
            <v>7.4</v>
          </cell>
          <cell r="BY70">
            <v>0</v>
          </cell>
          <cell r="BZ70">
            <v>6.3</v>
          </cell>
          <cell r="CA70">
            <v>6.3</v>
          </cell>
          <cell r="CB70">
            <v>9</v>
          </cell>
          <cell r="CC70">
            <v>7.8</v>
          </cell>
          <cell r="CD70">
            <v>8.4</v>
          </cell>
          <cell r="CE70">
            <v>6.6</v>
          </cell>
          <cell r="CG70">
            <v>9.6</v>
          </cell>
          <cell r="CH70">
            <v>55</v>
          </cell>
          <cell r="CI70">
            <v>0</v>
          </cell>
          <cell r="CJ70">
            <v>8.6999999999999993</v>
          </cell>
          <cell r="CK70">
            <v>9.9</v>
          </cell>
          <cell r="CL70">
            <v>0</v>
          </cell>
          <cell r="CM70">
            <v>8.3000000000000007</v>
          </cell>
          <cell r="CN70">
            <v>8.3000000000000007</v>
          </cell>
          <cell r="CO70">
            <v>8.6999999999999993</v>
          </cell>
          <cell r="CP70">
            <v>8.9</v>
          </cell>
          <cell r="CQ70">
            <v>9.1999999999999993</v>
          </cell>
          <cell r="CR70">
            <v>8.4</v>
          </cell>
          <cell r="CS70">
            <v>0</v>
          </cell>
          <cell r="CT70">
            <v>0</v>
          </cell>
          <cell r="CU70">
            <v>0</v>
          </cell>
          <cell r="CV70">
            <v>8.4</v>
          </cell>
          <cell r="CW70">
            <v>8.3000000000000007</v>
          </cell>
          <cell r="CX70">
            <v>8.3000000000000007</v>
          </cell>
          <cell r="CY70">
            <v>0</v>
          </cell>
          <cell r="CZ70">
            <v>8.9</v>
          </cell>
          <cell r="DA70">
            <v>8.9</v>
          </cell>
          <cell r="DB70">
            <v>23</v>
          </cell>
          <cell r="DC70">
            <v>0</v>
          </cell>
          <cell r="DD70">
            <v>0</v>
          </cell>
          <cell r="DE70">
            <v>9.1</v>
          </cell>
          <cell r="DF70">
            <v>9.1</v>
          </cell>
          <cell r="DG70">
            <v>5</v>
          </cell>
          <cell r="DH70">
            <v>0</v>
          </cell>
          <cell r="DI70">
            <v>135</v>
          </cell>
          <cell r="DJ70">
            <v>0</v>
          </cell>
          <cell r="DK70">
            <v>134</v>
          </cell>
          <cell r="DL70">
            <v>130</v>
          </cell>
          <cell r="DM70">
            <v>0</v>
          </cell>
          <cell r="DN70">
            <v>129</v>
          </cell>
          <cell r="DO70">
            <v>130</v>
          </cell>
          <cell r="DP70">
            <v>8.01</v>
          </cell>
          <cell r="DQ70">
            <v>3.49</v>
          </cell>
          <cell r="DR70">
            <v>0</v>
          </cell>
          <cell r="DS70" t="str">
            <v>BVKL</v>
          </cell>
          <cell r="DU70">
            <v>8.36</v>
          </cell>
          <cell r="DV70">
            <v>135</v>
          </cell>
          <cell r="DW70">
            <v>8.36</v>
          </cell>
          <cell r="DX70">
            <v>3.64</v>
          </cell>
          <cell r="DY70" t="str">
            <v/>
          </cell>
          <cell r="DZ70" t="str">
            <v>BVKL</v>
          </cell>
          <cell r="EA70">
            <v>8.33</v>
          </cell>
          <cell r="EE70">
            <v>0</v>
          </cell>
          <cell r="EF70" t="e">
            <v>#N/A</v>
          </cell>
        </row>
        <row r="71">
          <cell r="B71">
            <v>1820253679</v>
          </cell>
          <cell r="C71" t="str">
            <v>Nguyễn</v>
          </cell>
          <cell r="D71" t="str">
            <v>Thị</v>
          </cell>
          <cell r="E71" t="str">
            <v>Hằng</v>
          </cell>
          <cell r="F71">
            <v>34517</v>
          </cell>
          <cell r="G71" t="str">
            <v>Nữ</v>
          </cell>
          <cell r="H71" t="str">
            <v>Đã Đăng Ký (chưa học xong)</v>
          </cell>
          <cell r="I71">
            <v>7.2</v>
          </cell>
          <cell r="J71">
            <v>7.6</v>
          </cell>
          <cell r="K71">
            <v>7.7</v>
          </cell>
          <cell r="L71">
            <v>0</v>
          </cell>
          <cell r="M71">
            <v>7.8</v>
          </cell>
          <cell r="N71">
            <v>0</v>
          </cell>
          <cell r="O71">
            <v>0</v>
          </cell>
          <cell r="P71">
            <v>6.8</v>
          </cell>
          <cell r="Q71">
            <v>0</v>
          </cell>
          <cell r="R71">
            <v>0</v>
          </cell>
          <cell r="S71">
            <v>8</v>
          </cell>
          <cell r="T71">
            <v>0</v>
          </cell>
          <cell r="U71">
            <v>0</v>
          </cell>
          <cell r="V71">
            <v>8</v>
          </cell>
          <cell r="W71">
            <v>0</v>
          </cell>
          <cell r="X71">
            <v>0</v>
          </cell>
          <cell r="Y71">
            <v>7.5</v>
          </cell>
          <cell r="Z71">
            <v>0</v>
          </cell>
          <cell r="AA71">
            <v>0</v>
          </cell>
          <cell r="AB71">
            <v>7.5</v>
          </cell>
          <cell r="AC71">
            <v>0</v>
          </cell>
          <cell r="AD71">
            <v>9.4</v>
          </cell>
          <cell r="AE71">
            <v>9.4</v>
          </cell>
          <cell r="AF71">
            <v>9</v>
          </cell>
          <cell r="AG71">
            <v>7.9</v>
          </cell>
          <cell r="AH71">
            <v>0</v>
          </cell>
          <cell r="AI71">
            <v>7.9</v>
          </cell>
          <cell r="AJ71">
            <v>7.9</v>
          </cell>
          <cell r="AK71">
            <v>0</v>
          </cell>
          <cell r="AL71">
            <v>8.6999999999999993</v>
          </cell>
          <cell r="AM71">
            <v>7</v>
          </cell>
          <cell r="AN71">
            <v>8.6999999999999993</v>
          </cell>
          <cell r="AO71">
            <v>7</v>
          </cell>
          <cell r="AP71">
            <v>8.1</v>
          </cell>
          <cell r="AQ71">
            <v>9</v>
          </cell>
          <cell r="AR71">
            <v>6.8</v>
          </cell>
          <cell r="AS71">
            <v>7.6</v>
          </cell>
          <cell r="AT71">
            <v>8.6999999999999993</v>
          </cell>
          <cell r="AU71">
            <v>47</v>
          </cell>
          <cell r="AV71">
            <v>0</v>
          </cell>
          <cell r="AW71">
            <v>7.3</v>
          </cell>
          <cell r="AX71">
            <v>7.4</v>
          </cell>
          <cell r="AY71">
            <v>0</v>
          </cell>
          <cell r="AZ71">
            <v>0</v>
          </cell>
          <cell r="BA71">
            <v>5.8</v>
          </cell>
          <cell r="BB71">
            <v>0</v>
          </cell>
          <cell r="BC71">
            <v>0</v>
          </cell>
          <cell r="BD71">
            <v>0</v>
          </cell>
          <cell r="BE71">
            <v>6.8</v>
          </cell>
          <cell r="BF71">
            <v>0</v>
          </cell>
          <cell r="BG71">
            <v>7</v>
          </cell>
          <cell r="BH71">
            <v>5</v>
          </cell>
          <cell r="BI71">
            <v>0</v>
          </cell>
          <cell r="BJ71">
            <v>8.4</v>
          </cell>
          <cell r="BK71">
            <v>9.1999999999999993</v>
          </cell>
          <cell r="BL71">
            <v>9</v>
          </cell>
          <cell r="BM71">
            <v>9.3000000000000007</v>
          </cell>
          <cell r="BN71">
            <v>7.6</v>
          </cell>
          <cell r="BO71">
            <v>8.1</v>
          </cell>
          <cell r="BP71">
            <v>8.8000000000000007</v>
          </cell>
          <cell r="BQ71">
            <v>5.9</v>
          </cell>
          <cell r="BR71">
            <v>6.8</v>
          </cell>
          <cell r="BS71">
            <v>8.6999999999999993</v>
          </cell>
          <cell r="BT71">
            <v>7.8</v>
          </cell>
          <cell r="BU71">
            <v>9.6</v>
          </cell>
          <cell r="BV71">
            <v>8.6</v>
          </cell>
          <cell r="BW71">
            <v>7.1</v>
          </cell>
          <cell r="BX71">
            <v>7.4</v>
          </cell>
          <cell r="BY71">
            <v>0</v>
          </cell>
          <cell r="BZ71">
            <v>6.7</v>
          </cell>
          <cell r="CA71">
            <v>6.7</v>
          </cell>
          <cell r="CB71">
            <v>6.9</v>
          </cell>
          <cell r="CC71">
            <v>8</v>
          </cell>
          <cell r="CD71">
            <v>8.3000000000000007</v>
          </cell>
          <cell r="CE71">
            <v>7.1</v>
          </cell>
          <cell r="CG71">
            <v>9.4</v>
          </cell>
          <cell r="CH71">
            <v>55</v>
          </cell>
          <cell r="CI71">
            <v>0</v>
          </cell>
          <cell r="CJ71">
            <v>8.9</v>
          </cell>
          <cell r="CK71">
            <v>8.6999999999999993</v>
          </cell>
          <cell r="CL71">
            <v>0</v>
          </cell>
          <cell r="CM71">
            <v>8.1</v>
          </cell>
          <cell r="CN71">
            <v>8.1</v>
          </cell>
          <cell r="CO71">
            <v>7.9</v>
          </cell>
          <cell r="CP71">
            <v>9.1</v>
          </cell>
          <cell r="CQ71">
            <v>8.5</v>
          </cell>
          <cell r="CR71">
            <v>8.8000000000000007</v>
          </cell>
          <cell r="CS71">
            <v>0</v>
          </cell>
          <cell r="CT71">
            <v>0</v>
          </cell>
          <cell r="CU71">
            <v>0</v>
          </cell>
          <cell r="CV71">
            <v>8.8000000000000007</v>
          </cell>
          <cell r="CW71">
            <v>9.4</v>
          </cell>
          <cell r="CX71">
            <v>8.6999999999999993</v>
          </cell>
          <cell r="CY71">
            <v>0</v>
          </cell>
          <cell r="CZ71">
            <v>8.1999999999999993</v>
          </cell>
          <cell r="DA71">
            <v>8.1999999999999993</v>
          </cell>
          <cell r="DB71">
            <v>23</v>
          </cell>
          <cell r="DC71">
            <v>0</v>
          </cell>
          <cell r="DD71">
            <v>0</v>
          </cell>
          <cell r="DE71">
            <v>8.9</v>
          </cell>
          <cell r="DF71">
            <v>8.9</v>
          </cell>
          <cell r="DG71">
            <v>5</v>
          </cell>
          <cell r="DH71">
            <v>0</v>
          </cell>
          <cell r="DI71">
            <v>135</v>
          </cell>
          <cell r="DJ71">
            <v>0</v>
          </cell>
          <cell r="DK71">
            <v>134</v>
          </cell>
          <cell r="DL71">
            <v>130</v>
          </cell>
          <cell r="DM71">
            <v>0</v>
          </cell>
          <cell r="DN71">
            <v>129</v>
          </cell>
          <cell r="DO71">
            <v>130</v>
          </cell>
          <cell r="DP71">
            <v>7.8</v>
          </cell>
          <cell r="DQ71">
            <v>3.38</v>
          </cell>
          <cell r="DR71">
            <v>0</v>
          </cell>
          <cell r="DS71" t="str">
            <v>BVKL</v>
          </cell>
          <cell r="DU71">
            <v>8.14</v>
          </cell>
          <cell r="DV71">
            <v>135</v>
          </cell>
          <cell r="DW71">
            <v>8.14</v>
          </cell>
          <cell r="DX71">
            <v>3.54</v>
          </cell>
          <cell r="DY71" t="str">
            <v/>
          </cell>
          <cell r="DZ71" t="str">
            <v>BVKL</v>
          </cell>
          <cell r="EA71">
            <v>8.11</v>
          </cell>
          <cell r="EE71">
            <v>0</v>
          </cell>
          <cell r="EF71" t="e">
            <v>#N/A</v>
          </cell>
        </row>
        <row r="72">
          <cell r="B72">
            <v>1820253899</v>
          </cell>
          <cell r="C72" t="str">
            <v>Bùi</v>
          </cell>
          <cell r="D72" t="str">
            <v>Thị Bích</v>
          </cell>
          <cell r="E72" t="str">
            <v>Nhung</v>
          </cell>
          <cell r="F72">
            <v>34386</v>
          </cell>
          <cell r="G72" t="str">
            <v>Nữ</v>
          </cell>
          <cell r="H72" t="str">
            <v>Đã Đăng Ký (chưa học xong)</v>
          </cell>
          <cell r="I72">
            <v>7.8</v>
          </cell>
          <cell r="J72">
            <v>7.5</v>
          </cell>
          <cell r="K72">
            <v>8.4</v>
          </cell>
          <cell r="L72">
            <v>0</v>
          </cell>
          <cell r="M72">
            <v>7.8</v>
          </cell>
          <cell r="N72">
            <v>0</v>
          </cell>
          <cell r="O72">
            <v>0</v>
          </cell>
          <cell r="P72">
            <v>6.9</v>
          </cell>
          <cell r="Q72">
            <v>0</v>
          </cell>
          <cell r="R72">
            <v>0</v>
          </cell>
          <cell r="S72">
            <v>7.8</v>
          </cell>
          <cell r="T72">
            <v>0</v>
          </cell>
          <cell r="U72">
            <v>0</v>
          </cell>
          <cell r="V72">
            <v>7</v>
          </cell>
          <cell r="W72">
            <v>0</v>
          </cell>
          <cell r="X72">
            <v>0</v>
          </cell>
          <cell r="Y72">
            <v>6.9</v>
          </cell>
          <cell r="Z72">
            <v>0</v>
          </cell>
          <cell r="AA72">
            <v>0</v>
          </cell>
          <cell r="AB72">
            <v>6.5</v>
          </cell>
          <cell r="AC72">
            <v>0</v>
          </cell>
          <cell r="AD72">
            <v>8.6</v>
          </cell>
          <cell r="AE72">
            <v>9.3000000000000007</v>
          </cell>
          <cell r="AF72">
            <v>9.4</v>
          </cell>
          <cell r="AG72">
            <v>7.7</v>
          </cell>
          <cell r="AH72">
            <v>0</v>
          </cell>
          <cell r="AI72">
            <v>8.8000000000000007</v>
          </cell>
          <cell r="AJ72">
            <v>8.8000000000000007</v>
          </cell>
          <cell r="AK72">
            <v>8.6</v>
          </cell>
          <cell r="AL72">
            <v>8.1</v>
          </cell>
          <cell r="AM72">
            <v>0</v>
          </cell>
          <cell r="AN72">
            <v>8.6</v>
          </cell>
          <cell r="AO72">
            <v>8.1</v>
          </cell>
          <cell r="AP72">
            <v>7.5</v>
          </cell>
          <cell r="AQ72">
            <v>8.4</v>
          </cell>
          <cell r="AR72">
            <v>6.2</v>
          </cell>
          <cell r="AS72">
            <v>8</v>
          </cell>
          <cell r="AT72">
            <v>8.1999999999999993</v>
          </cell>
          <cell r="AU72">
            <v>47</v>
          </cell>
          <cell r="AV72">
            <v>0</v>
          </cell>
          <cell r="AW72">
            <v>7</v>
          </cell>
          <cell r="AX72">
            <v>7.3</v>
          </cell>
          <cell r="AY72">
            <v>10</v>
          </cell>
          <cell r="AZ72">
            <v>0</v>
          </cell>
          <cell r="BA72">
            <v>0</v>
          </cell>
          <cell r="BB72">
            <v>0</v>
          </cell>
          <cell r="BC72">
            <v>7.6</v>
          </cell>
          <cell r="BD72">
            <v>0</v>
          </cell>
          <cell r="BE72">
            <v>0</v>
          </cell>
          <cell r="BF72">
            <v>0</v>
          </cell>
          <cell r="BG72">
            <v>5.5</v>
          </cell>
          <cell r="BH72">
            <v>5</v>
          </cell>
          <cell r="BI72">
            <v>0</v>
          </cell>
          <cell r="BJ72">
            <v>8</v>
          </cell>
          <cell r="BK72">
            <v>7.9</v>
          </cell>
          <cell r="BL72">
            <v>7.8</v>
          </cell>
          <cell r="BM72">
            <v>9.1999999999999993</v>
          </cell>
          <cell r="BN72">
            <v>8.6999999999999993</v>
          </cell>
          <cell r="BO72">
            <v>8.3000000000000007</v>
          </cell>
          <cell r="BP72">
            <v>8.3000000000000007</v>
          </cell>
          <cell r="BQ72">
            <v>8.1</v>
          </cell>
          <cell r="BR72">
            <v>7.7</v>
          </cell>
          <cell r="BS72">
            <v>9.4</v>
          </cell>
          <cell r="BT72">
            <v>7.7</v>
          </cell>
          <cell r="BU72">
            <v>8.9</v>
          </cell>
          <cell r="BV72">
            <v>8.6</v>
          </cell>
          <cell r="BW72">
            <v>8.4</v>
          </cell>
          <cell r="BX72">
            <v>8</v>
          </cell>
          <cell r="BY72">
            <v>7.6</v>
          </cell>
          <cell r="BZ72">
            <v>0</v>
          </cell>
          <cell r="CA72">
            <v>7.6</v>
          </cell>
          <cell r="CB72">
            <v>7.9</v>
          </cell>
          <cell r="CC72">
            <v>7.4</v>
          </cell>
          <cell r="CD72">
            <v>8.6</v>
          </cell>
          <cell r="CE72">
            <v>7.9</v>
          </cell>
          <cell r="CG72">
            <v>8.3000000000000007</v>
          </cell>
          <cell r="CH72">
            <v>55</v>
          </cell>
          <cell r="CI72">
            <v>0</v>
          </cell>
          <cell r="CJ72">
            <v>8.8000000000000007</v>
          </cell>
          <cell r="CK72">
            <v>8.1999999999999993</v>
          </cell>
          <cell r="CL72">
            <v>0</v>
          </cell>
          <cell r="CM72">
            <v>8.6</v>
          </cell>
          <cell r="CN72">
            <v>8.6</v>
          </cell>
          <cell r="CO72">
            <v>8.8000000000000007</v>
          </cell>
          <cell r="CP72">
            <v>9.3000000000000007</v>
          </cell>
          <cell r="CQ72">
            <v>9</v>
          </cell>
          <cell r="CR72">
            <v>6.6</v>
          </cell>
          <cell r="CS72">
            <v>0</v>
          </cell>
          <cell r="CT72">
            <v>0</v>
          </cell>
          <cell r="CU72">
            <v>0</v>
          </cell>
          <cell r="CV72">
            <v>6.6</v>
          </cell>
          <cell r="CW72">
            <v>9.1999999999999993</v>
          </cell>
          <cell r="CX72">
            <v>8.6999999999999993</v>
          </cell>
          <cell r="CY72">
            <v>0</v>
          </cell>
          <cell r="CZ72">
            <v>8</v>
          </cell>
          <cell r="DA72">
            <v>8</v>
          </cell>
          <cell r="DB72">
            <v>23</v>
          </cell>
          <cell r="DC72">
            <v>0</v>
          </cell>
          <cell r="DD72">
            <v>0</v>
          </cell>
          <cell r="DE72">
            <v>9.1999999999999993</v>
          </cell>
          <cell r="DF72">
            <v>9.1999999999999993</v>
          </cell>
          <cell r="DG72">
            <v>5</v>
          </cell>
          <cell r="DH72">
            <v>0</v>
          </cell>
          <cell r="DI72">
            <v>135</v>
          </cell>
          <cell r="DJ72">
            <v>0</v>
          </cell>
          <cell r="DK72">
            <v>134</v>
          </cell>
          <cell r="DL72">
            <v>130</v>
          </cell>
          <cell r="DM72">
            <v>0</v>
          </cell>
          <cell r="DN72">
            <v>129</v>
          </cell>
          <cell r="DO72">
            <v>130</v>
          </cell>
          <cell r="DP72">
            <v>7.88</v>
          </cell>
          <cell r="DQ72">
            <v>3.46</v>
          </cell>
          <cell r="DR72">
            <v>0</v>
          </cell>
          <cell r="DS72" t="str">
            <v>BVKL</v>
          </cell>
          <cell r="DU72">
            <v>8.23</v>
          </cell>
          <cell r="DV72">
            <v>135</v>
          </cell>
          <cell r="DW72">
            <v>8.23</v>
          </cell>
          <cell r="DX72">
            <v>3.61</v>
          </cell>
          <cell r="DY72" t="str">
            <v/>
          </cell>
          <cell r="DZ72" t="str">
            <v>BVKL</v>
          </cell>
          <cell r="EA72">
            <v>8.19</v>
          </cell>
          <cell r="EE72">
            <v>0</v>
          </cell>
          <cell r="EF72" t="e">
            <v>#N/A</v>
          </cell>
        </row>
        <row r="73">
          <cell r="B73">
            <v>172318924</v>
          </cell>
          <cell r="C73" t="str">
            <v>Lê</v>
          </cell>
          <cell r="D73" t="str">
            <v>Thị Thu</v>
          </cell>
          <cell r="E73" t="str">
            <v>Trà</v>
          </cell>
          <cell r="F73">
            <v>34214</v>
          </cell>
          <cell r="G73" t="str">
            <v>Nữ</v>
          </cell>
          <cell r="H73" t="str">
            <v>Đang Học Lại</v>
          </cell>
          <cell r="I73">
            <v>8.4</v>
          </cell>
          <cell r="J73">
            <v>8.6</v>
          </cell>
          <cell r="K73">
            <v>8</v>
          </cell>
          <cell r="L73">
            <v>0</v>
          </cell>
          <cell r="M73">
            <v>7.8</v>
          </cell>
          <cell r="N73">
            <v>0</v>
          </cell>
          <cell r="O73">
            <v>0</v>
          </cell>
          <cell r="P73">
            <v>7.6</v>
          </cell>
          <cell r="Q73">
            <v>0</v>
          </cell>
          <cell r="R73">
            <v>0</v>
          </cell>
          <cell r="S73">
            <v>7.6</v>
          </cell>
          <cell r="T73">
            <v>0</v>
          </cell>
          <cell r="U73">
            <v>0</v>
          </cell>
          <cell r="V73">
            <v>6.3</v>
          </cell>
          <cell r="W73">
            <v>0</v>
          </cell>
          <cell r="X73">
            <v>0</v>
          </cell>
          <cell r="Y73">
            <v>6.1</v>
          </cell>
          <cell r="Z73">
            <v>0</v>
          </cell>
          <cell r="AA73">
            <v>0</v>
          </cell>
          <cell r="AB73">
            <v>6.6</v>
          </cell>
          <cell r="AC73">
            <v>0</v>
          </cell>
          <cell r="AD73">
            <v>9.8000000000000007</v>
          </cell>
          <cell r="AE73">
            <v>6.5</v>
          </cell>
          <cell r="AF73">
            <v>8.5</v>
          </cell>
          <cell r="AG73">
            <v>8.5</v>
          </cell>
          <cell r="AH73">
            <v>0</v>
          </cell>
          <cell r="AI73">
            <v>6.7</v>
          </cell>
          <cell r="AJ73">
            <v>6.7</v>
          </cell>
          <cell r="AK73">
            <v>0</v>
          </cell>
          <cell r="AL73">
            <v>9.1999999999999993</v>
          </cell>
          <cell r="AM73">
            <v>9</v>
          </cell>
          <cell r="AN73">
            <v>9.1999999999999993</v>
          </cell>
          <cell r="AO73">
            <v>9</v>
          </cell>
          <cell r="AP73">
            <v>8.4</v>
          </cell>
          <cell r="AQ73">
            <v>6.7</v>
          </cell>
          <cell r="AR73">
            <v>7.1</v>
          </cell>
          <cell r="AS73">
            <v>7.2</v>
          </cell>
          <cell r="AT73">
            <v>8</v>
          </cell>
          <cell r="AU73">
            <v>47</v>
          </cell>
          <cell r="AV73">
            <v>0</v>
          </cell>
          <cell r="AW73">
            <v>8.3000000000000007</v>
          </cell>
          <cell r="AX73">
            <v>8.3000000000000007</v>
          </cell>
          <cell r="AY73">
            <v>0</v>
          </cell>
          <cell r="AZ73">
            <v>8.1999999999999993</v>
          </cell>
          <cell r="BA73">
            <v>0</v>
          </cell>
          <cell r="BB73">
            <v>0</v>
          </cell>
          <cell r="BC73">
            <v>0</v>
          </cell>
          <cell r="BD73">
            <v>6.7</v>
          </cell>
          <cell r="BE73">
            <v>0</v>
          </cell>
          <cell r="BF73">
            <v>0</v>
          </cell>
          <cell r="BG73">
            <v>7.6</v>
          </cell>
          <cell r="BH73">
            <v>5</v>
          </cell>
          <cell r="BI73">
            <v>0</v>
          </cell>
          <cell r="BJ73">
            <v>6.7</v>
          </cell>
          <cell r="BK73">
            <v>7.8</v>
          </cell>
          <cell r="BL73">
            <v>8.4</v>
          </cell>
          <cell r="BM73">
            <v>6.9</v>
          </cell>
          <cell r="BN73">
            <v>7.1</v>
          </cell>
          <cell r="BO73">
            <v>8.1999999999999993</v>
          </cell>
          <cell r="BP73">
            <v>7</v>
          </cell>
          <cell r="BQ73">
            <v>7.2</v>
          </cell>
          <cell r="BR73">
            <v>6.9</v>
          </cell>
          <cell r="BS73">
            <v>7.9</v>
          </cell>
          <cell r="BT73">
            <v>7.5</v>
          </cell>
          <cell r="BU73">
            <v>6.4</v>
          </cell>
          <cell r="BV73">
            <v>7.5</v>
          </cell>
          <cell r="BW73">
            <v>6.7</v>
          </cell>
          <cell r="BX73">
            <v>6.7</v>
          </cell>
          <cell r="BY73">
            <v>0</v>
          </cell>
          <cell r="BZ73">
            <v>6.4</v>
          </cell>
          <cell r="CA73">
            <v>6.4</v>
          </cell>
          <cell r="CB73">
            <v>7.5</v>
          </cell>
          <cell r="CC73">
            <v>8</v>
          </cell>
          <cell r="CD73">
            <v>7.4</v>
          </cell>
          <cell r="CE73">
            <v>6.6</v>
          </cell>
          <cell r="CG73">
            <v>8.3000000000000007</v>
          </cell>
          <cell r="CH73">
            <v>55</v>
          </cell>
          <cell r="CI73">
            <v>0</v>
          </cell>
          <cell r="CJ73">
            <v>8.1</v>
          </cell>
          <cell r="CK73">
            <v>5.9</v>
          </cell>
          <cell r="CL73">
            <v>0</v>
          </cell>
          <cell r="CM73">
            <v>6.7</v>
          </cell>
          <cell r="CN73">
            <v>6.7</v>
          </cell>
          <cell r="CO73">
            <v>7.5</v>
          </cell>
          <cell r="CP73">
            <v>5.8</v>
          </cell>
          <cell r="CQ73" t="str">
            <v>X</v>
          </cell>
          <cell r="CR73">
            <v>0</v>
          </cell>
          <cell r="CS73">
            <v>7.1</v>
          </cell>
          <cell r="CT73">
            <v>0</v>
          </cell>
          <cell r="CU73">
            <v>0</v>
          </cell>
          <cell r="CV73">
            <v>7.1</v>
          </cell>
          <cell r="CW73">
            <v>7.5</v>
          </cell>
          <cell r="CX73">
            <v>9</v>
          </cell>
          <cell r="CY73">
            <v>0</v>
          </cell>
          <cell r="CZ73">
            <v>7.4</v>
          </cell>
          <cell r="DA73">
            <v>7.4</v>
          </cell>
          <cell r="DB73">
            <v>20</v>
          </cell>
          <cell r="DC73">
            <v>3</v>
          </cell>
          <cell r="DD73">
            <v>6.8</v>
          </cell>
          <cell r="DE73">
            <v>0</v>
          </cell>
          <cell r="DF73">
            <v>6.8</v>
          </cell>
          <cell r="DG73">
            <v>5</v>
          </cell>
          <cell r="DH73">
            <v>0</v>
          </cell>
          <cell r="DI73">
            <v>132</v>
          </cell>
          <cell r="DJ73">
            <v>3</v>
          </cell>
          <cell r="DK73">
            <v>134</v>
          </cell>
          <cell r="DL73">
            <v>127</v>
          </cell>
          <cell r="DM73">
            <v>3</v>
          </cell>
          <cell r="DN73">
            <v>129</v>
          </cell>
          <cell r="DO73">
            <v>130</v>
          </cell>
          <cell r="DP73">
            <v>6.95</v>
          </cell>
          <cell r="DQ73">
            <v>2.92</v>
          </cell>
          <cell r="DR73">
            <v>2.3255813953488372E-2</v>
          </cell>
          <cell r="DS73" t="str">
            <v>xet vot</v>
          </cell>
          <cell r="DU73">
            <v>7.22</v>
          </cell>
          <cell r="DV73">
            <v>132</v>
          </cell>
          <cell r="DW73">
            <v>7.39</v>
          </cell>
          <cell r="DX73">
            <v>3.09</v>
          </cell>
          <cell r="DY73" t="str">
            <v>ECO 251</v>
          </cell>
          <cell r="DZ73" t="str">
            <v>KO</v>
          </cell>
          <cell r="EA73">
            <v>7.23</v>
          </cell>
          <cell r="EE73">
            <v>0</v>
          </cell>
          <cell r="EF73" t="str">
            <v>T12/2016</v>
          </cell>
        </row>
        <row r="74">
          <cell r="B74">
            <v>1820256072</v>
          </cell>
          <cell r="C74" t="str">
            <v>Nguyễn</v>
          </cell>
          <cell r="D74" t="str">
            <v>Thị Huyền</v>
          </cell>
          <cell r="E74" t="str">
            <v>Trang</v>
          </cell>
          <cell r="F74">
            <v>34224</v>
          </cell>
          <cell r="G74" t="str">
            <v>Nữ</v>
          </cell>
          <cell r="H74" t="str">
            <v>Đã Đăng Ký (chưa học xong)</v>
          </cell>
          <cell r="I74">
            <v>8.1999999999999993</v>
          </cell>
          <cell r="J74">
            <v>8.3000000000000007</v>
          </cell>
          <cell r="K74">
            <v>8.5</v>
          </cell>
          <cell r="L74">
            <v>0</v>
          </cell>
          <cell r="M74">
            <v>7.7</v>
          </cell>
          <cell r="N74">
            <v>0</v>
          </cell>
          <cell r="O74">
            <v>0</v>
          </cell>
          <cell r="P74">
            <v>7.4</v>
          </cell>
          <cell r="Q74">
            <v>0</v>
          </cell>
          <cell r="R74">
            <v>0</v>
          </cell>
          <cell r="S74">
            <v>7.7</v>
          </cell>
          <cell r="T74">
            <v>0</v>
          </cell>
          <cell r="U74">
            <v>0</v>
          </cell>
          <cell r="V74">
            <v>7.4</v>
          </cell>
          <cell r="W74">
            <v>0</v>
          </cell>
          <cell r="X74">
            <v>0</v>
          </cell>
          <cell r="Y74">
            <v>7.1</v>
          </cell>
          <cell r="Z74">
            <v>0</v>
          </cell>
          <cell r="AA74">
            <v>0</v>
          </cell>
          <cell r="AB74">
            <v>6.8</v>
          </cell>
          <cell r="AC74">
            <v>0</v>
          </cell>
          <cell r="AD74">
            <v>8.6999999999999993</v>
          </cell>
          <cell r="AE74">
            <v>9.6999999999999993</v>
          </cell>
          <cell r="AF74">
            <v>9.1999999999999993</v>
          </cell>
          <cell r="AG74">
            <v>9.3000000000000007</v>
          </cell>
          <cell r="AH74">
            <v>0</v>
          </cell>
          <cell r="AI74">
            <v>8.3000000000000007</v>
          </cell>
          <cell r="AJ74">
            <v>8.3000000000000007</v>
          </cell>
          <cell r="AK74">
            <v>8.4</v>
          </cell>
          <cell r="AL74">
            <v>8.6</v>
          </cell>
          <cell r="AM74">
            <v>0</v>
          </cell>
          <cell r="AN74">
            <v>8.6</v>
          </cell>
          <cell r="AO74">
            <v>8.4</v>
          </cell>
          <cell r="AP74">
            <v>8.6999999999999993</v>
          </cell>
          <cell r="AQ74">
            <v>8.9</v>
          </cell>
          <cell r="AR74">
            <v>6.5</v>
          </cell>
          <cell r="AS74">
            <v>8.5</v>
          </cell>
          <cell r="AT74">
            <v>8.6999999999999993</v>
          </cell>
          <cell r="AU74">
            <v>47</v>
          </cell>
          <cell r="AV74">
            <v>0</v>
          </cell>
          <cell r="AW74">
            <v>6.8</v>
          </cell>
          <cell r="AX74">
            <v>7.1</v>
          </cell>
          <cell r="AY74">
            <v>9.1</v>
          </cell>
          <cell r="AZ74">
            <v>0</v>
          </cell>
          <cell r="BA74">
            <v>0</v>
          </cell>
          <cell r="BB74">
            <v>0</v>
          </cell>
          <cell r="BC74">
            <v>7.5</v>
          </cell>
          <cell r="BD74">
            <v>0</v>
          </cell>
          <cell r="BE74">
            <v>0</v>
          </cell>
          <cell r="BF74">
            <v>0</v>
          </cell>
          <cell r="BG74">
            <v>7.7</v>
          </cell>
          <cell r="BH74">
            <v>5</v>
          </cell>
          <cell r="BI74">
            <v>0</v>
          </cell>
          <cell r="BJ74">
            <v>8.6</v>
          </cell>
          <cell r="BK74">
            <v>9.3000000000000007</v>
          </cell>
          <cell r="BL74">
            <v>8</v>
          </cell>
          <cell r="BM74">
            <v>8.5</v>
          </cell>
          <cell r="BN74">
            <v>7.6</v>
          </cell>
          <cell r="BO74">
            <v>9.4</v>
          </cell>
          <cell r="BP74">
            <v>7.9</v>
          </cell>
          <cell r="BQ74">
            <v>8.3000000000000007</v>
          </cell>
          <cell r="BR74">
            <v>9.3000000000000007</v>
          </cell>
          <cell r="BS74">
            <v>9.6999999999999993</v>
          </cell>
          <cell r="BT74">
            <v>9.1999999999999993</v>
          </cell>
          <cell r="BU74">
            <v>9.1</v>
          </cell>
          <cell r="BV74">
            <v>6.9</v>
          </cell>
          <cell r="BW74">
            <v>9.5</v>
          </cell>
          <cell r="BX74">
            <v>8.5</v>
          </cell>
          <cell r="BY74">
            <v>0</v>
          </cell>
          <cell r="BZ74">
            <v>7.7</v>
          </cell>
          <cell r="CA74">
            <v>7.7</v>
          </cell>
          <cell r="CB74">
            <v>9</v>
          </cell>
          <cell r="CC74">
            <v>9.1</v>
          </cell>
          <cell r="CD74">
            <v>8.6999999999999993</v>
          </cell>
          <cell r="CE74">
            <v>8.6999999999999993</v>
          </cell>
          <cell r="CG74">
            <v>9.1</v>
          </cell>
          <cell r="CH74">
            <v>55</v>
          </cell>
          <cell r="CI74">
            <v>0</v>
          </cell>
          <cell r="CJ74">
            <v>9.1999999999999993</v>
          </cell>
          <cell r="CK74">
            <v>9.5</v>
          </cell>
          <cell r="CL74">
            <v>0</v>
          </cell>
          <cell r="CM74">
            <v>7.8</v>
          </cell>
          <cell r="CN74">
            <v>7.8</v>
          </cell>
          <cell r="CO74">
            <v>9.6999999999999993</v>
          </cell>
          <cell r="CP74">
            <v>9.1</v>
          </cell>
          <cell r="CQ74">
            <v>8.9</v>
          </cell>
          <cell r="CR74">
            <v>8.8000000000000007</v>
          </cell>
          <cell r="CS74">
            <v>0</v>
          </cell>
          <cell r="CT74">
            <v>0</v>
          </cell>
          <cell r="CU74">
            <v>0</v>
          </cell>
          <cell r="CV74">
            <v>8.8000000000000007</v>
          </cell>
          <cell r="CW74">
            <v>8.8000000000000007</v>
          </cell>
          <cell r="CX74">
            <v>8.5</v>
          </cell>
          <cell r="CY74">
            <v>0</v>
          </cell>
          <cell r="CZ74">
            <v>8.6999999999999993</v>
          </cell>
          <cell r="DA74">
            <v>8.6999999999999993</v>
          </cell>
          <cell r="DB74">
            <v>23</v>
          </cell>
          <cell r="DC74">
            <v>0</v>
          </cell>
          <cell r="DD74">
            <v>0</v>
          </cell>
          <cell r="DE74">
            <v>8.6999999999999993</v>
          </cell>
          <cell r="DF74">
            <v>8.6999999999999993</v>
          </cell>
          <cell r="DG74">
            <v>5</v>
          </cell>
          <cell r="DH74">
            <v>0</v>
          </cell>
          <cell r="DI74">
            <v>135</v>
          </cell>
          <cell r="DJ74">
            <v>0</v>
          </cell>
          <cell r="DK74">
            <v>134</v>
          </cell>
          <cell r="DL74">
            <v>130</v>
          </cell>
          <cell r="DM74">
            <v>0</v>
          </cell>
          <cell r="DN74">
            <v>129</v>
          </cell>
          <cell r="DO74">
            <v>130</v>
          </cell>
          <cell r="DP74">
            <v>8.24</v>
          </cell>
          <cell r="DQ74">
            <v>3.62</v>
          </cell>
          <cell r="DR74">
            <v>0</v>
          </cell>
          <cell r="DS74" t="str">
            <v>BVKL</v>
          </cell>
          <cell r="DU74">
            <v>8.58</v>
          </cell>
          <cell r="DV74">
            <v>135</v>
          </cell>
          <cell r="DW74">
            <v>8.58</v>
          </cell>
          <cell r="DX74">
            <v>3.77</v>
          </cell>
          <cell r="DY74" t="str">
            <v/>
          </cell>
          <cell r="DZ74" t="str">
            <v>BVKL</v>
          </cell>
          <cell r="EA74">
            <v>8.57</v>
          </cell>
          <cell r="EE74">
            <v>0</v>
          </cell>
          <cell r="EF74" t="e">
            <v>#N/A</v>
          </cell>
        </row>
        <row r="75">
          <cell r="B75">
            <v>1820256443</v>
          </cell>
          <cell r="C75" t="str">
            <v>Võ</v>
          </cell>
          <cell r="D75" t="str">
            <v>Thị Thanh</v>
          </cell>
          <cell r="E75" t="str">
            <v>Tịnh</v>
          </cell>
          <cell r="F75">
            <v>34467</v>
          </cell>
          <cell r="G75" t="str">
            <v>Nữ</v>
          </cell>
          <cell r="H75" t="str">
            <v>Đã Đăng Ký (chưa học xong)</v>
          </cell>
          <cell r="I75">
            <v>8.1</v>
          </cell>
          <cell r="J75">
            <v>7.6</v>
          </cell>
          <cell r="K75">
            <v>8</v>
          </cell>
          <cell r="L75">
            <v>0</v>
          </cell>
          <cell r="M75">
            <v>7.6</v>
          </cell>
          <cell r="N75">
            <v>0</v>
          </cell>
          <cell r="O75">
            <v>0</v>
          </cell>
          <cell r="P75">
            <v>7</v>
          </cell>
          <cell r="Q75">
            <v>0</v>
          </cell>
          <cell r="R75">
            <v>0</v>
          </cell>
          <cell r="S75">
            <v>7.9</v>
          </cell>
          <cell r="T75">
            <v>0</v>
          </cell>
          <cell r="U75">
            <v>0</v>
          </cell>
          <cell r="V75">
            <v>8.6</v>
          </cell>
          <cell r="W75">
            <v>0</v>
          </cell>
          <cell r="X75">
            <v>0</v>
          </cell>
          <cell r="Y75">
            <v>7.7</v>
          </cell>
          <cell r="Z75">
            <v>0</v>
          </cell>
          <cell r="AA75">
            <v>0</v>
          </cell>
          <cell r="AB75">
            <v>6.9</v>
          </cell>
          <cell r="AC75">
            <v>0</v>
          </cell>
          <cell r="AD75">
            <v>7.4</v>
          </cell>
          <cell r="AE75">
            <v>9.3000000000000007</v>
          </cell>
          <cell r="AF75">
            <v>9.1</v>
          </cell>
          <cell r="AG75">
            <v>9.1</v>
          </cell>
          <cell r="AH75">
            <v>0</v>
          </cell>
          <cell r="AI75">
            <v>8.5</v>
          </cell>
          <cell r="AJ75">
            <v>8.5</v>
          </cell>
          <cell r="AK75">
            <v>8.3000000000000007</v>
          </cell>
          <cell r="AL75">
            <v>7.7</v>
          </cell>
          <cell r="AM75">
            <v>0</v>
          </cell>
          <cell r="AN75">
            <v>8.3000000000000007</v>
          </cell>
          <cell r="AO75">
            <v>7.7</v>
          </cell>
          <cell r="AP75">
            <v>7.8</v>
          </cell>
          <cell r="AQ75">
            <v>8.5</v>
          </cell>
          <cell r="AR75">
            <v>6.2</v>
          </cell>
          <cell r="AS75">
            <v>7.8</v>
          </cell>
          <cell r="AT75">
            <v>8.6</v>
          </cell>
          <cell r="AU75">
            <v>47</v>
          </cell>
          <cell r="AV75">
            <v>0</v>
          </cell>
          <cell r="AW75">
            <v>7.9</v>
          </cell>
          <cell r="AX75">
            <v>6.3</v>
          </cell>
          <cell r="AY75">
            <v>5</v>
          </cell>
          <cell r="AZ75">
            <v>0</v>
          </cell>
          <cell r="BA75">
            <v>0</v>
          </cell>
          <cell r="BB75">
            <v>0</v>
          </cell>
          <cell r="BC75">
            <v>6.8</v>
          </cell>
          <cell r="BD75">
            <v>0</v>
          </cell>
          <cell r="BE75">
            <v>0</v>
          </cell>
          <cell r="BF75">
            <v>0</v>
          </cell>
          <cell r="BG75">
            <v>5.9</v>
          </cell>
          <cell r="BH75">
            <v>5</v>
          </cell>
          <cell r="BI75">
            <v>0</v>
          </cell>
          <cell r="BJ75">
            <v>7.5</v>
          </cell>
          <cell r="BK75">
            <v>9.5</v>
          </cell>
          <cell r="BL75">
            <v>8.1</v>
          </cell>
          <cell r="BM75">
            <v>8</v>
          </cell>
          <cell r="BN75">
            <v>6.8</v>
          </cell>
          <cell r="BO75">
            <v>9.1</v>
          </cell>
          <cell r="BP75">
            <v>7.8</v>
          </cell>
          <cell r="BQ75">
            <v>7.9</v>
          </cell>
          <cell r="BR75">
            <v>6.7</v>
          </cell>
          <cell r="BS75">
            <v>8.4</v>
          </cell>
          <cell r="BT75">
            <v>8.3000000000000007</v>
          </cell>
          <cell r="BU75">
            <v>9.3000000000000007</v>
          </cell>
          <cell r="BV75">
            <v>8.1</v>
          </cell>
          <cell r="BW75">
            <v>6.2</v>
          </cell>
          <cell r="BX75">
            <v>6.9</v>
          </cell>
          <cell r="BY75">
            <v>0</v>
          </cell>
          <cell r="BZ75">
            <v>5.8</v>
          </cell>
          <cell r="CA75">
            <v>5.8</v>
          </cell>
          <cell r="CB75">
            <v>8.6</v>
          </cell>
          <cell r="CC75">
            <v>8.5</v>
          </cell>
          <cell r="CD75">
            <v>8.6</v>
          </cell>
          <cell r="CE75">
            <v>7.6</v>
          </cell>
          <cell r="CG75">
            <v>9.1999999999999993</v>
          </cell>
          <cell r="CH75">
            <v>55</v>
          </cell>
          <cell r="CI75">
            <v>0</v>
          </cell>
          <cell r="CJ75">
            <v>8.6</v>
          </cell>
          <cell r="CK75">
            <v>7.5</v>
          </cell>
          <cell r="CL75">
            <v>0</v>
          </cell>
          <cell r="CM75">
            <v>8.3000000000000007</v>
          </cell>
          <cell r="CN75">
            <v>8.3000000000000007</v>
          </cell>
          <cell r="CO75">
            <v>6.8</v>
          </cell>
          <cell r="CP75">
            <v>7.7</v>
          </cell>
          <cell r="CQ75">
            <v>8.1999999999999993</v>
          </cell>
          <cell r="CR75">
            <v>7</v>
          </cell>
          <cell r="CS75">
            <v>0</v>
          </cell>
          <cell r="CT75">
            <v>0</v>
          </cell>
          <cell r="CU75">
            <v>0</v>
          </cell>
          <cell r="CV75">
            <v>7</v>
          </cell>
          <cell r="CW75">
            <v>8.8000000000000007</v>
          </cell>
          <cell r="CX75">
            <v>7.8</v>
          </cell>
          <cell r="CY75">
            <v>0</v>
          </cell>
          <cell r="CZ75">
            <v>8.1999999999999993</v>
          </cell>
          <cell r="DA75">
            <v>8.1999999999999993</v>
          </cell>
          <cell r="DB75">
            <v>23</v>
          </cell>
          <cell r="DC75">
            <v>0</v>
          </cell>
          <cell r="DD75">
            <v>8.4</v>
          </cell>
          <cell r="DE75">
            <v>0</v>
          </cell>
          <cell r="DF75">
            <v>8.4</v>
          </cell>
          <cell r="DG75">
            <v>5</v>
          </cell>
          <cell r="DH75">
            <v>0</v>
          </cell>
          <cell r="DI75">
            <v>135</v>
          </cell>
          <cell r="DJ75">
            <v>0</v>
          </cell>
          <cell r="DK75">
            <v>134</v>
          </cell>
          <cell r="DL75">
            <v>130</v>
          </cell>
          <cell r="DM75">
            <v>0</v>
          </cell>
          <cell r="DN75">
            <v>129</v>
          </cell>
          <cell r="DO75">
            <v>130</v>
          </cell>
          <cell r="DP75">
            <v>7.62</v>
          </cell>
          <cell r="DQ75">
            <v>3.3</v>
          </cell>
          <cell r="DR75">
            <v>0</v>
          </cell>
          <cell r="DS75" t="str">
            <v>BVKL</v>
          </cell>
          <cell r="DU75">
            <v>7.94</v>
          </cell>
          <cell r="DV75">
            <v>135</v>
          </cell>
          <cell r="DW75">
            <v>7.94</v>
          </cell>
          <cell r="DX75">
            <v>3.44</v>
          </cell>
          <cell r="DY75" t="str">
            <v/>
          </cell>
          <cell r="DZ75" t="str">
            <v>xet vot</v>
          </cell>
          <cell r="EA75">
            <v>7.92</v>
          </cell>
          <cell r="EE75">
            <v>0</v>
          </cell>
          <cell r="EF75" t="e">
            <v>#N/A</v>
          </cell>
        </row>
        <row r="76">
          <cell r="B76">
            <v>162314731</v>
          </cell>
          <cell r="C76" t="str">
            <v>Võ</v>
          </cell>
          <cell r="D76" t="str">
            <v>Thị Bảo</v>
          </cell>
          <cell r="E76" t="str">
            <v>Trâm</v>
          </cell>
          <cell r="F76">
            <v>33509</v>
          </cell>
          <cell r="G76" t="str">
            <v>Nữ</v>
          </cell>
          <cell r="H76" t="str">
            <v>Đã Đăng Ký (chưa học xong)</v>
          </cell>
          <cell r="I76">
            <v>8.6</v>
          </cell>
          <cell r="J76">
            <v>7.6</v>
          </cell>
          <cell r="K76">
            <v>8.1</v>
          </cell>
          <cell r="L76">
            <v>0</v>
          </cell>
          <cell r="M76">
            <v>7.5</v>
          </cell>
          <cell r="N76">
            <v>0</v>
          </cell>
          <cell r="O76">
            <v>0</v>
          </cell>
          <cell r="P76">
            <v>7.7</v>
          </cell>
          <cell r="Q76">
            <v>0</v>
          </cell>
          <cell r="R76">
            <v>0</v>
          </cell>
          <cell r="S76">
            <v>7.2</v>
          </cell>
          <cell r="T76">
            <v>0</v>
          </cell>
          <cell r="U76">
            <v>0</v>
          </cell>
          <cell r="V76">
            <v>7.2</v>
          </cell>
          <cell r="W76">
            <v>0</v>
          </cell>
          <cell r="X76">
            <v>0</v>
          </cell>
          <cell r="Y76">
            <v>7.2</v>
          </cell>
          <cell r="Z76">
            <v>0</v>
          </cell>
          <cell r="AA76">
            <v>0</v>
          </cell>
          <cell r="AB76">
            <v>6.6</v>
          </cell>
          <cell r="AC76">
            <v>0</v>
          </cell>
          <cell r="AD76">
            <v>9.5</v>
          </cell>
          <cell r="AE76">
            <v>8.9</v>
          </cell>
          <cell r="AF76">
            <v>7.4</v>
          </cell>
          <cell r="AG76">
            <v>6.8</v>
          </cell>
          <cell r="AH76">
            <v>0</v>
          </cell>
          <cell r="AI76">
            <v>6.7</v>
          </cell>
          <cell r="AJ76">
            <v>6.7</v>
          </cell>
          <cell r="AK76">
            <v>8.1</v>
          </cell>
          <cell r="AL76">
            <v>8.5</v>
          </cell>
          <cell r="AM76">
            <v>0</v>
          </cell>
          <cell r="AN76">
            <v>8.5</v>
          </cell>
          <cell r="AO76">
            <v>8.1</v>
          </cell>
          <cell r="AP76">
            <v>8.5</v>
          </cell>
          <cell r="AQ76">
            <v>7.7</v>
          </cell>
          <cell r="AR76">
            <v>6.5</v>
          </cell>
          <cell r="AS76">
            <v>7.3</v>
          </cell>
          <cell r="AT76">
            <v>8.3000000000000007</v>
          </cell>
          <cell r="AU76">
            <v>47</v>
          </cell>
          <cell r="AV76">
            <v>0</v>
          </cell>
          <cell r="AW76">
            <v>8.1</v>
          </cell>
          <cell r="AX76">
            <v>7.4</v>
          </cell>
          <cell r="AY76">
            <v>0</v>
          </cell>
          <cell r="AZ76">
            <v>0</v>
          </cell>
          <cell r="BA76">
            <v>0</v>
          </cell>
          <cell r="BB76">
            <v>6.6</v>
          </cell>
          <cell r="BC76">
            <v>0</v>
          </cell>
          <cell r="BD76">
            <v>0</v>
          </cell>
          <cell r="BE76">
            <v>6.8</v>
          </cell>
          <cell r="BF76">
            <v>0</v>
          </cell>
          <cell r="BG76">
            <v>7.8</v>
          </cell>
          <cell r="BH76">
            <v>5</v>
          </cell>
          <cell r="BI76">
            <v>0</v>
          </cell>
          <cell r="BJ76">
            <v>8</v>
          </cell>
          <cell r="BK76">
            <v>8.8000000000000007</v>
          </cell>
          <cell r="BL76">
            <v>7.6</v>
          </cell>
          <cell r="BM76">
            <v>7.1</v>
          </cell>
          <cell r="BN76">
            <v>9.6</v>
          </cell>
          <cell r="BO76">
            <v>8.8000000000000007</v>
          </cell>
          <cell r="BP76">
            <v>8.5</v>
          </cell>
          <cell r="BQ76">
            <v>6.4</v>
          </cell>
          <cell r="BR76">
            <v>7</v>
          </cell>
          <cell r="BS76">
            <v>9.4</v>
          </cell>
          <cell r="BT76">
            <v>8.6</v>
          </cell>
          <cell r="BU76">
            <v>7</v>
          </cell>
          <cell r="BV76">
            <v>8.1</v>
          </cell>
          <cell r="BW76">
            <v>8.3000000000000007</v>
          </cell>
          <cell r="BX76">
            <v>6.4</v>
          </cell>
          <cell r="BY76">
            <v>0</v>
          </cell>
          <cell r="BZ76">
            <v>8.5</v>
          </cell>
          <cell r="CA76">
            <v>8.5</v>
          </cell>
          <cell r="CB76">
            <v>8.4</v>
          </cell>
          <cell r="CC76">
            <v>7.1</v>
          </cell>
          <cell r="CD76">
            <v>8.1999999999999993</v>
          </cell>
          <cell r="CE76">
            <v>7.9</v>
          </cell>
          <cell r="CG76">
            <v>8.9</v>
          </cell>
          <cell r="CH76">
            <v>55</v>
          </cell>
          <cell r="CI76">
            <v>0</v>
          </cell>
          <cell r="CJ76">
            <v>6.7</v>
          </cell>
          <cell r="CK76">
            <v>7.7</v>
          </cell>
          <cell r="CL76">
            <v>0</v>
          </cell>
          <cell r="CM76">
            <v>7.9</v>
          </cell>
          <cell r="CN76">
            <v>7.9</v>
          </cell>
          <cell r="CO76">
            <v>7.4</v>
          </cell>
          <cell r="CP76">
            <v>7.3</v>
          </cell>
          <cell r="CQ76">
            <v>6.7</v>
          </cell>
          <cell r="CR76">
            <v>6.1</v>
          </cell>
          <cell r="CS76">
            <v>0</v>
          </cell>
          <cell r="CT76">
            <v>0</v>
          </cell>
          <cell r="CU76">
            <v>0</v>
          </cell>
          <cell r="CV76">
            <v>6.1</v>
          </cell>
          <cell r="CW76">
            <v>8.8000000000000007</v>
          </cell>
          <cell r="CX76">
            <v>9</v>
          </cell>
          <cell r="CY76">
            <v>0</v>
          </cell>
          <cell r="CZ76">
            <v>9.1</v>
          </cell>
          <cell r="DA76">
            <v>9.1</v>
          </cell>
          <cell r="DB76">
            <v>23</v>
          </cell>
          <cell r="DC76">
            <v>0</v>
          </cell>
          <cell r="DD76">
            <v>0</v>
          </cell>
          <cell r="DE76">
            <v>8.1999999999999993</v>
          </cell>
          <cell r="DF76">
            <v>8.1999999999999993</v>
          </cell>
          <cell r="DG76">
            <v>5</v>
          </cell>
          <cell r="DH76">
            <v>0</v>
          </cell>
          <cell r="DI76">
            <v>135</v>
          </cell>
          <cell r="DJ76">
            <v>0</v>
          </cell>
          <cell r="DK76">
            <v>134</v>
          </cell>
          <cell r="DL76">
            <v>130</v>
          </cell>
          <cell r="DM76">
            <v>0</v>
          </cell>
          <cell r="DN76">
            <v>129</v>
          </cell>
          <cell r="DO76">
            <v>130</v>
          </cell>
          <cell r="DP76">
            <v>7.51</v>
          </cell>
          <cell r="DQ76">
            <v>3.23</v>
          </cell>
          <cell r="DR76">
            <v>0</v>
          </cell>
          <cell r="DS76" t="str">
            <v>BVKL</v>
          </cell>
          <cell r="DU76">
            <v>7.82</v>
          </cell>
          <cell r="DV76">
            <v>135</v>
          </cell>
          <cell r="DW76">
            <v>7.82</v>
          </cell>
          <cell r="DX76">
            <v>3.37</v>
          </cell>
          <cell r="DY76" t="str">
            <v>LAW 362; ECO 251</v>
          </cell>
          <cell r="DZ76" t="str">
            <v>BVKL</v>
          </cell>
          <cell r="EA76">
            <v>7.81</v>
          </cell>
          <cell r="EE76">
            <v>0</v>
          </cell>
          <cell r="EF76" t="e">
            <v>#N/A</v>
          </cell>
        </row>
        <row r="77">
          <cell r="B77">
            <v>1820256279</v>
          </cell>
          <cell r="C77" t="str">
            <v>Lê</v>
          </cell>
          <cell r="D77" t="str">
            <v>Thị Linh</v>
          </cell>
          <cell r="E77" t="str">
            <v>Giang</v>
          </cell>
          <cell r="F77">
            <v>34029</v>
          </cell>
          <cell r="G77" t="str">
            <v>Nữ</v>
          </cell>
          <cell r="H77" t="str">
            <v>Đã Đăng Ký (chưa học xong)</v>
          </cell>
          <cell r="I77">
            <v>8.1</v>
          </cell>
          <cell r="J77">
            <v>8.5</v>
          </cell>
          <cell r="K77">
            <v>8</v>
          </cell>
          <cell r="L77">
            <v>0</v>
          </cell>
          <cell r="M77">
            <v>7.4</v>
          </cell>
          <cell r="N77">
            <v>0</v>
          </cell>
          <cell r="O77">
            <v>0</v>
          </cell>
          <cell r="P77">
            <v>8.1999999999999993</v>
          </cell>
          <cell r="Q77">
            <v>0</v>
          </cell>
          <cell r="R77">
            <v>0</v>
          </cell>
          <cell r="S77">
            <v>8.1999999999999993</v>
          </cell>
          <cell r="T77">
            <v>0</v>
          </cell>
          <cell r="U77">
            <v>0</v>
          </cell>
          <cell r="V77">
            <v>7.8</v>
          </cell>
          <cell r="W77">
            <v>0</v>
          </cell>
          <cell r="X77">
            <v>0</v>
          </cell>
          <cell r="Y77">
            <v>7.8</v>
          </cell>
          <cell r="Z77">
            <v>0</v>
          </cell>
          <cell r="AA77">
            <v>0</v>
          </cell>
          <cell r="AB77">
            <v>8</v>
          </cell>
          <cell r="AC77">
            <v>0</v>
          </cell>
          <cell r="AD77">
            <v>8</v>
          </cell>
          <cell r="AE77">
            <v>9.6</v>
          </cell>
          <cell r="AF77">
            <v>7</v>
          </cell>
          <cell r="AG77">
            <v>8</v>
          </cell>
          <cell r="AH77">
            <v>0</v>
          </cell>
          <cell r="AI77">
            <v>8.1999999999999993</v>
          </cell>
          <cell r="AJ77">
            <v>8.1999999999999993</v>
          </cell>
          <cell r="AK77">
            <v>0</v>
          </cell>
          <cell r="AL77">
            <v>7.4</v>
          </cell>
          <cell r="AM77">
            <v>8.6</v>
          </cell>
          <cell r="AN77">
            <v>8.6</v>
          </cell>
          <cell r="AO77">
            <v>7.4</v>
          </cell>
          <cell r="AP77">
            <v>8.4</v>
          </cell>
          <cell r="AQ77">
            <v>8.8000000000000007</v>
          </cell>
          <cell r="AR77">
            <v>7</v>
          </cell>
          <cell r="AS77">
            <v>8.1</v>
          </cell>
          <cell r="AT77">
            <v>8.5</v>
          </cell>
          <cell r="AU77">
            <v>47</v>
          </cell>
          <cell r="AV77">
            <v>0</v>
          </cell>
          <cell r="AW77">
            <v>10</v>
          </cell>
          <cell r="AX77">
            <v>10</v>
          </cell>
          <cell r="AY77">
            <v>10</v>
          </cell>
          <cell r="AZ77">
            <v>0</v>
          </cell>
          <cell r="BA77">
            <v>9</v>
          </cell>
          <cell r="BB77">
            <v>0</v>
          </cell>
          <cell r="BC77">
            <v>0</v>
          </cell>
          <cell r="BD77">
            <v>0</v>
          </cell>
          <cell r="BE77">
            <v>6.4</v>
          </cell>
          <cell r="BF77">
            <v>0</v>
          </cell>
          <cell r="BG77">
            <v>8.5</v>
          </cell>
          <cell r="BH77">
            <v>6</v>
          </cell>
          <cell r="BI77">
            <v>0</v>
          </cell>
          <cell r="BJ77">
            <v>0</v>
          </cell>
          <cell r="BK77">
            <v>8.1999999999999993</v>
          </cell>
          <cell r="BL77">
            <v>7.1</v>
          </cell>
          <cell r="BM77">
            <v>6</v>
          </cell>
          <cell r="BN77">
            <v>6</v>
          </cell>
          <cell r="BO77">
            <v>8.4</v>
          </cell>
          <cell r="BP77">
            <v>8.5</v>
          </cell>
          <cell r="BQ77">
            <v>7.8</v>
          </cell>
          <cell r="BR77">
            <v>9.1999999999999993</v>
          </cell>
          <cell r="BS77">
            <v>8.8000000000000007</v>
          </cell>
          <cell r="BT77">
            <v>8.1</v>
          </cell>
          <cell r="BU77">
            <v>7.9</v>
          </cell>
          <cell r="BV77">
            <v>9.1</v>
          </cell>
          <cell r="BW77">
            <v>7</v>
          </cell>
          <cell r="BX77">
            <v>7</v>
          </cell>
          <cell r="BY77">
            <v>0</v>
          </cell>
          <cell r="BZ77">
            <v>8.4</v>
          </cell>
          <cell r="CA77">
            <v>8.4</v>
          </cell>
          <cell r="CB77">
            <v>8.6999999999999993</v>
          </cell>
          <cell r="CC77">
            <v>9.1999999999999993</v>
          </cell>
          <cell r="CD77">
            <v>6</v>
          </cell>
          <cell r="CE77">
            <v>6.8</v>
          </cell>
          <cell r="CG77">
            <v>8.5</v>
          </cell>
          <cell r="CH77">
            <v>52</v>
          </cell>
          <cell r="CI77">
            <v>3</v>
          </cell>
          <cell r="CJ77">
            <v>7.8</v>
          </cell>
          <cell r="CK77">
            <v>8.1</v>
          </cell>
          <cell r="CL77">
            <v>0</v>
          </cell>
          <cell r="CM77">
            <v>6.5</v>
          </cell>
          <cell r="CN77">
            <v>6.5</v>
          </cell>
          <cell r="CO77">
            <v>7.4</v>
          </cell>
          <cell r="CP77">
            <v>9.6999999999999993</v>
          </cell>
          <cell r="CQ77">
            <v>8.3000000000000007</v>
          </cell>
          <cell r="CR77">
            <v>8.8000000000000007</v>
          </cell>
          <cell r="CS77">
            <v>0</v>
          </cell>
          <cell r="CT77">
            <v>0</v>
          </cell>
          <cell r="CU77">
            <v>0</v>
          </cell>
          <cell r="CV77">
            <v>8.8000000000000007</v>
          </cell>
          <cell r="CW77">
            <v>8.3000000000000007</v>
          </cell>
          <cell r="CX77">
            <v>9.1999999999999993</v>
          </cell>
          <cell r="CY77">
            <v>0</v>
          </cell>
          <cell r="CZ77">
            <v>8.6999999999999993</v>
          </cell>
          <cell r="DA77">
            <v>8.6999999999999993</v>
          </cell>
          <cell r="DB77">
            <v>23</v>
          </cell>
          <cell r="DC77">
            <v>0</v>
          </cell>
          <cell r="DD77">
            <v>0</v>
          </cell>
          <cell r="DE77">
            <v>8.9</v>
          </cell>
          <cell r="DF77">
            <v>8.9</v>
          </cell>
          <cell r="DG77">
            <v>5</v>
          </cell>
          <cell r="DH77">
            <v>0</v>
          </cell>
          <cell r="DI77">
            <v>133</v>
          </cell>
          <cell r="DJ77">
            <v>3</v>
          </cell>
          <cell r="DK77">
            <v>134</v>
          </cell>
          <cell r="DL77">
            <v>127</v>
          </cell>
          <cell r="DM77">
            <v>3</v>
          </cell>
          <cell r="DN77">
            <v>129</v>
          </cell>
          <cell r="DO77">
            <v>130</v>
          </cell>
          <cell r="DP77">
            <v>7.5</v>
          </cell>
          <cell r="DQ77">
            <v>3.27</v>
          </cell>
          <cell r="DR77">
            <v>2.3255813953488372E-2</v>
          </cell>
          <cell r="DS77" t="str">
            <v>xet vot</v>
          </cell>
          <cell r="DT77" t="str">
            <v>Bổ sung- đã qua môn ECO 151=8d</v>
          </cell>
          <cell r="DU77">
            <v>7.84</v>
          </cell>
          <cell r="DV77">
            <v>135</v>
          </cell>
          <cell r="DW77">
            <v>8.0299999999999994</v>
          </cell>
          <cell r="DX77">
            <v>3.51</v>
          </cell>
          <cell r="DY77" t="str">
            <v/>
          </cell>
          <cell r="DZ77" t="str">
            <v>BVKL</v>
          </cell>
          <cell r="EA77">
            <v>7.8</v>
          </cell>
          <cell r="EE77">
            <v>0</v>
          </cell>
          <cell r="EF77" t="e">
            <v>#N/A</v>
          </cell>
        </row>
        <row r="78">
          <cell r="B78">
            <v>1820254332</v>
          </cell>
          <cell r="C78" t="str">
            <v>Trần</v>
          </cell>
          <cell r="D78" t="str">
            <v>Thị Thu</v>
          </cell>
          <cell r="E78" t="str">
            <v>Thảo</v>
          </cell>
          <cell r="F78">
            <v>34426</v>
          </cell>
          <cell r="G78" t="str">
            <v>Nữ</v>
          </cell>
          <cell r="H78" t="str">
            <v>Đã Đăng Ký (chưa học xong)</v>
          </cell>
          <cell r="I78">
            <v>8.8000000000000007</v>
          </cell>
          <cell r="J78">
            <v>8.1</v>
          </cell>
          <cell r="K78">
            <v>7.3</v>
          </cell>
          <cell r="L78">
            <v>0</v>
          </cell>
          <cell r="M78">
            <v>7.4</v>
          </cell>
          <cell r="N78">
            <v>0</v>
          </cell>
          <cell r="O78">
            <v>0</v>
          </cell>
          <cell r="P78">
            <v>7.4</v>
          </cell>
          <cell r="Q78">
            <v>0</v>
          </cell>
          <cell r="R78">
            <v>0</v>
          </cell>
          <cell r="S78">
            <v>7.4</v>
          </cell>
          <cell r="T78">
            <v>0</v>
          </cell>
          <cell r="U78">
            <v>0</v>
          </cell>
          <cell r="V78">
            <v>6.3</v>
          </cell>
          <cell r="W78">
            <v>0</v>
          </cell>
          <cell r="X78">
            <v>0</v>
          </cell>
          <cell r="Y78">
            <v>7.8</v>
          </cell>
          <cell r="Z78">
            <v>0</v>
          </cell>
          <cell r="AA78">
            <v>0</v>
          </cell>
          <cell r="AB78">
            <v>7.4</v>
          </cell>
          <cell r="AC78">
            <v>0</v>
          </cell>
          <cell r="AD78">
            <v>7.5</v>
          </cell>
          <cell r="AE78">
            <v>9.4</v>
          </cell>
          <cell r="AF78">
            <v>9.4</v>
          </cell>
          <cell r="AG78">
            <v>7.5</v>
          </cell>
          <cell r="AH78">
            <v>0</v>
          </cell>
          <cell r="AI78">
            <v>7.8</v>
          </cell>
          <cell r="AJ78">
            <v>7.8</v>
          </cell>
          <cell r="AK78">
            <v>0</v>
          </cell>
          <cell r="AL78">
            <v>7.9</v>
          </cell>
          <cell r="AM78">
            <v>9.1</v>
          </cell>
          <cell r="AN78">
            <v>9.1</v>
          </cell>
          <cell r="AO78">
            <v>7.9</v>
          </cell>
          <cell r="AP78">
            <v>8.6</v>
          </cell>
          <cell r="AQ78">
            <v>9</v>
          </cell>
          <cell r="AR78">
            <v>5.7</v>
          </cell>
          <cell r="AS78">
            <v>8.6</v>
          </cell>
          <cell r="AT78">
            <v>7.8</v>
          </cell>
          <cell r="AU78">
            <v>47</v>
          </cell>
          <cell r="AV78">
            <v>0</v>
          </cell>
          <cell r="AW78">
            <v>7.3</v>
          </cell>
          <cell r="AX78">
            <v>7.6</v>
          </cell>
          <cell r="AY78">
            <v>0</v>
          </cell>
          <cell r="AZ78">
            <v>0</v>
          </cell>
          <cell r="BA78">
            <v>7.8</v>
          </cell>
          <cell r="BB78">
            <v>0</v>
          </cell>
          <cell r="BC78">
            <v>0</v>
          </cell>
          <cell r="BD78">
            <v>0</v>
          </cell>
          <cell r="BE78">
            <v>7</v>
          </cell>
          <cell r="BF78">
            <v>0</v>
          </cell>
          <cell r="BG78">
            <v>5.6</v>
          </cell>
          <cell r="BH78">
            <v>5</v>
          </cell>
          <cell r="BI78">
            <v>0</v>
          </cell>
          <cell r="BJ78">
            <v>8.1999999999999993</v>
          </cell>
          <cell r="BK78">
            <v>9.3000000000000007</v>
          </cell>
          <cell r="BL78">
            <v>7.4</v>
          </cell>
          <cell r="BM78">
            <v>9.5</v>
          </cell>
          <cell r="BN78">
            <v>7.7</v>
          </cell>
          <cell r="BO78">
            <v>8.4</v>
          </cell>
          <cell r="BP78">
            <v>9.4</v>
          </cell>
          <cell r="BQ78">
            <v>9.4</v>
          </cell>
          <cell r="BR78">
            <v>9.5</v>
          </cell>
          <cell r="BS78">
            <v>9.5</v>
          </cell>
          <cell r="BT78">
            <v>9.3000000000000007</v>
          </cell>
          <cell r="BU78">
            <v>9.3000000000000007</v>
          </cell>
          <cell r="BV78">
            <v>8.8000000000000007</v>
          </cell>
          <cell r="BW78">
            <v>8.6999999999999993</v>
          </cell>
          <cell r="BX78">
            <v>8.1999999999999993</v>
          </cell>
          <cell r="BY78">
            <v>0</v>
          </cell>
          <cell r="BZ78">
            <v>8.5</v>
          </cell>
          <cell r="CA78">
            <v>8.5</v>
          </cell>
          <cell r="CB78">
            <v>8.6999999999999993</v>
          </cell>
          <cell r="CC78">
            <v>7.2</v>
          </cell>
          <cell r="CD78">
            <v>9.1</v>
          </cell>
          <cell r="CE78">
            <v>8.8000000000000007</v>
          </cell>
          <cell r="CG78">
            <v>8.5</v>
          </cell>
          <cell r="CH78">
            <v>55</v>
          </cell>
          <cell r="CI78">
            <v>0</v>
          </cell>
          <cell r="CJ78">
            <v>9.1</v>
          </cell>
          <cell r="CK78">
            <v>8.5</v>
          </cell>
          <cell r="CL78">
            <v>0</v>
          </cell>
          <cell r="CM78">
            <v>9.3000000000000007</v>
          </cell>
          <cell r="CN78">
            <v>9.3000000000000007</v>
          </cell>
          <cell r="CO78">
            <v>8.6</v>
          </cell>
          <cell r="CP78">
            <v>9.5</v>
          </cell>
          <cell r="CQ78">
            <v>8.5</v>
          </cell>
          <cell r="CR78">
            <v>8.1999999999999993</v>
          </cell>
          <cell r="CS78">
            <v>0</v>
          </cell>
          <cell r="CT78">
            <v>0</v>
          </cell>
          <cell r="CU78">
            <v>0</v>
          </cell>
          <cell r="CV78">
            <v>8.1999999999999993</v>
          </cell>
          <cell r="CW78">
            <v>8.8000000000000007</v>
          </cell>
          <cell r="CX78">
            <v>9.4</v>
          </cell>
          <cell r="CY78">
            <v>0</v>
          </cell>
          <cell r="CZ78">
            <v>9.3000000000000007</v>
          </cell>
          <cell r="DA78">
            <v>9.3000000000000007</v>
          </cell>
          <cell r="DB78">
            <v>23</v>
          </cell>
          <cell r="DC78">
            <v>0</v>
          </cell>
          <cell r="DD78">
            <v>0</v>
          </cell>
          <cell r="DE78">
            <v>8.6999999999999993</v>
          </cell>
          <cell r="DF78">
            <v>8.6999999999999993</v>
          </cell>
          <cell r="DG78">
            <v>5</v>
          </cell>
          <cell r="DH78">
            <v>0</v>
          </cell>
          <cell r="DI78">
            <v>135</v>
          </cell>
          <cell r="DJ78">
            <v>0</v>
          </cell>
          <cell r="DK78">
            <v>134</v>
          </cell>
          <cell r="DL78">
            <v>130</v>
          </cell>
          <cell r="DM78">
            <v>0</v>
          </cell>
          <cell r="DN78">
            <v>129</v>
          </cell>
          <cell r="DO78">
            <v>130</v>
          </cell>
          <cell r="DP78">
            <v>8.17</v>
          </cell>
          <cell r="DQ78">
            <v>3.56</v>
          </cell>
          <cell r="DR78">
            <v>0</v>
          </cell>
          <cell r="DS78" t="str">
            <v>BVKL</v>
          </cell>
          <cell r="DU78">
            <v>8.5</v>
          </cell>
          <cell r="DV78">
            <v>135</v>
          </cell>
          <cell r="DW78">
            <v>8.5</v>
          </cell>
          <cell r="DX78">
            <v>3.71</v>
          </cell>
          <cell r="DY78" t="str">
            <v/>
          </cell>
          <cell r="DZ78" t="str">
            <v>BVKL</v>
          </cell>
          <cell r="EA78">
            <v>8.5</v>
          </cell>
          <cell r="EE78">
            <v>0</v>
          </cell>
          <cell r="EF78" t="e">
            <v>#N/A</v>
          </cell>
        </row>
        <row r="79">
          <cell r="B79">
            <v>1821255356</v>
          </cell>
          <cell r="C79" t="str">
            <v>Đỗ</v>
          </cell>
          <cell r="D79" t="str">
            <v>Tiến</v>
          </cell>
          <cell r="E79" t="str">
            <v>Khuê</v>
          </cell>
          <cell r="F79">
            <v>34492</v>
          </cell>
          <cell r="G79" t="str">
            <v>Nam</v>
          </cell>
          <cell r="H79" t="str">
            <v>Đã Đăng Ký (chưa học xong)</v>
          </cell>
          <cell r="I79">
            <v>6.9</v>
          </cell>
          <cell r="J79">
            <v>6.8</v>
          </cell>
          <cell r="K79">
            <v>8</v>
          </cell>
          <cell r="L79">
            <v>0</v>
          </cell>
          <cell r="M79">
            <v>7.3</v>
          </cell>
          <cell r="N79">
            <v>0</v>
          </cell>
          <cell r="O79">
            <v>0</v>
          </cell>
          <cell r="P79">
            <v>7.5</v>
          </cell>
          <cell r="Q79">
            <v>0</v>
          </cell>
          <cell r="R79">
            <v>0</v>
          </cell>
          <cell r="S79">
            <v>6.6</v>
          </cell>
          <cell r="T79">
            <v>0</v>
          </cell>
          <cell r="U79">
            <v>0</v>
          </cell>
          <cell r="V79">
            <v>7.1</v>
          </cell>
          <cell r="W79">
            <v>0</v>
          </cell>
          <cell r="X79">
            <v>0</v>
          </cell>
          <cell r="Y79">
            <v>6</v>
          </cell>
          <cell r="Z79">
            <v>0</v>
          </cell>
          <cell r="AA79">
            <v>0</v>
          </cell>
          <cell r="AB79">
            <v>6.3</v>
          </cell>
          <cell r="AC79">
            <v>0</v>
          </cell>
          <cell r="AD79">
            <v>8</v>
          </cell>
          <cell r="AE79">
            <v>7.5</v>
          </cell>
          <cell r="AF79">
            <v>6</v>
          </cell>
          <cell r="AG79">
            <v>5.3</v>
          </cell>
          <cell r="AH79">
            <v>0</v>
          </cell>
          <cell r="AI79">
            <v>6.4</v>
          </cell>
          <cell r="AJ79">
            <v>6.4</v>
          </cell>
          <cell r="AK79">
            <v>0</v>
          </cell>
          <cell r="AL79">
            <v>7.4</v>
          </cell>
          <cell r="AM79">
            <v>7.7</v>
          </cell>
          <cell r="AN79">
            <v>7.7</v>
          </cell>
          <cell r="AO79">
            <v>7.4</v>
          </cell>
          <cell r="AP79">
            <v>7.9</v>
          </cell>
          <cell r="AQ79">
            <v>7.5</v>
          </cell>
          <cell r="AR79">
            <v>5.7</v>
          </cell>
          <cell r="AS79">
            <v>6.6</v>
          </cell>
          <cell r="AT79">
            <v>5.7</v>
          </cell>
          <cell r="AU79">
            <v>47</v>
          </cell>
          <cell r="AV79">
            <v>0</v>
          </cell>
          <cell r="AW79">
            <v>9.8000000000000007</v>
          </cell>
          <cell r="AX79">
            <v>8.1</v>
          </cell>
          <cell r="AY79">
            <v>0</v>
          </cell>
          <cell r="AZ79">
            <v>7.8</v>
          </cell>
          <cell r="BA79">
            <v>0</v>
          </cell>
          <cell r="BB79">
            <v>0</v>
          </cell>
          <cell r="BC79">
            <v>0</v>
          </cell>
          <cell r="BD79">
            <v>7.9</v>
          </cell>
          <cell r="BE79">
            <v>0</v>
          </cell>
          <cell r="BF79">
            <v>0</v>
          </cell>
          <cell r="BG79">
            <v>6.7</v>
          </cell>
          <cell r="BH79">
            <v>5</v>
          </cell>
          <cell r="BI79">
            <v>0</v>
          </cell>
          <cell r="BJ79">
            <v>6.1</v>
          </cell>
          <cell r="BK79">
            <v>7.9</v>
          </cell>
          <cell r="BL79">
            <v>6.5</v>
          </cell>
          <cell r="BM79">
            <v>8.5</v>
          </cell>
          <cell r="BN79">
            <v>6.8</v>
          </cell>
          <cell r="BO79">
            <v>8.1</v>
          </cell>
          <cell r="BP79">
            <v>6.6</v>
          </cell>
          <cell r="BQ79">
            <v>5</v>
          </cell>
          <cell r="BR79">
            <v>5.6</v>
          </cell>
          <cell r="BS79">
            <v>5.9</v>
          </cell>
          <cell r="BT79">
            <v>8.6</v>
          </cell>
          <cell r="BU79">
            <v>7.2</v>
          </cell>
          <cell r="BV79">
            <v>7.5</v>
          </cell>
          <cell r="BW79">
            <v>4.2</v>
          </cell>
          <cell r="BX79">
            <v>5</v>
          </cell>
          <cell r="BY79">
            <v>0</v>
          </cell>
          <cell r="BZ79">
            <v>6.6</v>
          </cell>
          <cell r="CA79">
            <v>6.6</v>
          </cell>
          <cell r="CB79">
            <v>6.2</v>
          </cell>
          <cell r="CC79">
            <v>5.9</v>
          </cell>
          <cell r="CD79">
            <v>6.7</v>
          </cell>
          <cell r="CE79">
            <v>6</v>
          </cell>
          <cell r="CG79">
            <v>8.4</v>
          </cell>
          <cell r="CH79">
            <v>55</v>
          </cell>
          <cell r="CI79">
            <v>0</v>
          </cell>
          <cell r="CJ79">
            <v>7.5</v>
          </cell>
          <cell r="CK79">
            <v>8</v>
          </cell>
          <cell r="CL79">
            <v>0</v>
          </cell>
          <cell r="CM79">
            <v>6.5</v>
          </cell>
          <cell r="CN79">
            <v>6.5</v>
          </cell>
          <cell r="CO79">
            <v>7.5</v>
          </cell>
          <cell r="CP79">
            <v>5.6</v>
          </cell>
          <cell r="CQ79">
            <v>5.2</v>
          </cell>
          <cell r="CR79">
            <v>0</v>
          </cell>
          <cell r="CS79">
            <v>7.3</v>
          </cell>
          <cell r="CT79">
            <v>0</v>
          </cell>
          <cell r="CU79">
            <v>0</v>
          </cell>
          <cell r="CV79">
            <v>7.3</v>
          </cell>
          <cell r="CW79">
            <v>7.8</v>
          </cell>
          <cell r="CX79">
            <v>9</v>
          </cell>
          <cell r="CY79">
            <v>0</v>
          </cell>
          <cell r="CZ79">
            <v>7.8</v>
          </cell>
          <cell r="DA79">
            <v>7.8</v>
          </cell>
          <cell r="DB79">
            <v>23</v>
          </cell>
          <cell r="DC79">
            <v>0</v>
          </cell>
          <cell r="DD79">
            <v>7.5</v>
          </cell>
          <cell r="DE79">
            <v>0</v>
          </cell>
          <cell r="DF79">
            <v>7.5</v>
          </cell>
          <cell r="DG79">
            <v>5</v>
          </cell>
          <cell r="DH79">
            <v>0</v>
          </cell>
          <cell r="DI79">
            <v>135</v>
          </cell>
          <cell r="DJ79">
            <v>0</v>
          </cell>
          <cell r="DK79">
            <v>134</v>
          </cell>
          <cell r="DL79">
            <v>130</v>
          </cell>
          <cell r="DM79">
            <v>0</v>
          </cell>
          <cell r="DN79">
            <v>129</v>
          </cell>
          <cell r="DO79">
            <v>130</v>
          </cell>
          <cell r="DP79">
            <v>6.48</v>
          </cell>
          <cell r="DQ79">
            <v>2.61</v>
          </cell>
          <cell r="DR79">
            <v>0</v>
          </cell>
          <cell r="DS79" t="str">
            <v>ĐỦ ĐK thi TN</v>
          </cell>
          <cell r="DU79">
            <v>6.77</v>
          </cell>
          <cell r="DV79">
            <v>135</v>
          </cell>
          <cell r="DW79">
            <v>6.77</v>
          </cell>
          <cell r="DX79">
            <v>2.74</v>
          </cell>
          <cell r="DY79" t="str">
            <v/>
          </cell>
          <cell r="DZ79" t="str">
            <v>xet vot</v>
          </cell>
          <cell r="EA79">
            <v>6.74</v>
          </cell>
          <cell r="EE79">
            <v>0</v>
          </cell>
          <cell r="EF79" t="e">
            <v>#N/A</v>
          </cell>
        </row>
        <row r="80">
          <cell r="B80">
            <v>1820255360</v>
          </cell>
          <cell r="C80" t="str">
            <v>Nguyễn</v>
          </cell>
          <cell r="D80" t="str">
            <v>Thị Kim</v>
          </cell>
          <cell r="E80" t="str">
            <v>Oanh</v>
          </cell>
          <cell r="F80">
            <v>34454</v>
          </cell>
          <cell r="G80" t="str">
            <v>Nữ</v>
          </cell>
          <cell r="H80" t="str">
            <v>Đã Đăng Ký (chưa học xong)</v>
          </cell>
          <cell r="I80">
            <v>8.1</v>
          </cell>
          <cell r="J80">
            <v>8.1999999999999993</v>
          </cell>
          <cell r="K80">
            <v>7.7</v>
          </cell>
          <cell r="L80">
            <v>0</v>
          </cell>
          <cell r="M80">
            <v>7.3</v>
          </cell>
          <cell r="N80">
            <v>0</v>
          </cell>
          <cell r="O80">
            <v>0</v>
          </cell>
          <cell r="P80">
            <v>6.2</v>
          </cell>
          <cell r="Q80">
            <v>0</v>
          </cell>
          <cell r="R80">
            <v>0</v>
          </cell>
          <cell r="S80">
            <v>6.1</v>
          </cell>
          <cell r="T80">
            <v>0</v>
          </cell>
          <cell r="U80">
            <v>0</v>
          </cell>
          <cell r="V80">
            <v>6.5</v>
          </cell>
          <cell r="W80">
            <v>0</v>
          </cell>
          <cell r="X80">
            <v>0</v>
          </cell>
          <cell r="Y80">
            <v>7.5</v>
          </cell>
          <cell r="Z80">
            <v>0</v>
          </cell>
          <cell r="AA80">
            <v>0</v>
          </cell>
          <cell r="AB80">
            <v>7.4</v>
          </cell>
          <cell r="AC80">
            <v>0</v>
          </cell>
          <cell r="AD80">
            <v>7</v>
          </cell>
          <cell r="AE80">
            <v>9</v>
          </cell>
          <cell r="AF80">
            <v>8.6</v>
          </cell>
          <cell r="AG80">
            <v>7.4</v>
          </cell>
          <cell r="AH80">
            <v>0</v>
          </cell>
          <cell r="AI80">
            <v>8.8000000000000007</v>
          </cell>
          <cell r="AJ80">
            <v>8.8000000000000007</v>
          </cell>
          <cell r="AK80">
            <v>0</v>
          </cell>
          <cell r="AL80">
            <v>8.8000000000000007</v>
          </cell>
          <cell r="AM80">
            <v>8.6</v>
          </cell>
          <cell r="AN80">
            <v>8.8000000000000007</v>
          </cell>
          <cell r="AO80">
            <v>8.6</v>
          </cell>
          <cell r="AP80">
            <v>9.1</v>
          </cell>
          <cell r="AQ80">
            <v>8.9</v>
          </cell>
          <cell r="AR80">
            <v>7.7</v>
          </cell>
          <cell r="AS80">
            <v>8.6</v>
          </cell>
          <cell r="AT80">
            <v>8.6</v>
          </cell>
          <cell r="AU80">
            <v>47</v>
          </cell>
          <cell r="AV80">
            <v>0</v>
          </cell>
          <cell r="AW80">
            <v>6.5</v>
          </cell>
          <cell r="AX80">
            <v>7.5</v>
          </cell>
          <cell r="AY80">
            <v>9.4</v>
          </cell>
          <cell r="AZ80">
            <v>0</v>
          </cell>
          <cell r="BA80">
            <v>0</v>
          </cell>
          <cell r="BB80">
            <v>0</v>
          </cell>
          <cell r="BC80">
            <v>6.2</v>
          </cell>
          <cell r="BD80">
            <v>0</v>
          </cell>
          <cell r="BE80">
            <v>0</v>
          </cell>
          <cell r="BF80">
            <v>0</v>
          </cell>
          <cell r="BG80">
            <v>9.5</v>
          </cell>
          <cell r="BH80">
            <v>5</v>
          </cell>
          <cell r="BI80">
            <v>0</v>
          </cell>
          <cell r="BJ80">
            <v>7.9</v>
          </cell>
          <cell r="BK80">
            <v>8.6999999999999993</v>
          </cell>
          <cell r="BL80">
            <v>7.3</v>
          </cell>
          <cell r="BM80">
            <v>7.7</v>
          </cell>
          <cell r="BN80">
            <v>8.3000000000000007</v>
          </cell>
          <cell r="BO80">
            <v>8.6999999999999993</v>
          </cell>
          <cell r="BP80">
            <v>8.1999999999999993</v>
          </cell>
          <cell r="BQ80">
            <v>5.9</v>
          </cell>
          <cell r="BR80">
            <v>7.7</v>
          </cell>
          <cell r="BS80">
            <v>8.6999999999999993</v>
          </cell>
          <cell r="BT80">
            <v>8.9</v>
          </cell>
          <cell r="BU80">
            <v>8.4</v>
          </cell>
          <cell r="BV80">
            <v>8</v>
          </cell>
          <cell r="BW80">
            <v>8.1</v>
          </cell>
          <cell r="BX80">
            <v>7.7</v>
          </cell>
          <cell r="BY80">
            <v>0</v>
          </cell>
          <cell r="BZ80">
            <v>8.1999999999999993</v>
          </cell>
          <cell r="CA80">
            <v>8.1999999999999993</v>
          </cell>
          <cell r="CB80">
            <v>7.6</v>
          </cell>
          <cell r="CC80">
            <v>7.4</v>
          </cell>
          <cell r="CD80">
            <v>7.7</v>
          </cell>
          <cell r="CE80">
            <v>8.1</v>
          </cell>
          <cell r="CG80">
            <v>8.6999999999999993</v>
          </cell>
          <cell r="CH80">
            <v>55</v>
          </cell>
          <cell r="CI80">
            <v>0</v>
          </cell>
          <cell r="CJ80">
            <v>8.4</v>
          </cell>
          <cell r="CK80">
            <v>8.6999999999999993</v>
          </cell>
          <cell r="CL80">
            <v>0</v>
          </cell>
          <cell r="CM80">
            <v>8.5</v>
          </cell>
          <cell r="CN80">
            <v>8.5</v>
          </cell>
          <cell r="CO80">
            <v>8.6</v>
          </cell>
          <cell r="CP80">
            <v>7.9</v>
          </cell>
          <cell r="CQ80">
            <v>7.7</v>
          </cell>
          <cell r="CR80">
            <v>8.6</v>
          </cell>
          <cell r="CS80">
            <v>0</v>
          </cell>
          <cell r="CT80">
            <v>0</v>
          </cell>
          <cell r="CU80">
            <v>0</v>
          </cell>
          <cell r="CV80">
            <v>8.6</v>
          </cell>
          <cell r="CW80">
            <v>8.5</v>
          </cell>
          <cell r="CX80">
            <v>8.8000000000000007</v>
          </cell>
          <cell r="CY80">
            <v>0</v>
          </cell>
          <cell r="CZ80">
            <v>8.1</v>
          </cell>
          <cell r="DA80">
            <v>8.1</v>
          </cell>
          <cell r="DB80">
            <v>23</v>
          </cell>
          <cell r="DC80">
            <v>0</v>
          </cell>
          <cell r="DD80">
            <v>0</v>
          </cell>
          <cell r="DE80">
            <v>8.6999999999999993</v>
          </cell>
          <cell r="DF80">
            <v>8.6999999999999993</v>
          </cell>
          <cell r="DG80">
            <v>5</v>
          </cell>
          <cell r="DH80">
            <v>0</v>
          </cell>
          <cell r="DI80">
            <v>135</v>
          </cell>
          <cell r="DJ80">
            <v>0</v>
          </cell>
          <cell r="DK80">
            <v>134</v>
          </cell>
          <cell r="DL80">
            <v>130</v>
          </cell>
          <cell r="DM80">
            <v>0</v>
          </cell>
          <cell r="DN80">
            <v>129</v>
          </cell>
          <cell r="DO80">
            <v>130</v>
          </cell>
          <cell r="DP80">
            <v>7.71</v>
          </cell>
          <cell r="DQ80">
            <v>3.39</v>
          </cell>
          <cell r="DR80">
            <v>0</v>
          </cell>
          <cell r="DS80" t="str">
            <v>BVKL</v>
          </cell>
          <cell r="DU80">
            <v>8.0500000000000007</v>
          </cell>
          <cell r="DV80">
            <v>135</v>
          </cell>
          <cell r="DW80">
            <v>8.0500000000000007</v>
          </cell>
          <cell r="DX80">
            <v>3.55</v>
          </cell>
          <cell r="DY80" t="str">
            <v/>
          </cell>
          <cell r="DZ80" t="str">
            <v>BVKL</v>
          </cell>
          <cell r="EA80">
            <v>8.02</v>
          </cell>
          <cell r="EE80">
            <v>0</v>
          </cell>
          <cell r="EF80" t="e">
            <v>#N/A</v>
          </cell>
        </row>
        <row r="81">
          <cell r="B81">
            <v>1820256323</v>
          </cell>
          <cell r="C81" t="str">
            <v>Hoàng</v>
          </cell>
          <cell r="D81" t="str">
            <v>Thị Thanh</v>
          </cell>
          <cell r="E81" t="str">
            <v>Phương</v>
          </cell>
          <cell r="F81">
            <v>34207</v>
          </cell>
          <cell r="G81" t="str">
            <v>Nữ</v>
          </cell>
          <cell r="H81" t="str">
            <v>Đã Đăng Ký (chưa học xong)</v>
          </cell>
          <cell r="I81">
            <v>7.2</v>
          </cell>
          <cell r="J81">
            <v>8.3000000000000007</v>
          </cell>
          <cell r="K81">
            <v>8</v>
          </cell>
          <cell r="L81">
            <v>0</v>
          </cell>
          <cell r="M81">
            <v>7.3</v>
          </cell>
          <cell r="N81">
            <v>0</v>
          </cell>
          <cell r="O81">
            <v>0</v>
          </cell>
          <cell r="P81">
            <v>8.1</v>
          </cell>
          <cell r="Q81">
            <v>0</v>
          </cell>
          <cell r="R81">
            <v>0</v>
          </cell>
          <cell r="S81">
            <v>7.8</v>
          </cell>
          <cell r="T81">
            <v>0</v>
          </cell>
          <cell r="U81">
            <v>0</v>
          </cell>
          <cell r="V81">
            <v>6.6</v>
          </cell>
          <cell r="W81">
            <v>0</v>
          </cell>
          <cell r="X81">
            <v>0</v>
          </cell>
          <cell r="Y81">
            <v>7</v>
          </cell>
          <cell r="Z81">
            <v>0</v>
          </cell>
          <cell r="AA81">
            <v>0</v>
          </cell>
          <cell r="AB81">
            <v>7.2</v>
          </cell>
          <cell r="AC81">
            <v>0</v>
          </cell>
          <cell r="AD81">
            <v>8</v>
          </cell>
          <cell r="AE81">
            <v>8.3000000000000007</v>
          </cell>
          <cell r="AF81">
            <v>6.6</v>
          </cell>
          <cell r="AG81">
            <v>5.8</v>
          </cell>
          <cell r="AH81">
            <v>0</v>
          </cell>
          <cell r="AI81">
            <v>8.4</v>
          </cell>
          <cell r="AJ81">
            <v>8.4</v>
          </cell>
          <cell r="AK81">
            <v>8.5</v>
          </cell>
          <cell r="AL81">
            <v>6.1</v>
          </cell>
          <cell r="AM81">
            <v>0</v>
          </cell>
          <cell r="AN81">
            <v>8.5</v>
          </cell>
          <cell r="AO81">
            <v>6.1</v>
          </cell>
          <cell r="AP81">
            <v>7.7</v>
          </cell>
          <cell r="AQ81">
            <v>8.9</v>
          </cell>
          <cell r="AR81">
            <v>7.2</v>
          </cell>
          <cell r="AS81">
            <v>7.7</v>
          </cell>
          <cell r="AT81">
            <v>8.4</v>
          </cell>
          <cell r="AU81">
            <v>47</v>
          </cell>
          <cell r="AV81">
            <v>0</v>
          </cell>
          <cell r="AW81">
            <v>6.2</v>
          </cell>
          <cell r="AX81">
            <v>5.5</v>
          </cell>
          <cell r="AY81">
            <v>0</v>
          </cell>
          <cell r="AZ81">
            <v>0</v>
          </cell>
          <cell r="BA81">
            <v>7</v>
          </cell>
          <cell r="BB81">
            <v>0</v>
          </cell>
          <cell r="BC81">
            <v>0</v>
          </cell>
          <cell r="BD81">
            <v>0</v>
          </cell>
          <cell r="BE81">
            <v>6.5</v>
          </cell>
          <cell r="BF81">
            <v>0</v>
          </cell>
          <cell r="BG81">
            <v>5.2</v>
          </cell>
          <cell r="BH81">
            <v>5</v>
          </cell>
          <cell r="BI81">
            <v>0</v>
          </cell>
          <cell r="BJ81">
            <v>6</v>
          </cell>
          <cell r="BK81">
            <v>7.5</v>
          </cell>
          <cell r="BL81">
            <v>8</v>
          </cell>
          <cell r="BM81">
            <v>8</v>
          </cell>
          <cell r="BN81">
            <v>7.8</v>
          </cell>
          <cell r="BO81">
            <v>6.8</v>
          </cell>
          <cell r="BP81">
            <v>8</v>
          </cell>
          <cell r="BQ81">
            <v>5.8</v>
          </cell>
          <cell r="BR81">
            <v>7.2</v>
          </cell>
          <cell r="BS81">
            <v>8.1</v>
          </cell>
          <cell r="BT81">
            <v>7.2</v>
          </cell>
          <cell r="BU81">
            <v>7.3</v>
          </cell>
          <cell r="BV81">
            <v>5.6</v>
          </cell>
          <cell r="BW81">
            <v>6.6</v>
          </cell>
          <cell r="BX81">
            <v>8.3000000000000007</v>
          </cell>
          <cell r="BY81">
            <v>6.7</v>
          </cell>
          <cell r="BZ81">
            <v>0</v>
          </cell>
          <cell r="CA81">
            <v>6.7</v>
          </cell>
          <cell r="CB81">
            <v>6.5</v>
          </cell>
          <cell r="CC81">
            <v>5.7</v>
          </cell>
          <cell r="CD81">
            <v>8.1</v>
          </cell>
          <cell r="CE81">
            <v>7.7</v>
          </cell>
          <cell r="CG81">
            <v>9.1999999999999993</v>
          </cell>
          <cell r="CH81">
            <v>55</v>
          </cell>
          <cell r="CI81">
            <v>0</v>
          </cell>
          <cell r="CJ81">
            <v>8.6999999999999993</v>
          </cell>
          <cell r="CK81">
            <v>8</v>
          </cell>
          <cell r="CL81">
            <v>0</v>
          </cell>
          <cell r="CM81">
            <v>7.7</v>
          </cell>
          <cell r="CN81">
            <v>7.7</v>
          </cell>
          <cell r="CO81">
            <v>8.4</v>
          </cell>
          <cell r="CP81">
            <v>7.6</v>
          </cell>
          <cell r="CQ81">
            <v>7</v>
          </cell>
          <cell r="CR81">
            <v>8.1</v>
          </cell>
          <cell r="CS81">
            <v>0</v>
          </cell>
          <cell r="CT81">
            <v>0</v>
          </cell>
          <cell r="CU81">
            <v>0</v>
          </cell>
          <cell r="CV81">
            <v>8.1</v>
          </cell>
          <cell r="CW81">
            <v>8.6999999999999993</v>
          </cell>
          <cell r="CX81">
            <v>8.6999999999999993</v>
          </cell>
          <cell r="CY81">
            <v>0</v>
          </cell>
          <cell r="CZ81">
            <v>7.5</v>
          </cell>
          <cell r="DA81">
            <v>7.5</v>
          </cell>
          <cell r="DB81">
            <v>23</v>
          </cell>
          <cell r="DC81">
            <v>0</v>
          </cell>
          <cell r="DD81">
            <v>7.5</v>
          </cell>
          <cell r="DE81">
            <v>0</v>
          </cell>
          <cell r="DF81">
            <v>7.5</v>
          </cell>
          <cell r="DG81">
            <v>5</v>
          </cell>
          <cell r="DH81">
            <v>0</v>
          </cell>
          <cell r="DI81">
            <v>135</v>
          </cell>
          <cell r="DJ81">
            <v>0</v>
          </cell>
          <cell r="DK81">
            <v>134</v>
          </cell>
          <cell r="DL81">
            <v>130</v>
          </cell>
          <cell r="DM81">
            <v>0</v>
          </cell>
          <cell r="DN81">
            <v>129</v>
          </cell>
          <cell r="DO81">
            <v>130</v>
          </cell>
          <cell r="DP81">
            <v>7.18</v>
          </cell>
          <cell r="DQ81">
            <v>3.07</v>
          </cell>
          <cell r="DR81">
            <v>0</v>
          </cell>
          <cell r="DS81" t="str">
            <v>ĐỦ ĐK thi TN</v>
          </cell>
          <cell r="DU81">
            <v>7.47</v>
          </cell>
          <cell r="DV81">
            <v>135</v>
          </cell>
          <cell r="DW81">
            <v>7.47</v>
          </cell>
          <cell r="DX81">
            <v>3.2</v>
          </cell>
          <cell r="DY81" t="str">
            <v/>
          </cell>
          <cell r="DZ81" t="str">
            <v>ĐỦ ĐK thi TN</v>
          </cell>
          <cell r="EA81">
            <v>7.47</v>
          </cell>
          <cell r="EE81">
            <v>0</v>
          </cell>
          <cell r="EF81" t="e">
            <v>#N/A</v>
          </cell>
        </row>
        <row r="82">
          <cell r="B82">
            <v>1820255892</v>
          </cell>
          <cell r="C82" t="str">
            <v>Trần</v>
          </cell>
          <cell r="D82" t="str">
            <v>Gia</v>
          </cell>
          <cell r="E82" t="str">
            <v>Linh</v>
          </cell>
          <cell r="F82">
            <v>34409</v>
          </cell>
          <cell r="G82" t="str">
            <v>Nữ</v>
          </cell>
          <cell r="H82" t="str">
            <v>Đã Đăng Ký (chưa học xong)</v>
          </cell>
          <cell r="I82">
            <v>7.4</v>
          </cell>
          <cell r="J82">
            <v>7.5</v>
          </cell>
          <cell r="K82">
            <v>8.1</v>
          </cell>
          <cell r="L82">
            <v>0</v>
          </cell>
          <cell r="M82">
            <v>7.1</v>
          </cell>
          <cell r="N82">
            <v>0</v>
          </cell>
          <cell r="O82">
            <v>0</v>
          </cell>
          <cell r="P82">
            <v>6.2</v>
          </cell>
          <cell r="Q82">
            <v>0</v>
          </cell>
          <cell r="R82">
            <v>0</v>
          </cell>
          <cell r="S82">
            <v>6.8</v>
          </cell>
          <cell r="T82">
            <v>0</v>
          </cell>
          <cell r="U82">
            <v>0</v>
          </cell>
          <cell r="V82">
            <v>6.4</v>
          </cell>
          <cell r="W82">
            <v>0</v>
          </cell>
          <cell r="X82">
            <v>0</v>
          </cell>
          <cell r="Y82">
            <v>7.4</v>
          </cell>
          <cell r="Z82">
            <v>0</v>
          </cell>
          <cell r="AA82">
            <v>0</v>
          </cell>
          <cell r="AB82">
            <v>7.5</v>
          </cell>
          <cell r="AC82">
            <v>0</v>
          </cell>
          <cell r="AD82">
            <v>7.5</v>
          </cell>
          <cell r="AE82">
            <v>8.1999999999999993</v>
          </cell>
          <cell r="AF82">
            <v>6.1</v>
          </cell>
          <cell r="AG82">
            <v>8.4</v>
          </cell>
          <cell r="AH82">
            <v>0</v>
          </cell>
          <cell r="AI82">
            <v>7.6</v>
          </cell>
          <cell r="AJ82">
            <v>7.6</v>
          </cell>
          <cell r="AK82">
            <v>0</v>
          </cell>
          <cell r="AL82">
            <v>8.8000000000000007</v>
          </cell>
          <cell r="AM82">
            <v>8</v>
          </cell>
          <cell r="AN82">
            <v>8.8000000000000007</v>
          </cell>
          <cell r="AO82">
            <v>8</v>
          </cell>
          <cell r="AP82">
            <v>7.9</v>
          </cell>
          <cell r="AQ82">
            <v>7.3</v>
          </cell>
          <cell r="AR82">
            <v>6.3</v>
          </cell>
          <cell r="AS82">
            <v>7.7</v>
          </cell>
          <cell r="AT82">
            <v>8.3000000000000007</v>
          </cell>
          <cell r="AU82">
            <v>47</v>
          </cell>
          <cell r="AV82">
            <v>0</v>
          </cell>
          <cell r="AW82">
            <v>7.8</v>
          </cell>
          <cell r="AX82">
            <v>6.3</v>
          </cell>
          <cell r="AY82">
            <v>0</v>
          </cell>
          <cell r="AZ82">
            <v>0</v>
          </cell>
          <cell r="BA82">
            <v>4.8</v>
          </cell>
          <cell r="BB82">
            <v>0</v>
          </cell>
          <cell r="BC82">
            <v>0</v>
          </cell>
          <cell r="BD82">
            <v>0</v>
          </cell>
          <cell r="BE82">
            <v>6.2</v>
          </cell>
          <cell r="BF82">
            <v>0</v>
          </cell>
          <cell r="BG82">
            <v>6.8</v>
          </cell>
          <cell r="BH82">
            <v>5</v>
          </cell>
          <cell r="BI82">
            <v>0</v>
          </cell>
          <cell r="BJ82">
            <v>8.4</v>
          </cell>
          <cell r="BK82">
            <v>6</v>
          </cell>
          <cell r="BL82">
            <v>7.7</v>
          </cell>
          <cell r="BM82">
            <v>6.2</v>
          </cell>
          <cell r="BN82">
            <v>8.6999999999999993</v>
          </cell>
          <cell r="BO82">
            <v>9.5</v>
          </cell>
          <cell r="BP82">
            <v>5.6</v>
          </cell>
          <cell r="BQ82">
            <v>8</v>
          </cell>
          <cell r="BR82">
            <v>8.5</v>
          </cell>
          <cell r="BS82">
            <v>9</v>
          </cell>
          <cell r="BT82">
            <v>7.1</v>
          </cell>
          <cell r="BU82">
            <v>7.7</v>
          </cell>
          <cell r="BV82">
            <v>7.8</v>
          </cell>
          <cell r="BW82">
            <v>8.1999999999999993</v>
          </cell>
          <cell r="BX82">
            <v>8.5</v>
          </cell>
          <cell r="BY82">
            <v>0</v>
          </cell>
          <cell r="BZ82">
            <v>7.7</v>
          </cell>
          <cell r="CA82">
            <v>7.7</v>
          </cell>
          <cell r="CB82">
            <v>8.4</v>
          </cell>
          <cell r="CC82">
            <v>7</v>
          </cell>
          <cell r="CD82">
            <v>7.3</v>
          </cell>
          <cell r="CE82">
            <v>8.5</v>
          </cell>
          <cell r="CG82">
            <v>8.9</v>
          </cell>
          <cell r="CH82">
            <v>55</v>
          </cell>
          <cell r="CI82">
            <v>0</v>
          </cell>
          <cell r="CJ82">
            <v>8.6999999999999993</v>
          </cell>
          <cell r="CK82">
            <v>6.7</v>
          </cell>
          <cell r="CL82">
            <v>0</v>
          </cell>
          <cell r="CM82">
            <v>8.1999999999999993</v>
          </cell>
          <cell r="CN82">
            <v>8.1999999999999993</v>
          </cell>
          <cell r="CO82">
            <v>7.7</v>
          </cell>
          <cell r="CP82">
            <v>7.2</v>
          </cell>
          <cell r="CQ82">
            <v>7.6</v>
          </cell>
          <cell r="CR82">
            <v>5.7</v>
          </cell>
          <cell r="CS82">
            <v>0</v>
          </cell>
          <cell r="CT82">
            <v>0</v>
          </cell>
          <cell r="CU82">
            <v>0</v>
          </cell>
          <cell r="CV82">
            <v>5.7</v>
          </cell>
          <cell r="CW82">
            <v>9.1</v>
          </cell>
          <cell r="CX82">
            <v>8.6999999999999993</v>
          </cell>
          <cell r="CY82">
            <v>0</v>
          </cell>
          <cell r="CZ82">
            <v>9.1999999999999993</v>
          </cell>
          <cell r="DA82">
            <v>9.1999999999999993</v>
          </cell>
          <cell r="DB82">
            <v>23</v>
          </cell>
          <cell r="DC82">
            <v>0</v>
          </cell>
          <cell r="DD82">
            <v>0</v>
          </cell>
          <cell r="DE82">
            <v>8.4</v>
          </cell>
          <cell r="DF82">
            <v>8.4</v>
          </cell>
          <cell r="DG82">
            <v>5</v>
          </cell>
          <cell r="DH82">
            <v>0</v>
          </cell>
          <cell r="DI82">
            <v>135</v>
          </cell>
          <cell r="DJ82">
            <v>0</v>
          </cell>
          <cell r="DK82">
            <v>134</v>
          </cell>
          <cell r="DL82">
            <v>130</v>
          </cell>
          <cell r="DM82">
            <v>0</v>
          </cell>
          <cell r="DN82">
            <v>129</v>
          </cell>
          <cell r="DO82">
            <v>130</v>
          </cell>
          <cell r="DP82">
            <v>7.38</v>
          </cell>
          <cell r="DQ82">
            <v>3.17</v>
          </cell>
          <cell r="DR82">
            <v>0</v>
          </cell>
          <cell r="DS82" t="str">
            <v>ĐỦ ĐK thi TN</v>
          </cell>
          <cell r="DU82">
            <v>7.7</v>
          </cell>
          <cell r="DV82">
            <v>138</v>
          </cell>
          <cell r="DW82">
            <v>7.53</v>
          </cell>
          <cell r="DX82">
            <v>3.24</v>
          </cell>
          <cell r="DY82" t="str">
            <v>PSU-ECO 152; PSU-ENG 101; PSU-ENG 102; PSU-ECO 151 ~ ECO 151; PSU-MGT 201; PSU-FIN 373; PSU-ENG 201</v>
          </cell>
          <cell r="DZ82" t="str">
            <v>BVKL</v>
          </cell>
          <cell r="EA82">
            <v>7.67</v>
          </cell>
          <cell r="EE82">
            <v>0</v>
          </cell>
          <cell r="EF82" t="e">
            <v>#N/A</v>
          </cell>
        </row>
        <row r="83">
          <cell r="B83">
            <v>1821253664</v>
          </cell>
          <cell r="C83" t="str">
            <v>Đặng</v>
          </cell>
          <cell r="D83" t="str">
            <v>Hồng</v>
          </cell>
          <cell r="E83" t="str">
            <v>Minh</v>
          </cell>
          <cell r="F83">
            <v>34344</v>
          </cell>
          <cell r="G83" t="str">
            <v>Nam</v>
          </cell>
          <cell r="H83" t="str">
            <v>Đã Đăng Ký (chưa học xong)</v>
          </cell>
          <cell r="I83">
            <v>7.7</v>
          </cell>
          <cell r="J83">
            <v>7.6</v>
          </cell>
          <cell r="K83">
            <v>7.9</v>
          </cell>
          <cell r="L83">
            <v>0</v>
          </cell>
          <cell r="M83">
            <v>7.1</v>
          </cell>
          <cell r="N83">
            <v>0</v>
          </cell>
          <cell r="O83">
            <v>0</v>
          </cell>
          <cell r="P83">
            <v>6.1</v>
          </cell>
          <cell r="Q83">
            <v>0</v>
          </cell>
          <cell r="R83">
            <v>0</v>
          </cell>
          <cell r="S83">
            <v>6.7</v>
          </cell>
          <cell r="T83">
            <v>0</v>
          </cell>
          <cell r="U83">
            <v>0</v>
          </cell>
          <cell r="V83">
            <v>5.7</v>
          </cell>
          <cell r="W83">
            <v>0</v>
          </cell>
          <cell r="X83">
            <v>0</v>
          </cell>
          <cell r="Y83">
            <v>6.4</v>
          </cell>
          <cell r="Z83">
            <v>0</v>
          </cell>
          <cell r="AA83">
            <v>0</v>
          </cell>
          <cell r="AB83">
            <v>7</v>
          </cell>
          <cell r="AC83">
            <v>0</v>
          </cell>
          <cell r="AD83">
            <v>8.5</v>
          </cell>
          <cell r="AE83">
            <v>6.7</v>
          </cell>
          <cell r="AF83">
            <v>8.6</v>
          </cell>
          <cell r="AG83">
            <v>7.8</v>
          </cell>
          <cell r="AH83">
            <v>0</v>
          </cell>
          <cell r="AI83">
            <v>8.5</v>
          </cell>
          <cell r="AJ83">
            <v>8.5</v>
          </cell>
          <cell r="AK83">
            <v>7.7</v>
          </cell>
          <cell r="AL83">
            <v>8.9</v>
          </cell>
          <cell r="AM83">
            <v>0</v>
          </cell>
          <cell r="AN83">
            <v>8.9</v>
          </cell>
          <cell r="AO83">
            <v>7.7</v>
          </cell>
          <cell r="AP83">
            <v>8.1</v>
          </cell>
          <cell r="AQ83">
            <v>8.6</v>
          </cell>
          <cell r="AR83">
            <v>6.8</v>
          </cell>
          <cell r="AS83">
            <v>8</v>
          </cell>
          <cell r="AT83">
            <v>8.6999999999999993</v>
          </cell>
          <cell r="AU83">
            <v>47</v>
          </cell>
          <cell r="AV83">
            <v>0</v>
          </cell>
          <cell r="AW83">
            <v>7.1</v>
          </cell>
          <cell r="AX83">
            <v>5.2</v>
          </cell>
          <cell r="AY83">
            <v>6.7</v>
          </cell>
          <cell r="AZ83">
            <v>0</v>
          </cell>
          <cell r="BA83">
            <v>0</v>
          </cell>
          <cell r="BB83">
            <v>0</v>
          </cell>
          <cell r="BC83">
            <v>6.2</v>
          </cell>
          <cell r="BD83">
            <v>0</v>
          </cell>
          <cell r="BE83">
            <v>0</v>
          </cell>
          <cell r="BF83">
            <v>0</v>
          </cell>
          <cell r="BG83">
            <v>4.7</v>
          </cell>
          <cell r="BH83">
            <v>5</v>
          </cell>
          <cell r="BI83">
            <v>0</v>
          </cell>
          <cell r="BJ83">
            <v>7.6</v>
          </cell>
          <cell r="BK83">
            <v>9.1</v>
          </cell>
          <cell r="BL83">
            <v>8.6</v>
          </cell>
          <cell r="BM83">
            <v>6</v>
          </cell>
          <cell r="BN83">
            <v>8</v>
          </cell>
          <cell r="BO83">
            <v>8.1</v>
          </cell>
          <cell r="BP83">
            <v>8</v>
          </cell>
          <cell r="BQ83">
            <v>8</v>
          </cell>
          <cell r="BR83">
            <v>9.1999999999999993</v>
          </cell>
          <cell r="BS83">
            <v>9.1</v>
          </cell>
          <cell r="BT83">
            <v>8.9</v>
          </cell>
          <cell r="BU83">
            <v>9</v>
          </cell>
          <cell r="BV83">
            <v>6.6</v>
          </cell>
          <cell r="BW83">
            <v>8.6</v>
          </cell>
          <cell r="BX83">
            <v>7.5</v>
          </cell>
          <cell r="BY83">
            <v>0</v>
          </cell>
          <cell r="BZ83">
            <v>7.6</v>
          </cell>
          <cell r="CA83">
            <v>7.6</v>
          </cell>
          <cell r="CB83">
            <v>7.3</v>
          </cell>
          <cell r="CC83">
            <v>8.6999999999999993</v>
          </cell>
          <cell r="CD83">
            <v>6.9</v>
          </cell>
          <cell r="CE83">
            <v>8.5</v>
          </cell>
          <cell r="CG83">
            <v>9.5</v>
          </cell>
          <cell r="CH83">
            <v>55</v>
          </cell>
          <cell r="CI83">
            <v>0</v>
          </cell>
          <cell r="CJ83">
            <v>8.1999999999999993</v>
          </cell>
          <cell r="CK83">
            <v>8.6999999999999993</v>
          </cell>
          <cell r="CL83">
            <v>0</v>
          </cell>
          <cell r="CM83">
            <v>8.5</v>
          </cell>
          <cell r="CN83">
            <v>8.5</v>
          </cell>
          <cell r="CO83">
            <v>8.5</v>
          </cell>
          <cell r="CP83">
            <v>8.4</v>
          </cell>
          <cell r="CQ83">
            <v>8.6</v>
          </cell>
          <cell r="CR83">
            <v>6.9</v>
          </cell>
          <cell r="CS83">
            <v>0</v>
          </cell>
          <cell r="CT83">
            <v>0</v>
          </cell>
          <cell r="CU83">
            <v>0</v>
          </cell>
          <cell r="CV83">
            <v>6.9</v>
          </cell>
          <cell r="CW83">
            <v>8.6999999999999993</v>
          </cell>
          <cell r="CX83">
            <v>9.8000000000000007</v>
          </cell>
          <cell r="CY83">
            <v>0</v>
          </cell>
          <cell r="CZ83">
            <v>8.6</v>
          </cell>
          <cell r="DA83">
            <v>8.6</v>
          </cell>
          <cell r="DB83">
            <v>23</v>
          </cell>
          <cell r="DC83">
            <v>0</v>
          </cell>
          <cell r="DD83">
            <v>0</v>
          </cell>
          <cell r="DE83">
            <v>9.1999999999999993</v>
          </cell>
          <cell r="DF83">
            <v>9.1999999999999993</v>
          </cell>
          <cell r="DG83">
            <v>5</v>
          </cell>
          <cell r="DH83">
            <v>0</v>
          </cell>
          <cell r="DI83">
            <v>135</v>
          </cell>
          <cell r="DJ83">
            <v>0</v>
          </cell>
          <cell r="DK83">
            <v>134</v>
          </cell>
          <cell r="DL83">
            <v>130</v>
          </cell>
          <cell r="DM83">
            <v>0</v>
          </cell>
          <cell r="DN83">
            <v>129</v>
          </cell>
          <cell r="DO83">
            <v>130</v>
          </cell>
          <cell r="DP83">
            <v>7.65</v>
          </cell>
          <cell r="DQ83">
            <v>3.36</v>
          </cell>
          <cell r="DR83">
            <v>0</v>
          </cell>
          <cell r="DS83" t="str">
            <v>BVKL</v>
          </cell>
          <cell r="DU83">
            <v>8</v>
          </cell>
          <cell r="DV83">
            <v>135</v>
          </cell>
          <cell r="DW83">
            <v>8</v>
          </cell>
          <cell r="DX83">
            <v>3.52</v>
          </cell>
          <cell r="DY83" t="str">
            <v/>
          </cell>
          <cell r="DZ83" t="str">
            <v>BVKL</v>
          </cell>
          <cell r="EA83">
            <v>7.96</v>
          </cell>
          <cell r="EE83">
            <v>0</v>
          </cell>
          <cell r="EF83" t="e">
            <v>#N/A</v>
          </cell>
        </row>
        <row r="84">
          <cell r="B84">
            <v>172317875</v>
          </cell>
          <cell r="C84" t="str">
            <v>Hoàng</v>
          </cell>
          <cell r="D84" t="str">
            <v>Tuấn</v>
          </cell>
          <cell r="E84" t="str">
            <v>Nam</v>
          </cell>
          <cell r="F84">
            <v>34040</v>
          </cell>
          <cell r="G84" t="str">
            <v>Nam</v>
          </cell>
          <cell r="H84" t="str">
            <v>Đang Học Lại</v>
          </cell>
          <cell r="I84">
            <v>8.1</v>
          </cell>
          <cell r="J84">
            <v>8.8000000000000007</v>
          </cell>
          <cell r="K84">
            <v>5.7</v>
          </cell>
          <cell r="L84">
            <v>0</v>
          </cell>
          <cell r="M84">
            <v>7.1</v>
          </cell>
          <cell r="N84">
            <v>0</v>
          </cell>
          <cell r="O84">
            <v>0</v>
          </cell>
          <cell r="P84">
            <v>6.5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9</v>
          </cell>
          <cell r="AE84">
            <v>8.9</v>
          </cell>
          <cell r="AF84">
            <v>5.0999999999999996</v>
          </cell>
          <cell r="AG84">
            <v>0</v>
          </cell>
          <cell r="AH84">
            <v>0</v>
          </cell>
          <cell r="AI84">
            <v>6.8</v>
          </cell>
          <cell r="AJ84">
            <v>6.8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7.7</v>
          </cell>
          <cell r="AU84">
            <v>23</v>
          </cell>
          <cell r="AV84">
            <v>24</v>
          </cell>
          <cell r="AW84">
            <v>6.5</v>
          </cell>
          <cell r="AX84">
            <v>9.8000000000000007</v>
          </cell>
          <cell r="AY84">
            <v>4.7</v>
          </cell>
          <cell r="AZ84">
            <v>0</v>
          </cell>
          <cell r="BA84">
            <v>0</v>
          </cell>
          <cell r="BB84">
            <v>0</v>
          </cell>
          <cell r="BC84">
            <v>6.2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4</v>
          </cell>
          <cell r="BI84">
            <v>1</v>
          </cell>
          <cell r="BJ84" t="str">
            <v>X</v>
          </cell>
          <cell r="BK84">
            <v>6.2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7.2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 t="str">
            <v>X</v>
          </cell>
          <cell r="BY84">
            <v>0</v>
          </cell>
          <cell r="BZ84">
            <v>0</v>
          </cell>
          <cell r="CA84">
            <v>0</v>
          </cell>
          <cell r="CB84" t="str">
            <v>X</v>
          </cell>
          <cell r="CC84">
            <v>0</v>
          </cell>
          <cell r="CD84">
            <v>0</v>
          </cell>
          <cell r="CE84">
            <v>5.6</v>
          </cell>
          <cell r="CG84">
            <v>7.3</v>
          </cell>
          <cell r="CH84">
            <v>8</v>
          </cell>
          <cell r="CI84">
            <v>47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22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5</v>
          </cell>
          <cell r="DI84">
            <v>35</v>
          </cell>
          <cell r="DJ84">
            <v>99</v>
          </cell>
          <cell r="DK84">
            <v>134</v>
          </cell>
          <cell r="DL84">
            <v>31</v>
          </cell>
          <cell r="DM84">
            <v>93</v>
          </cell>
          <cell r="DN84">
            <v>129</v>
          </cell>
          <cell r="DO84">
            <v>124</v>
          </cell>
          <cell r="DP84">
            <v>1.79</v>
          </cell>
          <cell r="DQ84">
            <v>0.74</v>
          </cell>
          <cell r="DR84">
            <v>0.72093023255813948</v>
          </cell>
          <cell r="DS84" t="str">
            <v>KO</v>
          </cell>
          <cell r="DU84">
            <v>1.79</v>
          </cell>
          <cell r="DV84">
            <v>66</v>
          </cell>
          <cell r="DW84">
            <v>3.58</v>
          </cell>
          <cell r="DX84">
            <v>1.48</v>
          </cell>
          <cell r="DY84" t="str">
            <v>OB 251</v>
          </cell>
          <cell r="DZ84" t="str">
            <v>KO</v>
          </cell>
          <cell r="EA84">
            <v>1.78</v>
          </cell>
          <cell r="EE84">
            <v>0</v>
          </cell>
          <cell r="EF84" t="e">
            <v>#N/A</v>
          </cell>
        </row>
        <row r="85">
          <cell r="B85">
            <v>1820254915</v>
          </cell>
          <cell r="C85" t="str">
            <v>Nguyễn</v>
          </cell>
          <cell r="D85" t="str">
            <v>Thị Ánh</v>
          </cell>
          <cell r="E85" t="str">
            <v>Ngọc</v>
          </cell>
          <cell r="F85">
            <v>34692</v>
          </cell>
          <cell r="G85" t="str">
            <v>Nữ</v>
          </cell>
          <cell r="H85" t="str">
            <v>Đã Đăng Ký (chưa học xong)</v>
          </cell>
          <cell r="I85">
            <v>7.4</v>
          </cell>
          <cell r="J85">
            <v>7.4</v>
          </cell>
          <cell r="K85">
            <v>7.8</v>
          </cell>
          <cell r="L85">
            <v>0</v>
          </cell>
          <cell r="M85">
            <v>7.1</v>
          </cell>
          <cell r="N85">
            <v>0</v>
          </cell>
          <cell r="O85">
            <v>0</v>
          </cell>
          <cell r="P85">
            <v>7.1</v>
          </cell>
          <cell r="Q85">
            <v>0</v>
          </cell>
          <cell r="R85">
            <v>0</v>
          </cell>
          <cell r="S85">
            <v>6.7</v>
          </cell>
          <cell r="T85">
            <v>0</v>
          </cell>
          <cell r="U85">
            <v>0</v>
          </cell>
          <cell r="V85">
            <v>7.3</v>
          </cell>
          <cell r="W85">
            <v>0</v>
          </cell>
          <cell r="X85">
            <v>0</v>
          </cell>
          <cell r="Y85">
            <v>7</v>
          </cell>
          <cell r="Z85">
            <v>0</v>
          </cell>
          <cell r="AA85">
            <v>0</v>
          </cell>
          <cell r="AB85">
            <v>6.5</v>
          </cell>
          <cell r="AC85">
            <v>0</v>
          </cell>
          <cell r="AD85">
            <v>7.6</v>
          </cell>
          <cell r="AE85">
            <v>7.7</v>
          </cell>
          <cell r="AF85">
            <v>8.1</v>
          </cell>
          <cell r="AG85">
            <v>7.6</v>
          </cell>
          <cell r="AH85">
            <v>0</v>
          </cell>
          <cell r="AI85">
            <v>8.6999999999999993</v>
          </cell>
          <cell r="AJ85">
            <v>8.6999999999999993</v>
          </cell>
          <cell r="AK85">
            <v>0</v>
          </cell>
          <cell r="AL85">
            <v>8.3000000000000007</v>
          </cell>
          <cell r="AM85">
            <v>7.7</v>
          </cell>
          <cell r="AN85">
            <v>8.3000000000000007</v>
          </cell>
          <cell r="AO85">
            <v>7.7</v>
          </cell>
          <cell r="AP85">
            <v>6.9</v>
          </cell>
          <cell r="AQ85">
            <v>8.4</v>
          </cell>
          <cell r="AR85">
            <v>6.3</v>
          </cell>
          <cell r="AS85">
            <v>6.7</v>
          </cell>
          <cell r="AT85">
            <v>8.6999999999999993</v>
          </cell>
          <cell r="AU85">
            <v>47</v>
          </cell>
          <cell r="AV85">
            <v>0</v>
          </cell>
          <cell r="AW85">
            <v>7.6</v>
          </cell>
          <cell r="AX85">
            <v>5.7</v>
          </cell>
          <cell r="AY85">
            <v>5.7</v>
          </cell>
          <cell r="AZ85">
            <v>0</v>
          </cell>
          <cell r="BA85">
            <v>0</v>
          </cell>
          <cell r="BB85">
            <v>0</v>
          </cell>
          <cell r="BC85">
            <v>8.1999999999999993</v>
          </cell>
          <cell r="BD85">
            <v>0</v>
          </cell>
          <cell r="BE85">
            <v>0</v>
          </cell>
          <cell r="BF85">
            <v>0</v>
          </cell>
          <cell r="BG85">
            <v>6</v>
          </cell>
          <cell r="BH85">
            <v>5</v>
          </cell>
          <cell r="BI85">
            <v>0</v>
          </cell>
          <cell r="BJ85">
            <v>8.1</v>
          </cell>
          <cell r="BK85">
            <v>8.1999999999999993</v>
          </cell>
          <cell r="BL85">
            <v>7.7</v>
          </cell>
          <cell r="BM85">
            <v>8.5</v>
          </cell>
          <cell r="BN85">
            <v>6.7</v>
          </cell>
          <cell r="BO85">
            <v>9.3000000000000007</v>
          </cell>
          <cell r="BP85">
            <v>7.6</v>
          </cell>
          <cell r="BQ85">
            <v>8.1</v>
          </cell>
          <cell r="BR85">
            <v>6.1</v>
          </cell>
          <cell r="BS85">
            <v>6.6</v>
          </cell>
          <cell r="BT85">
            <v>8.5</v>
          </cell>
          <cell r="BU85">
            <v>8.5</v>
          </cell>
          <cell r="BV85">
            <v>6.2</v>
          </cell>
          <cell r="BW85">
            <v>6.5</v>
          </cell>
          <cell r="BX85">
            <v>6.4</v>
          </cell>
          <cell r="BY85">
            <v>0</v>
          </cell>
          <cell r="BZ85">
            <v>6.4</v>
          </cell>
          <cell r="CA85">
            <v>6.4</v>
          </cell>
          <cell r="CB85">
            <v>7.5</v>
          </cell>
          <cell r="CC85">
            <v>7.1</v>
          </cell>
          <cell r="CD85">
            <v>8.6999999999999993</v>
          </cell>
          <cell r="CE85">
            <v>8.8000000000000007</v>
          </cell>
          <cell r="CG85">
            <v>8.9</v>
          </cell>
          <cell r="CH85">
            <v>55</v>
          </cell>
          <cell r="CI85">
            <v>0</v>
          </cell>
          <cell r="CJ85">
            <v>7.7</v>
          </cell>
          <cell r="CK85">
            <v>8.3000000000000007</v>
          </cell>
          <cell r="CL85">
            <v>0</v>
          </cell>
          <cell r="CM85">
            <v>7.6</v>
          </cell>
          <cell r="CN85">
            <v>7.6</v>
          </cell>
          <cell r="CO85">
            <v>9.8000000000000007</v>
          </cell>
          <cell r="CP85">
            <v>7.5</v>
          </cell>
          <cell r="CQ85">
            <v>9.3000000000000007</v>
          </cell>
          <cell r="CR85">
            <v>8</v>
          </cell>
          <cell r="CS85">
            <v>0</v>
          </cell>
          <cell r="CT85">
            <v>0</v>
          </cell>
          <cell r="CU85">
            <v>0</v>
          </cell>
          <cell r="CV85">
            <v>8</v>
          </cell>
          <cell r="CW85">
            <v>9.1</v>
          </cell>
          <cell r="CX85">
            <v>8.4</v>
          </cell>
          <cell r="CY85">
            <v>0</v>
          </cell>
          <cell r="CZ85">
            <v>8.5</v>
          </cell>
          <cell r="DA85">
            <v>8.5</v>
          </cell>
          <cell r="DB85">
            <v>23</v>
          </cell>
          <cell r="DC85">
            <v>0</v>
          </cell>
          <cell r="DD85">
            <v>8.1999999999999993</v>
          </cell>
          <cell r="DE85">
            <v>0</v>
          </cell>
          <cell r="DF85">
            <v>8.1999999999999993</v>
          </cell>
          <cell r="DG85">
            <v>5</v>
          </cell>
          <cell r="DH85">
            <v>0</v>
          </cell>
          <cell r="DI85">
            <v>135</v>
          </cell>
          <cell r="DJ85">
            <v>0</v>
          </cell>
          <cell r="DK85">
            <v>134</v>
          </cell>
          <cell r="DL85">
            <v>130</v>
          </cell>
          <cell r="DM85">
            <v>0</v>
          </cell>
          <cell r="DN85">
            <v>129</v>
          </cell>
          <cell r="DO85">
            <v>130</v>
          </cell>
          <cell r="DP85">
            <v>7.37</v>
          </cell>
          <cell r="DQ85">
            <v>3.16</v>
          </cell>
          <cell r="DR85">
            <v>0</v>
          </cell>
          <cell r="DS85" t="str">
            <v>ĐỦ ĐK thi TN</v>
          </cell>
          <cell r="DU85">
            <v>7.69</v>
          </cell>
          <cell r="DV85">
            <v>135</v>
          </cell>
          <cell r="DW85">
            <v>7.69</v>
          </cell>
          <cell r="DX85">
            <v>3.3</v>
          </cell>
          <cell r="DY85" t="str">
            <v/>
          </cell>
          <cell r="DZ85" t="str">
            <v>xet vot</v>
          </cell>
          <cell r="EA85">
            <v>7.67</v>
          </cell>
          <cell r="EE85">
            <v>0</v>
          </cell>
          <cell r="EF85" t="e">
            <v>#N/A</v>
          </cell>
        </row>
        <row r="86">
          <cell r="B86">
            <v>1820255366</v>
          </cell>
          <cell r="C86" t="str">
            <v>Nguyễn</v>
          </cell>
          <cell r="D86" t="str">
            <v>Thị Diễm</v>
          </cell>
          <cell r="E86" t="str">
            <v>Hương</v>
          </cell>
          <cell r="F86">
            <v>34335</v>
          </cell>
          <cell r="G86" t="str">
            <v>Nữ</v>
          </cell>
          <cell r="H86" t="str">
            <v>Đã Đăng Ký (chưa học xong)</v>
          </cell>
          <cell r="I86" t="e">
            <v>#N/A</v>
          </cell>
          <cell r="J86" t="e">
            <v>#N/A</v>
          </cell>
          <cell r="K86" t="e">
            <v>#N/A</v>
          </cell>
          <cell r="L86" t="e">
            <v>#N/A</v>
          </cell>
          <cell r="M86" t="e">
            <v>#N/A</v>
          </cell>
          <cell r="N86" t="e">
            <v>#N/A</v>
          </cell>
          <cell r="O86" t="e">
            <v>#N/A</v>
          </cell>
          <cell r="P86" t="e">
            <v>#N/A</v>
          </cell>
          <cell r="Q86" t="e">
            <v>#N/A</v>
          </cell>
          <cell r="R86" t="e">
            <v>#N/A</v>
          </cell>
          <cell r="S86" t="e">
            <v>#N/A</v>
          </cell>
          <cell r="T86" t="e">
            <v>#N/A</v>
          </cell>
          <cell r="U86" t="e">
            <v>#N/A</v>
          </cell>
          <cell r="V86" t="e">
            <v>#N/A</v>
          </cell>
          <cell r="W86" t="e">
            <v>#N/A</v>
          </cell>
          <cell r="X86" t="e">
            <v>#N/A</v>
          </cell>
          <cell r="Y86" t="e">
            <v>#N/A</v>
          </cell>
          <cell r="Z86" t="e">
            <v>#N/A</v>
          </cell>
          <cell r="AA86" t="e">
            <v>#N/A</v>
          </cell>
          <cell r="AB86" t="e">
            <v>#N/A</v>
          </cell>
          <cell r="AC86" t="e">
            <v>#N/A</v>
          </cell>
          <cell r="AD86" t="e">
            <v>#N/A</v>
          </cell>
          <cell r="AE86" t="e">
            <v>#N/A</v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N86">
            <v>0</v>
          </cell>
          <cell r="AO86">
            <v>0</v>
          </cell>
          <cell r="AP86" t="e">
            <v>#N/A</v>
          </cell>
          <cell r="AQ86" t="e">
            <v>#N/A</v>
          </cell>
          <cell r="AR86" t="e">
            <v>#N/A</v>
          </cell>
          <cell r="AS86" t="e">
            <v>#N/A</v>
          </cell>
          <cell r="AT86" t="e">
            <v>#N/A</v>
          </cell>
          <cell r="AU86" t="e">
            <v>#N/A</v>
          </cell>
          <cell r="AV86" t="e">
            <v>#N/A</v>
          </cell>
          <cell r="AW86" t="e">
            <v>#N/A</v>
          </cell>
          <cell r="AX86" t="e">
            <v>#N/A</v>
          </cell>
          <cell r="AY86" t="e">
            <v>#N/A</v>
          </cell>
          <cell r="AZ86" t="e">
            <v>#N/A</v>
          </cell>
          <cell r="BA86" t="e">
            <v>#N/A</v>
          </cell>
          <cell r="BB86" t="e">
            <v>#N/A</v>
          </cell>
          <cell r="BC86" t="e">
            <v>#N/A</v>
          </cell>
          <cell r="BD86" t="e">
            <v>#N/A</v>
          </cell>
          <cell r="BE86" t="e">
            <v>#N/A</v>
          </cell>
          <cell r="BF86" t="e">
            <v>#N/A</v>
          </cell>
          <cell r="BG86" t="e">
            <v>#N/A</v>
          </cell>
          <cell r="BH86" t="e">
            <v>#N/A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  <cell r="BR86" t="e">
            <v>#N/A</v>
          </cell>
          <cell r="BS86" t="e">
            <v>#N/A</v>
          </cell>
          <cell r="BT86" t="e">
            <v>#N/A</v>
          </cell>
          <cell r="BU86" t="e">
            <v>#N/A</v>
          </cell>
          <cell r="BV86" t="e">
            <v>#N/A</v>
          </cell>
          <cell r="BW86" t="e">
            <v>#N/A</v>
          </cell>
          <cell r="BX86" t="e">
            <v>#N/A</v>
          </cell>
          <cell r="BY86" t="e">
            <v>#N/A</v>
          </cell>
          <cell r="BZ86" t="e">
            <v>#N/A</v>
          </cell>
          <cell r="CA86" t="e">
            <v>#N/A</v>
          </cell>
          <cell r="CB86" t="e">
            <v>#N/A</v>
          </cell>
          <cell r="CC86" t="e">
            <v>#N/A</v>
          </cell>
          <cell r="CD86" t="e">
            <v>#N/A</v>
          </cell>
          <cell r="CE86" t="e">
            <v>#N/A</v>
          </cell>
          <cell r="CG86" t="e">
            <v>#N/A</v>
          </cell>
          <cell r="CH86" t="e">
            <v>#N/A</v>
          </cell>
          <cell r="CI86" t="e">
            <v>#N/A</v>
          </cell>
          <cell r="CJ86" t="e">
            <v>#N/A</v>
          </cell>
          <cell r="CK86" t="e">
            <v>#N/A</v>
          </cell>
          <cell r="CL86" t="e">
            <v>#N/A</v>
          </cell>
          <cell r="CM86" t="e">
            <v>#N/A</v>
          </cell>
          <cell r="CN86" t="e">
            <v>#N/A</v>
          </cell>
          <cell r="CO86" t="e">
            <v>#N/A</v>
          </cell>
          <cell r="CP86" t="e">
            <v>#N/A</v>
          </cell>
          <cell r="CQ86" t="e">
            <v>#N/A</v>
          </cell>
          <cell r="CR86" t="e">
            <v>#N/A</v>
          </cell>
          <cell r="CS86" t="e">
            <v>#N/A</v>
          </cell>
          <cell r="CT86" t="e">
            <v>#N/A</v>
          </cell>
          <cell r="CU86" t="e">
            <v>#N/A</v>
          </cell>
          <cell r="CV86" t="e">
            <v>#N/A</v>
          </cell>
          <cell r="CW86" t="e">
            <v>#N/A</v>
          </cell>
          <cell r="CX86" t="e">
            <v>#N/A</v>
          </cell>
          <cell r="CY86" t="e">
            <v>#N/A</v>
          </cell>
          <cell r="CZ86" t="e">
            <v>#N/A</v>
          </cell>
          <cell r="DA86" t="e">
            <v>#N/A</v>
          </cell>
          <cell r="DB86" t="e">
            <v>#N/A</v>
          </cell>
          <cell r="DC86" t="e">
            <v>#N/A</v>
          </cell>
          <cell r="DD86" t="e">
            <v>#N/A</v>
          </cell>
          <cell r="DE86" t="e">
            <v>#N/A</v>
          </cell>
          <cell r="DF86" t="e">
            <v>#N/A</v>
          </cell>
          <cell r="DG86" t="e">
            <v>#N/A</v>
          </cell>
          <cell r="DH86" t="e">
            <v>#N/A</v>
          </cell>
          <cell r="DI86" t="e">
            <v>#N/A</v>
          </cell>
          <cell r="DJ86" t="e">
            <v>#N/A</v>
          </cell>
          <cell r="DK86" t="e">
            <v>#N/A</v>
          </cell>
          <cell r="DL86" t="e">
            <v>#N/A</v>
          </cell>
          <cell r="DM86" t="e">
            <v>#N/A</v>
          </cell>
          <cell r="DN86" t="e">
            <v>#N/A</v>
          </cell>
          <cell r="DO86" t="e">
            <v>#N/A</v>
          </cell>
          <cell r="DP86" t="e">
            <v>#N/A</v>
          </cell>
          <cell r="DQ86" t="e">
            <v>#N/A</v>
          </cell>
          <cell r="DR86" t="e">
            <v>#N/A</v>
          </cell>
          <cell r="DS86" t="e">
            <v>#N/A</v>
          </cell>
          <cell r="DU86" t="e">
            <v>#N/A</v>
          </cell>
          <cell r="DV86" t="e">
            <v>#N/A</v>
          </cell>
          <cell r="DW86" t="e">
            <v>#N/A</v>
          </cell>
          <cell r="DX86" t="e">
            <v>#N/A</v>
          </cell>
          <cell r="DY86" t="e">
            <v>#N/A</v>
          </cell>
          <cell r="DZ86" t="str">
            <v>KO</v>
          </cell>
          <cell r="EA86" t="e">
            <v>#N/A</v>
          </cell>
          <cell r="EE86">
            <v>0</v>
          </cell>
          <cell r="EF86" t="e">
            <v>#N/A</v>
          </cell>
        </row>
        <row r="87">
          <cell r="B87">
            <v>1820254910</v>
          </cell>
          <cell r="C87" t="str">
            <v>Trần</v>
          </cell>
          <cell r="D87" t="str">
            <v>Thị Phương</v>
          </cell>
          <cell r="E87" t="str">
            <v>Thảo</v>
          </cell>
          <cell r="F87">
            <v>34535</v>
          </cell>
          <cell r="G87" t="str">
            <v>Nữ</v>
          </cell>
          <cell r="H87" t="str">
            <v>Đã Đăng Ký (chưa học xong)</v>
          </cell>
          <cell r="I87">
            <v>7.2</v>
          </cell>
          <cell r="J87">
            <v>7.2</v>
          </cell>
          <cell r="K87">
            <v>8</v>
          </cell>
          <cell r="L87">
            <v>0</v>
          </cell>
          <cell r="M87">
            <v>7</v>
          </cell>
          <cell r="N87">
            <v>0</v>
          </cell>
          <cell r="O87">
            <v>0</v>
          </cell>
          <cell r="P87">
            <v>6.6</v>
          </cell>
          <cell r="Q87">
            <v>0</v>
          </cell>
          <cell r="R87">
            <v>0</v>
          </cell>
          <cell r="S87">
            <v>7.6</v>
          </cell>
          <cell r="T87">
            <v>0</v>
          </cell>
          <cell r="U87">
            <v>0</v>
          </cell>
          <cell r="V87">
            <v>7.4</v>
          </cell>
          <cell r="W87">
            <v>0</v>
          </cell>
          <cell r="X87">
            <v>0</v>
          </cell>
          <cell r="Y87">
            <v>7.5</v>
          </cell>
          <cell r="Z87">
            <v>0</v>
          </cell>
          <cell r="AA87">
            <v>0</v>
          </cell>
          <cell r="AB87">
            <v>8</v>
          </cell>
          <cell r="AC87">
            <v>0</v>
          </cell>
          <cell r="AD87">
            <v>7.8</v>
          </cell>
          <cell r="AE87">
            <v>7.3</v>
          </cell>
          <cell r="AF87">
            <v>6.8</v>
          </cell>
          <cell r="AG87">
            <v>6.3</v>
          </cell>
          <cell r="AH87">
            <v>0</v>
          </cell>
          <cell r="AI87">
            <v>8.4</v>
          </cell>
          <cell r="AJ87">
            <v>8.4</v>
          </cell>
          <cell r="AK87">
            <v>8.5</v>
          </cell>
          <cell r="AL87">
            <v>8.1</v>
          </cell>
          <cell r="AM87">
            <v>0</v>
          </cell>
          <cell r="AN87">
            <v>8.5</v>
          </cell>
          <cell r="AO87">
            <v>8.1</v>
          </cell>
          <cell r="AP87">
            <v>6</v>
          </cell>
          <cell r="AQ87">
            <v>7.9</v>
          </cell>
          <cell r="AR87">
            <v>5.6</v>
          </cell>
          <cell r="AS87">
            <v>7.3</v>
          </cell>
          <cell r="AT87">
            <v>8.1</v>
          </cell>
          <cell r="AU87">
            <v>47</v>
          </cell>
          <cell r="AV87">
            <v>0</v>
          </cell>
          <cell r="AW87">
            <v>6.4</v>
          </cell>
          <cell r="AX87">
            <v>6.7</v>
          </cell>
          <cell r="AY87">
            <v>6.9</v>
          </cell>
          <cell r="AZ87">
            <v>0</v>
          </cell>
          <cell r="BA87">
            <v>0</v>
          </cell>
          <cell r="BB87">
            <v>0</v>
          </cell>
          <cell r="BC87">
            <v>6.6</v>
          </cell>
          <cell r="BD87">
            <v>0</v>
          </cell>
          <cell r="BE87">
            <v>0</v>
          </cell>
          <cell r="BF87">
            <v>0</v>
          </cell>
          <cell r="BG87">
            <v>7.3</v>
          </cell>
          <cell r="BH87">
            <v>5</v>
          </cell>
          <cell r="BI87">
            <v>0</v>
          </cell>
          <cell r="BJ87">
            <v>6.7</v>
          </cell>
          <cell r="BK87">
            <v>7.5</v>
          </cell>
          <cell r="BL87">
            <v>6</v>
          </cell>
          <cell r="BM87">
            <v>6</v>
          </cell>
          <cell r="BN87">
            <v>5.8</v>
          </cell>
          <cell r="BO87">
            <v>7.8</v>
          </cell>
          <cell r="BP87">
            <v>8.3000000000000007</v>
          </cell>
          <cell r="BQ87">
            <v>8.1999999999999993</v>
          </cell>
          <cell r="BR87">
            <v>7.6</v>
          </cell>
          <cell r="BS87">
            <v>7.9</v>
          </cell>
          <cell r="BT87">
            <v>7.4</v>
          </cell>
          <cell r="BU87">
            <v>6.5</v>
          </cell>
          <cell r="BV87">
            <v>6.4</v>
          </cell>
          <cell r="BW87">
            <v>7.8</v>
          </cell>
          <cell r="BX87">
            <v>6.6</v>
          </cell>
          <cell r="BY87">
            <v>0</v>
          </cell>
          <cell r="BZ87">
            <v>7.1</v>
          </cell>
          <cell r="CA87">
            <v>7.1</v>
          </cell>
          <cell r="CB87">
            <v>8.5</v>
          </cell>
          <cell r="CC87">
            <v>8.4</v>
          </cell>
          <cell r="CD87">
            <v>7.9</v>
          </cell>
          <cell r="CE87">
            <v>5.9</v>
          </cell>
          <cell r="CG87">
            <v>8.6</v>
          </cell>
          <cell r="CH87">
            <v>55</v>
          </cell>
          <cell r="CI87">
            <v>0</v>
          </cell>
          <cell r="CJ87">
            <v>7.8</v>
          </cell>
          <cell r="CK87">
            <v>6.5</v>
          </cell>
          <cell r="CL87">
            <v>0</v>
          </cell>
          <cell r="CM87">
            <v>7.2</v>
          </cell>
          <cell r="CN87">
            <v>7.2</v>
          </cell>
          <cell r="CO87">
            <v>8.1</v>
          </cell>
          <cell r="CP87">
            <v>6.6</v>
          </cell>
          <cell r="CQ87">
            <v>6.6</v>
          </cell>
          <cell r="CR87">
            <v>7.4</v>
          </cell>
          <cell r="CS87">
            <v>0</v>
          </cell>
          <cell r="CT87">
            <v>0</v>
          </cell>
          <cell r="CU87">
            <v>0</v>
          </cell>
          <cell r="CV87">
            <v>7.4</v>
          </cell>
          <cell r="CW87">
            <v>8.5</v>
          </cell>
          <cell r="CX87">
            <v>7.8</v>
          </cell>
          <cell r="CY87">
            <v>0</v>
          </cell>
          <cell r="CZ87">
            <v>7.6</v>
          </cell>
          <cell r="DA87">
            <v>7.6</v>
          </cell>
          <cell r="DB87">
            <v>23</v>
          </cell>
          <cell r="DC87">
            <v>0</v>
          </cell>
          <cell r="DD87">
            <v>7.5</v>
          </cell>
          <cell r="DE87">
            <v>0</v>
          </cell>
          <cell r="DF87">
            <v>7.5</v>
          </cell>
          <cell r="DG87">
            <v>5</v>
          </cell>
          <cell r="DH87">
            <v>0</v>
          </cell>
          <cell r="DI87">
            <v>135</v>
          </cell>
          <cell r="DJ87">
            <v>0</v>
          </cell>
          <cell r="DK87">
            <v>134</v>
          </cell>
          <cell r="DL87">
            <v>130</v>
          </cell>
          <cell r="DM87">
            <v>0</v>
          </cell>
          <cell r="DN87">
            <v>129</v>
          </cell>
          <cell r="DO87">
            <v>130</v>
          </cell>
          <cell r="DP87">
            <v>7.03</v>
          </cell>
          <cell r="DQ87">
            <v>2.96</v>
          </cell>
          <cell r="DR87">
            <v>0</v>
          </cell>
          <cell r="DS87" t="str">
            <v>ĐỦ ĐK thi TN</v>
          </cell>
          <cell r="DU87">
            <v>7.32</v>
          </cell>
          <cell r="DV87">
            <v>135</v>
          </cell>
          <cell r="DW87">
            <v>7.32</v>
          </cell>
          <cell r="DX87">
            <v>3.08</v>
          </cell>
          <cell r="DY87" t="str">
            <v/>
          </cell>
          <cell r="DZ87" t="str">
            <v>ĐỦ ĐK thi TN</v>
          </cell>
          <cell r="EA87">
            <v>7.31</v>
          </cell>
          <cell r="EE87">
            <v>0</v>
          </cell>
          <cell r="EF87" t="e">
            <v>#N/A</v>
          </cell>
        </row>
        <row r="88">
          <cell r="B88">
            <v>1821253893</v>
          </cell>
          <cell r="C88" t="str">
            <v>Trần</v>
          </cell>
          <cell r="D88" t="str">
            <v>Quang</v>
          </cell>
          <cell r="E88" t="str">
            <v>Đạt</v>
          </cell>
          <cell r="F88">
            <v>34336</v>
          </cell>
          <cell r="G88" t="str">
            <v>Nam</v>
          </cell>
          <cell r="H88" t="str">
            <v>Đã Đăng Ký (chưa học xong)</v>
          </cell>
          <cell r="I88">
            <v>7.7</v>
          </cell>
          <cell r="J88">
            <v>6.6</v>
          </cell>
          <cell r="K88">
            <v>8.5</v>
          </cell>
          <cell r="L88">
            <v>0</v>
          </cell>
          <cell r="M88">
            <v>6.9</v>
          </cell>
          <cell r="N88">
            <v>0</v>
          </cell>
          <cell r="O88">
            <v>0</v>
          </cell>
          <cell r="P88">
            <v>6.1</v>
          </cell>
          <cell r="Q88">
            <v>0</v>
          </cell>
          <cell r="R88">
            <v>0</v>
          </cell>
          <cell r="S88">
            <v>5.4</v>
          </cell>
          <cell r="T88">
            <v>0</v>
          </cell>
          <cell r="U88">
            <v>0</v>
          </cell>
          <cell r="V88">
            <v>5.5</v>
          </cell>
          <cell r="W88">
            <v>0</v>
          </cell>
          <cell r="X88">
            <v>0</v>
          </cell>
          <cell r="Y88">
            <v>6.4</v>
          </cell>
          <cell r="Z88">
            <v>0</v>
          </cell>
          <cell r="AA88">
            <v>0</v>
          </cell>
          <cell r="AB88">
            <v>6.7</v>
          </cell>
          <cell r="AC88">
            <v>0</v>
          </cell>
          <cell r="AD88">
            <v>7.7</v>
          </cell>
          <cell r="AE88">
            <v>7.9</v>
          </cell>
          <cell r="AF88">
            <v>7.9</v>
          </cell>
          <cell r="AG88">
            <v>5.9</v>
          </cell>
          <cell r="AH88">
            <v>0</v>
          </cell>
          <cell r="AI88">
            <v>8</v>
          </cell>
          <cell r="AJ88">
            <v>8</v>
          </cell>
          <cell r="AK88">
            <v>7.6</v>
          </cell>
          <cell r="AL88">
            <v>7.5</v>
          </cell>
          <cell r="AM88">
            <v>0</v>
          </cell>
          <cell r="AN88">
            <v>7.6</v>
          </cell>
          <cell r="AO88">
            <v>7.5</v>
          </cell>
          <cell r="AP88">
            <v>7.9</v>
          </cell>
          <cell r="AQ88">
            <v>7.6</v>
          </cell>
          <cell r="AR88">
            <v>5.2</v>
          </cell>
          <cell r="AS88">
            <v>5.8</v>
          </cell>
          <cell r="AT88">
            <v>6.8</v>
          </cell>
          <cell r="AU88">
            <v>47</v>
          </cell>
          <cell r="AV88">
            <v>0</v>
          </cell>
          <cell r="AW88">
            <v>8.9</v>
          </cell>
          <cell r="AX88">
            <v>8.1999999999999993</v>
          </cell>
          <cell r="AY88">
            <v>0</v>
          </cell>
          <cell r="AZ88">
            <v>5.2</v>
          </cell>
          <cell r="BA88">
            <v>0</v>
          </cell>
          <cell r="BB88">
            <v>0</v>
          </cell>
          <cell r="BC88">
            <v>0</v>
          </cell>
          <cell r="BD88">
            <v>4.3</v>
          </cell>
          <cell r="BE88">
            <v>0</v>
          </cell>
          <cell r="BF88">
            <v>0</v>
          </cell>
          <cell r="BG88">
            <v>4.4000000000000004</v>
          </cell>
          <cell r="BH88">
            <v>5</v>
          </cell>
          <cell r="BI88">
            <v>0</v>
          </cell>
          <cell r="BJ88">
            <v>6.4</v>
          </cell>
          <cell r="BK88">
            <v>5</v>
          </cell>
          <cell r="BL88">
            <v>6.3</v>
          </cell>
          <cell r="BM88">
            <v>6.1</v>
          </cell>
          <cell r="BN88">
            <v>7.2</v>
          </cell>
          <cell r="BO88">
            <v>7</v>
          </cell>
          <cell r="BP88">
            <v>6.9</v>
          </cell>
          <cell r="BQ88">
            <v>7.4</v>
          </cell>
          <cell r="BR88">
            <v>7.6</v>
          </cell>
          <cell r="BS88">
            <v>6.7</v>
          </cell>
          <cell r="BT88">
            <v>7.2</v>
          </cell>
          <cell r="BU88">
            <v>7.7</v>
          </cell>
          <cell r="BV88">
            <v>5.2</v>
          </cell>
          <cell r="BW88">
            <v>5.7</v>
          </cell>
          <cell r="BX88">
            <v>5.5</v>
          </cell>
          <cell r="BY88">
            <v>0</v>
          </cell>
          <cell r="BZ88">
            <v>4.5</v>
          </cell>
          <cell r="CA88">
            <v>4.5</v>
          </cell>
          <cell r="CB88">
            <v>6.5</v>
          </cell>
          <cell r="CC88">
            <v>7.6</v>
          </cell>
          <cell r="CD88">
            <v>7.2</v>
          </cell>
          <cell r="CE88">
            <v>5.7</v>
          </cell>
          <cell r="CG88">
            <v>8.4</v>
          </cell>
          <cell r="CH88">
            <v>55</v>
          </cell>
          <cell r="CI88">
            <v>0</v>
          </cell>
          <cell r="CJ88">
            <v>6.7</v>
          </cell>
          <cell r="CK88">
            <v>5.5</v>
          </cell>
          <cell r="CL88">
            <v>0</v>
          </cell>
          <cell r="CM88">
            <v>5.0999999999999996</v>
          </cell>
          <cell r="CN88">
            <v>5.0999999999999996</v>
          </cell>
          <cell r="CO88">
            <v>6</v>
          </cell>
          <cell r="CP88">
            <v>5.8</v>
          </cell>
          <cell r="CQ88">
            <v>8.1</v>
          </cell>
          <cell r="CR88">
            <v>0</v>
          </cell>
          <cell r="CS88">
            <v>6.9</v>
          </cell>
          <cell r="CT88">
            <v>0</v>
          </cell>
          <cell r="CU88">
            <v>0</v>
          </cell>
          <cell r="CV88">
            <v>6.9</v>
          </cell>
          <cell r="CW88">
            <v>5.9</v>
          </cell>
          <cell r="CX88">
            <v>7.7</v>
          </cell>
          <cell r="CY88">
            <v>0</v>
          </cell>
          <cell r="CZ88">
            <v>7.8</v>
          </cell>
          <cell r="DA88">
            <v>7.8</v>
          </cell>
          <cell r="DB88">
            <v>23</v>
          </cell>
          <cell r="DC88">
            <v>0</v>
          </cell>
          <cell r="DD88">
            <v>6.3</v>
          </cell>
          <cell r="DE88">
            <v>0</v>
          </cell>
          <cell r="DF88">
            <v>6.3</v>
          </cell>
          <cell r="DG88">
            <v>5</v>
          </cell>
          <cell r="DH88">
            <v>0</v>
          </cell>
          <cell r="DI88">
            <v>135</v>
          </cell>
          <cell r="DJ88">
            <v>0</v>
          </cell>
          <cell r="DK88">
            <v>134</v>
          </cell>
          <cell r="DL88">
            <v>130</v>
          </cell>
          <cell r="DM88">
            <v>0</v>
          </cell>
          <cell r="DN88">
            <v>129</v>
          </cell>
          <cell r="DO88">
            <v>130</v>
          </cell>
          <cell r="DP88">
            <v>6.41</v>
          </cell>
          <cell r="DQ88">
            <v>2.5499999999999998</v>
          </cell>
          <cell r="DR88">
            <v>0</v>
          </cell>
          <cell r="DS88" t="str">
            <v>ĐỦ ĐK thi TN</v>
          </cell>
          <cell r="DU88">
            <v>6.65</v>
          </cell>
          <cell r="DV88">
            <v>137</v>
          </cell>
          <cell r="DW88">
            <v>6.55</v>
          </cell>
          <cell r="DX88">
            <v>2.6</v>
          </cell>
          <cell r="DY88" t="str">
            <v/>
          </cell>
          <cell r="DZ88" t="str">
            <v>KO</v>
          </cell>
          <cell r="EA88">
            <v>6.66</v>
          </cell>
          <cell r="EE88">
            <v>0</v>
          </cell>
          <cell r="EF88" t="e">
            <v>#N/A</v>
          </cell>
        </row>
        <row r="89">
          <cell r="B89">
            <v>172317889</v>
          </cell>
          <cell r="C89" t="str">
            <v>Võ</v>
          </cell>
          <cell r="D89" t="str">
            <v>Mai Mạnh</v>
          </cell>
          <cell r="E89" t="str">
            <v>Hùng</v>
          </cell>
          <cell r="F89">
            <v>34293</v>
          </cell>
          <cell r="G89" t="str">
            <v>Nam</v>
          </cell>
          <cell r="H89" t="str">
            <v>Đã Đăng Ký (chưa học xong)</v>
          </cell>
          <cell r="I89">
            <v>9.1999999999999993</v>
          </cell>
          <cell r="J89">
            <v>8.4</v>
          </cell>
          <cell r="K89">
            <v>7.2</v>
          </cell>
          <cell r="L89">
            <v>0</v>
          </cell>
          <cell r="M89">
            <v>6.9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7.9</v>
          </cell>
          <cell r="AE89">
            <v>6.4</v>
          </cell>
          <cell r="AF89">
            <v>7.2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5.8</v>
          </cell>
          <cell r="AM89">
            <v>0</v>
          </cell>
          <cell r="AN89">
            <v>5.8</v>
          </cell>
          <cell r="AO89">
            <v>0</v>
          </cell>
          <cell r="AP89">
            <v>0</v>
          </cell>
          <cell r="AQ89" t="str">
            <v>X</v>
          </cell>
          <cell r="AR89">
            <v>6</v>
          </cell>
          <cell r="AS89">
            <v>5.4</v>
          </cell>
          <cell r="AT89">
            <v>0</v>
          </cell>
          <cell r="AU89">
            <v>24</v>
          </cell>
          <cell r="AV89">
            <v>23</v>
          </cell>
          <cell r="AW89">
            <v>8.1</v>
          </cell>
          <cell r="AX89">
            <v>8.3000000000000007</v>
          </cell>
          <cell r="AY89">
            <v>7.8</v>
          </cell>
          <cell r="AZ89">
            <v>0</v>
          </cell>
          <cell r="BA89">
            <v>0</v>
          </cell>
          <cell r="BB89">
            <v>0</v>
          </cell>
          <cell r="BC89">
            <v>10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4</v>
          </cell>
          <cell r="BI89">
            <v>1</v>
          </cell>
          <cell r="BJ89" t="str">
            <v>X</v>
          </cell>
          <cell r="BK89">
            <v>7.9</v>
          </cell>
          <cell r="BL89" t="str">
            <v>X</v>
          </cell>
          <cell r="BM89" t="str">
            <v>X</v>
          </cell>
          <cell r="BN89">
            <v>8.1</v>
          </cell>
          <cell r="BO89" t="str">
            <v>X</v>
          </cell>
          <cell r="BP89">
            <v>4.5</v>
          </cell>
          <cell r="BQ89">
            <v>0</v>
          </cell>
          <cell r="BR89">
            <v>5.7</v>
          </cell>
          <cell r="BS89">
            <v>8.1999999999999993</v>
          </cell>
          <cell r="BT89">
            <v>7.5</v>
          </cell>
          <cell r="BU89" t="str">
            <v>X</v>
          </cell>
          <cell r="BV89">
            <v>0</v>
          </cell>
          <cell r="BW89">
            <v>0</v>
          </cell>
          <cell r="BX89">
            <v>6.5</v>
          </cell>
          <cell r="BY89">
            <v>0</v>
          </cell>
          <cell r="BZ89">
            <v>5.0999999999999996</v>
          </cell>
          <cell r="CA89">
            <v>5.0999999999999996</v>
          </cell>
          <cell r="CB89">
            <v>0</v>
          </cell>
          <cell r="CC89">
            <v>0</v>
          </cell>
          <cell r="CD89">
            <v>0</v>
          </cell>
          <cell r="CE89">
            <v>6.5</v>
          </cell>
          <cell r="CG89">
            <v>0</v>
          </cell>
          <cell r="CH89">
            <v>24</v>
          </cell>
          <cell r="CI89">
            <v>31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22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5</v>
          </cell>
          <cell r="DI89">
            <v>52</v>
          </cell>
          <cell r="DJ89">
            <v>82</v>
          </cell>
          <cell r="DK89">
            <v>134</v>
          </cell>
          <cell r="DL89">
            <v>48</v>
          </cell>
          <cell r="DM89">
            <v>76</v>
          </cell>
          <cell r="DN89">
            <v>129</v>
          </cell>
          <cell r="DO89">
            <v>124</v>
          </cell>
          <cell r="DP89">
            <v>2.65</v>
          </cell>
          <cell r="DQ89">
            <v>1.07</v>
          </cell>
          <cell r="DR89">
            <v>0.58914728682170547</v>
          </cell>
          <cell r="DS89" t="str">
            <v>KO</v>
          </cell>
          <cell r="DU89">
            <v>2.65</v>
          </cell>
          <cell r="DV89">
            <v>82</v>
          </cell>
          <cell r="DW89">
            <v>4.32</v>
          </cell>
          <cell r="DX89">
            <v>1.7</v>
          </cell>
          <cell r="DY89" t="str">
            <v>ECO 251</v>
          </cell>
          <cell r="DZ89" t="str">
            <v>KO</v>
          </cell>
          <cell r="EA89">
            <v>2.63</v>
          </cell>
          <cell r="EE89">
            <v>0</v>
          </cell>
          <cell r="EF89" t="e">
            <v>#N/A</v>
          </cell>
        </row>
        <row r="90">
          <cell r="B90">
            <v>1821245710</v>
          </cell>
          <cell r="C90" t="str">
            <v>Phạm</v>
          </cell>
          <cell r="D90" t="str">
            <v/>
          </cell>
          <cell r="E90" t="str">
            <v>Khải</v>
          </cell>
          <cell r="F90">
            <v>34597</v>
          </cell>
          <cell r="G90" t="str">
            <v>Nam</v>
          </cell>
          <cell r="H90" t="str">
            <v>Đã Đăng Ký (chưa học xong)</v>
          </cell>
          <cell r="I90">
            <v>8.8000000000000007</v>
          </cell>
          <cell r="J90">
            <v>7</v>
          </cell>
          <cell r="K90">
            <v>7.8</v>
          </cell>
          <cell r="L90">
            <v>0</v>
          </cell>
          <cell r="M90">
            <v>6.9</v>
          </cell>
          <cell r="N90">
            <v>0</v>
          </cell>
          <cell r="O90">
            <v>0</v>
          </cell>
          <cell r="P90">
            <v>6.6</v>
          </cell>
          <cell r="Q90">
            <v>0</v>
          </cell>
          <cell r="R90">
            <v>0</v>
          </cell>
          <cell r="S90">
            <v>5.9</v>
          </cell>
          <cell r="T90">
            <v>0</v>
          </cell>
          <cell r="U90">
            <v>0</v>
          </cell>
          <cell r="V90">
            <v>5.8</v>
          </cell>
          <cell r="W90">
            <v>0</v>
          </cell>
          <cell r="X90">
            <v>0</v>
          </cell>
          <cell r="Y90">
            <v>5.9</v>
          </cell>
          <cell r="Z90">
            <v>0</v>
          </cell>
          <cell r="AA90">
            <v>0</v>
          </cell>
          <cell r="AB90">
            <v>6.5</v>
          </cell>
          <cell r="AC90">
            <v>0</v>
          </cell>
          <cell r="AD90">
            <v>5.9</v>
          </cell>
          <cell r="AE90">
            <v>8.8000000000000007</v>
          </cell>
          <cell r="AF90">
            <v>10</v>
          </cell>
          <cell r="AG90">
            <v>8.4</v>
          </cell>
          <cell r="AH90">
            <v>0</v>
          </cell>
          <cell r="AI90">
            <v>5.2</v>
          </cell>
          <cell r="AJ90">
            <v>5.2</v>
          </cell>
          <cell r="AK90">
            <v>9.1</v>
          </cell>
          <cell r="AL90">
            <v>7.4</v>
          </cell>
          <cell r="AM90">
            <v>0</v>
          </cell>
          <cell r="AN90">
            <v>9.1</v>
          </cell>
          <cell r="AO90">
            <v>7.4</v>
          </cell>
          <cell r="AP90">
            <v>7</v>
          </cell>
          <cell r="AQ90">
            <v>7.3</v>
          </cell>
          <cell r="AR90">
            <v>7.1</v>
          </cell>
          <cell r="AS90">
            <v>8.9</v>
          </cell>
          <cell r="AT90">
            <v>8</v>
          </cell>
          <cell r="AU90">
            <v>47</v>
          </cell>
          <cell r="AV90">
            <v>0</v>
          </cell>
          <cell r="AW90">
            <v>9.8000000000000007</v>
          </cell>
          <cell r="AX90">
            <v>8.6</v>
          </cell>
          <cell r="AY90">
            <v>8.1</v>
          </cell>
          <cell r="AZ90">
            <v>0</v>
          </cell>
          <cell r="BA90">
            <v>0</v>
          </cell>
          <cell r="BB90">
            <v>0</v>
          </cell>
          <cell r="BC90">
            <v>6.8</v>
          </cell>
          <cell r="BD90">
            <v>0</v>
          </cell>
          <cell r="BE90">
            <v>0</v>
          </cell>
          <cell r="BF90">
            <v>0</v>
          </cell>
          <cell r="BG90">
            <v>5.5</v>
          </cell>
          <cell r="BH90">
            <v>5</v>
          </cell>
          <cell r="BI90">
            <v>0</v>
          </cell>
          <cell r="BJ90">
            <v>8.1</v>
          </cell>
          <cell r="BK90">
            <v>9.4</v>
          </cell>
          <cell r="BL90">
            <v>7.8</v>
          </cell>
          <cell r="BM90">
            <v>7</v>
          </cell>
          <cell r="BN90">
            <v>8.8000000000000007</v>
          </cell>
          <cell r="BO90">
            <v>9</v>
          </cell>
          <cell r="BP90">
            <v>7.5</v>
          </cell>
          <cell r="BQ90">
            <v>6.6</v>
          </cell>
          <cell r="BR90">
            <v>6.3</v>
          </cell>
          <cell r="BS90">
            <v>9.5</v>
          </cell>
          <cell r="BT90">
            <v>8.6</v>
          </cell>
          <cell r="BU90">
            <v>8.4</v>
          </cell>
          <cell r="BV90">
            <v>8.6999999999999993</v>
          </cell>
          <cell r="BW90">
            <v>9.1999999999999993</v>
          </cell>
          <cell r="BX90">
            <v>7.7</v>
          </cell>
          <cell r="BY90">
            <v>0</v>
          </cell>
          <cell r="BZ90">
            <v>6.8</v>
          </cell>
          <cell r="CA90">
            <v>6.8</v>
          </cell>
          <cell r="CB90">
            <v>6.9</v>
          </cell>
          <cell r="CC90">
            <v>8.6999999999999993</v>
          </cell>
          <cell r="CD90">
            <v>9.3000000000000007</v>
          </cell>
          <cell r="CE90">
            <v>8.1999999999999993</v>
          </cell>
          <cell r="CG90">
            <v>7.8</v>
          </cell>
          <cell r="CH90">
            <v>55</v>
          </cell>
          <cell r="CI90">
            <v>0</v>
          </cell>
          <cell r="CJ90">
            <v>8.6999999999999993</v>
          </cell>
          <cell r="CK90">
            <v>8.5</v>
          </cell>
          <cell r="CL90">
            <v>0</v>
          </cell>
          <cell r="CM90">
            <v>8.4</v>
          </cell>
          <cell r="CN90">
            <v>8.4</v>
          </cell>
          <cell r="CO90">
            <v>7.6</v>
          </cell>
          <cell r="CP90">
            <v>8.3000000000000007</v>
          </cell>
          <cell r="CQ90">
            <v>9</v>
          </cell>
          <cell r="CR90">
            <v>7.6</v>
          </cell>
          <cell r="CS90">
            <v>0</v>
          </cell>
          <cell r="CT90">
            <v>0</v>
          </cell>
          <cell r="CU90">
            <v>0</v>
          </cell>
          <cell r="CV90">
            <v>7.6</v>
          </cell>
          <cell r="CW90">
            <v>8.5</v>
          </cell>
          <cell r="CX90">
            <v>9.1</v>
          </cell>
          <cell r="CY90">
            <v>0</v>
          </cell>
          <cell r="CZ90">
            <v>8.6</v>
          </cell>
          <cell r="DA90">
            <v>8.6</v>
          </cell>
          <cell r="DB90">
            <v>23</v>
          </cell>
          <cell r="DC90">
            <v>0</v>
          </cell>
          <cell r="DD90">
            <v>8.6999999999999993</v>
          </cell>
          <cell r="DE90">
            <v>0</v>
          </cell>
          <cell r="DF90">
            <v>8.6999999999999993</v>
          </cell>
          <cell r="DG90">
            <v>5</v>
          </cell>
          <cell r="DH90">
            <v>0</v>
          </cell>
          <cell r="DI90">
            <v>135</v>
          </cell>
          <cell r="DJ90">
            <v>0</v>
          </cell>
          <cell r="DK90">
            <v>134</v>
          </cell>
          <cell r="DL90">
            <v>130</v>
          </cell>
          <cell r="DM90">
            <v>0</v>
          </cell>
          <cell r="DN90">
            <v>129</v>
          </cell>
          <cell r="DO90">
            <v>130</v>
          </cell>
          <cell r="DP90">
            <v>7.6</v>
          </cell>
          <cell r="DQ90">
            <v>3.25</v>
          </cell>
          <cell r="DR90">
            <v>0</v>
          </cell>
          <cell r="DS90" t="str">
            <v>BVKL</v>
          </cell>
          <cell r="DU90">
            <v>7.94</v>
          </cell>
          <cell r="DV90">
            <v>138</v>
          </cell>
          <cell r="DW90">
            <v>7.76</v>
          </cell>
          <cell r="DX90">
            <v>3.32</v>
          </cell>
          <cell r="DY90" t="str">
            <v>PSU-ENG 101; PSU-ECO 152; PSU-ENG 102; PSU-ECO 151 ~ ECO 151; PSU-MGT 201</v>
          </cell>
          <cell r="DZ90" t="str">
            <v>xet vot</v>
          </cell>
          <cell r="EA90">
            <v>7.91</v>
          </cell>
          <cell r="EE90">
            <v>0</v>
          </cell>
          <cell r="EF90" t="e">
            <v>#N/A</v>
          </cell>
        </row>
        <row r="91">
          <cell r="B91">
            <v>1821254327</v>
          </cell>
          <cell r="C91" t="str">
            <v>Nguyễn</v>
          </cell>
          <cell r="D91" t="str">
            <v>Tấn</v>
          </cell>
          <cell r="E91" t="str">
            <v>Nhựt</v>
          </cell>
          <cell r="F91">
            <v>34343</v>
          </cell>
          <cell r="G91" t="str">
            <v>Nam</v>
          </cell>
          <cell r="H91" t="str">
            <v>Đã Đăng Ký (chưa học xong)</v>
          </cell>
          <cell r="I91" t="e">
            <v>#N/A</v>
          </cell>
          <cell r="J91" t="e">
            <v>#N/A</v>
          </cell>
          <cell r="K91" t="e">
            <v>#N/A</v>
          </cell>
          <cell r="L91" t="e">
            <v>#N/A</v>
          </cell>
          <cell r="M91" t="e">
            <v>#N/A</v>
          </cell>
          <cell r="N91" t="e">
            <v>#N/A</v>
          </cell>
          <cell r="O91" t="e">
            <v>#N/A</v>
          </cell>
          <cell r="P91" t="e">
            <v>#N/A</v>
          </cell>
          <cell r="Q91" t="e">
            <v>#N/A</v>
          </cell>
          <cell r="R91" t="e">
            <v>#N/A</v>
          </cell>
          <cell r="S91" t="e">
            <v>#N/A</v>
          </cell>
          <cell r="T91" t="e">
            <v>#N/A</v>
          </cell>
          <cell r="U91" t="e">
            <v>#N/A</v>
          </cell>
          <cell r="V91" t="e">
            <v>#N/A</v>
          </cell>
          <cell r="W91" t="e">
            <v>#N/A</v>
          </cell>
          <cell r="X91" t="e">
            <v>#N/A</v>
          </cell>
          <cell r="Y91" t="e">
            <v>#N/A</v>
          </cell>
          <cell r="Z91" t="e">
            <v>#N/A</v>
          </cell>
          <cell r="AA91" t="e">
            <v>#N/A</v>
          </cell>
          <cell r="AB91" t="e">
            <v>#N/A</v>
          </cell>
          <cell r="AC91" t="e">
            <v>#N/A</v>
          </cell>
          <cell r="AD91" t="e">
            <v>#N/A</v>
          </cell>
          <cell r="AE91" t="e">
            <v>#N/A</v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N91">
            <v>0</v>
          </cell>
          <cell r="AO91">
            <v>0</v>
          </cell>
          <cell r="AP91" t="e">
            <v>#N/A</v>
          </cell>
          <cell r="AQ91" t="e">
            <v>#N/A</v>
          </cell>
          <cell r="AR91" t="e">
            <v>#N/A</v>
          </cell>
          <cell r="AS91" t="e">
            <v>#N/A</v>
          </cell>
          <cell r="AT91" t="e">
            <v>#N/A</v>
          </cell>
          <cell r="AU91" t="e">
            <v>#N/A</v>
          </cell>
          <cell r="AV91" t="e">
            <v>#N/A</v>
          </cell>
          <cell r="AW91" t="e">
            <v>#N/A</v>
          </cell>
          <cell r="AX91" t="e">
            <v>#N/A</v>
          </cell>
          <cell r="AY91" t="e">
            <v>#N/A</v>
          </cell>
          <cell r="AZ91" t="e">
            <v>#N/A</v>
          </cell>
          <cell r="BA91" t="e">
            <v>#N/A</v>
          </cell>
          <cell r="BB91" t="e">
            <v>#N/A</v>
          </cell>
          <cell r="BC91" t="e">
            <v>#N/A</v>
          </cell>
          <cell r="BD91" t="e">
            <v>#N/A</v>
          </cell>
          <cell r="BE91" t="e">
            <v>#N/A</v>
          </cell>
          <cell r="BF91" t="e">
            <v>#N/A</v>
          </cell>
          <cell r="BG91" t="e">
            <v>#N/A</v>
          </cell>
          <cell r="BH91" t="e">
            <v>#N/A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  <cell r="BR91" t="e">
            <v>#N/A</v>
          </cell>
          <cell r="BS91" t="e">
            <v>#N/A</v>
          </cell>
          <cell r="BT91" t="e">
            <v>#N/A</v>
          </cell>
          <cell r="BU91" t="e">
            <v>#N/A</v>
          </cell>
          <cell r="BV91" t="e">
            <v>#N/A</v>
          </cell>
          <cell r="BW91" t="e">
            <v>#N/A</v>
          </cell>
          <cell r="BX91" t="e">
            <v>#N/A</v>
          </cell>
          <cell r="BY91" t="e">
            <v>#N/A</v>
          </cell>
          <cell r="BZ91" t="e">
            <v>#N/A</v>
          </cell>
          <cell r="CA91" t="e">
            <v>#N/A</v>
          </cell>
          <cell r="CB91" t="e">
            <v>#N/A</v>
          </cell>
          <cell r="CC91" t="e">
            <v>#N/A</v>
          </cell>
          <cell r="CD91" t="e">
            <v>#N/A</v>
          </cell>
          <cell r="CE91" t="e">
            <v>#N/A</v>
          </cell>
          <cell r="CG91" t="e">
            <v>#N/A</v>
          </cell>
          <cell r="CH91" t="e">
            <v>#N/A</v>
          </cell>
          <cell r="CI91" t="e">
            <v>#N/A</v>
          </cell>
          <cell r="CJ91" t="e">
            <v>#N/A</v>
          </cell>
          <cell r="CK91" t="e">
            <v>#N/A</v>
          </cell>
          <cell r="CL91" t="e">
            <v>#N/A</v>
          </cell>
          <cell r="CM91" t="e">
            <v>#N/A</v>
          </cell>
          <cell r="CN91" t="e">
            <v>#N/A</v>
          </cell>
          <cell r="CO91" t="e">
            <v>#N/A</v>
          </cell>
          <cell r="CP91" t="e">
            <v>#N/A</v>
          </cell>
          <cell r="CQ91" t="e">
            <v>#N/A</v>
          </cell>
          <cell r="CR91" t="e">
            <v>#N/A</v>
          </cell>
          <cell r="CS91" t="e">
            <v>#N/A</v>
          </cell>
          <cell r="CT91" t="e">
            <v>#N/A</v>
          </cell>
          <cell r="CU91" t="e">
            <v>#N/A</v>
          </cell>
          <cell r="CV91" t="e">
            <v>#N/A</v>
          </cell>
          <cell r="CW91" t="e">
            <v>#N/A</v>
          </cell>
          <cell r="CX91" t="e">
            <v>#N/A</v>
          </cell>
          <cell r="CY91" t="e">
            <v>#N/A</v>
          </cell>
          <cell r="CZ91" t="e">
            <v>#N/A</v>
          </cell>
          <cell r="DA91" t="e">
            <v>#N/A</v>
          </cell>
          <cell r="DB91" t="e">
            <v>#N/A</v>
          </cell>
          <cell r="DC91" t="e">
            <v>#N/A</v>
          </cell>
          <cell r="DD91" t="e">
            <v>#N/A</v>
          </cell>
          <cell r="DE91" t="e">
            <v>#N/A</v>
          </cell>
          <cell r="DF91" t="e">
            <v>#N/A</v>
          </cell>
          <cell r="DG91" t="e">
            <v>#N/A</v>
          </cell>
          <cell r="DH91" t="e">
            <v>#N/A</v>
          </cell>
          <cell r="DI91" t="e">
            <v>#N/A</v>
          </cell>
          <cell r="DJ91" t="e">
            <v>#N/A</v>
          </cell>
          <cell r="DK91" t="e">
            <v>#N/A</v>
          </cell>
          <cell r="DL91" t="e">
            <v>#N/A</v>
          </cell>
          <cell r="DM91" t="e">
            <v>#N/A</v>
          </cell>
          <cell r="DN91" t="e">
            <v>#N/A</v>
          </cell>
          <cell r="DO91" t="e">
            <v>#N/A</v>
          </cell>
          <cell r="DP91" t="e">
            <v>#N/A</v>
          </cell>
          <cell r="DQ91" t="e">
            <v>#N/A</v>
          </cell>
          <cell r="DR91" t="e">
            <v>#N/A</v>
          </cell>
          <cell r="DS91" t="e">
            <v>#N/A</v>
          </cell>
          <cell r="DU91" t="e">
            <v>#N/A</v>
          </cell>
          <cell r="DV91" t="e">
            <v>#N/A</v>
          </cell>
          <cell r="DW91" t="e">
            <v>#N/A</v>
          </cell>
          <cell r="DX91" t="e">
            <v>#N/A</v>
          </cell>
          <cell r="DY91" t="e">
            <v>#N/A</v>
          </cell>
          <cell r="DZ91" t="str">
            <v>KO</v>
          </cell>
          <cell r="EA91" t="e">
            <v>#N/A</v>
          </cell>
          <cell r="EE91">
            <v>0</v>
          </cell>
          <cell r="EF91" t="e">
            <v>#N/A</v>
          </cell>
        </row>
        <row r="92">
          <cell r="B92">
            <v>1820254917</v>
          </cell>
          <cell r="C92" t="str">
            <v>Đỗ</v>
          </cell>
          <cell r="D92" t="str">
            <v>Thanh Nhã</v>
          </cell>
          <cell r="E92" t="str">
            <v>Uyên</v>
          </cell>
          <cell r="F92">
            <v>34364</v>
          </cell>
          <cell r="G92" t="str">
            <v>Nữ</v>
          </cell>
          <cell r="H92" t="str">
            <v>Đã Đăng Ký (chưa học xong)</v>
          </cell>
          <cell r="I92">
            <v>7.5</v>
          </cell>
          <cell r="J92">
            <v>8.1</v>
          </cell>
          <cell r="K92">
            <v>8</v>
          </cell>
          <cell r="L92">
            <v>0</v>
          </cell>
          <cell r="M92">
            <v>6.9</v>
          </cell>
          <cell r="N92">
            <v>0</v>
          </cell>
          <cell r="O92">
            <v>0</v>
          </cell>
          <cell r="P92">
            <v>7.2</v>
          </cell>
          <cell r="Q92">
            <v>0</v>
          </cell>
          <cell r="R92">
            <v>0</v>
          </cell>
          <cell r="S92">
            <v>7.9</v>
          </cell>
          <cell r="T92">
            <v>0</v>
          </cell>
          <cell r="U92">
            <v>0</v>
          </cell>
          <cell r="V92">
            <v>7.5</v>
          </cell>
          <cell r="W92">
            <v>0</v>
          </cell>
          <cell r="X92">
            <v>0</v>
          </cell>
          <cell r="Y92">
            <v>6.9</v>
          </cell>
          <cell r="Z92">
            <v>0</v>
          </cell>
          <cell r="AA92">
            <v>0</v>
          </cell>
          <cell r="AB92">
            <v>6.7</v>
          </cell>
          <cell r="AC92">
            <v>0</v>
          </cell>
          <cell r="AD92">
            <v>8.6999999999999993</v>
          </cell>
          <cell r="AE92">
            <v>7.8</v>
          </cell>
          <cell r="AF92">
            <v>6.4</v>
          </cell>
          <cell r="AG92">
            <v>7.7</v>
          </cell>
          <cell r="AH92">
            <v>0</v>
          </cell>
          <cell r="AI92">
            <v>7.3</v>
          </cell>
          <cell r="AJ92">
            <v>7.3</v>
          </cell>
          <cell r="AK92">
            <v>0</v>
          </cell>
          <cell r="AL92">
            <v>8.3000000000000007</v>
          </cell>
          <cell r="AM92">
            <v>8.3000000000000007</v>
          </cell>
          <cell r="AN92">
            <v>8.3000000000000007</v>
          </cell>
          <cell r="AO92">
            <v>8.3000000000000007</v>
          </cell>
          <cell r="AP92">
            <v>8.3000000000000007</v>
          </cell>
          <cell r="AQ92">
            <v>6.7</v>
          </cell>
          <cell r="AR92">
            <v>5.7</v>
          </cell>
          <cell r="AS92">
            <v>7.3</v>
          </cell>
          <cell r="AT92">
            <v>6.2</v>
          </cell>
          <cell r="AU92">
            <v>47</v>
          </cell>
          <cell r="AV92">
            <v>0</v>
          </cell>
          <cell r="AW92">
            <v>9</v>
          </cell>
          <cell r="AX92">
            <v>8.9</v>
          </cell>
          <cell r="AY92">
            <v>0</v>
          </cell>
          <cell r="AZ92">
            <v>0</v>
          </cell>
          <cell r="BA92">
            <v>7.5</v>
          </cell>
          <cell r="BB92">
            <v>0</v>
          </cell>
          <cell r="BC92">
            <v>0</v>
          </cell>
          <cell r="BD92">
            <v>0</v>
          </cell>
          <cell r="BE92">
            <v>8.5</v>
          </cell>
          <cell r="BF92">
            <v>0</v>
          </cell>
          <cell r="BG92">
            <v>8.6</v>
          </cell>
          <cell r="BH92">
            <v>5</v>
          </cell>
          <cell r="BI92">
            <v>0</v>
          </cell>
          <cell r="BJ92">
            <v>7.7</v>
          </cell>
          <cell r="BK92">
            <v>7.3</v>
          </cell>
          <cell r="BL92">
            <v>7.4</v>
          </cell>
          <cell r="BM92">
            <v>6.4</v>
          </cell>
          <cell r="BN92">
            <v>6.8</v>
          </cell>
          <cell r="BO92">
            <v>8.4</v>
          </cell>
          <cell r="BP92">
            <v>6.9</v>
          </cell>
          <cell r="BQ92">
            <v>8.8000000000000007</v>
          </cell>
          <cell r="BR92">
            <v>6.3</v>
          </cell>
          <cell r="BS92">
            <v>7</v>
          </cell>
          <cell r="BT92">
            <v>8.1</v>
          </cell>
          <cell r="BU92">
            <v>8.8000000000000007</v>
          </cell>
          <cell r="BV92">
            <v>6.8</v>
          </cell>
          <cell r="BW92">
            <v>8.1</v>
          </cell>
          <cell r="BX92">
            <v>7.4</v>
          </cell>
          <cell r="BY92">
            <v>0</v>
          </cell>
          <cell r="BZ92">
            <v>7.7</v>
          </cell>
          <cell r="CA92">
            <v>7.7</v>
          </cell>
          <cell r="CB92">
            <v>6.7</v>
          </cell>
          <cell r="CC92">
            <v>6.1</v>
          </cell>
          <cell r="CD92">
            <v>8.3000000000000007</v>
          </cell>
          <cell r="CE92">
            <v>7.1</v>
          </cell>
          <cell r="CG92">
            <v>8.8000000000000007</v>
          </cell>
          <cell r="CH92">
            <v>55</v>
          </cell>
          <cell r="CI92">
            <v>0</v>
          </cell>
          <cell r="CJ92">
            <v>7.8</v>
          </cell>
          <cell r="CK92">
            <v>8</v>
          </cell>
          <cell r="CL92">
            <v>0</v>
          </cell>
          <cell r="CM92">
            <v>6.2</v>
          </cell>
          <cell r="CN92">
            <v>6.2</v>
          </cell>
          <cell r="CO92">
            <v>8</v>
          </cell>
          <cell r="CP92">
            <v>6.9</v>
          </cell>
          <cell r="CQ92">
            <v>8.6999999999999993</v>
          </cell>
          <cell r="CR92">
            <v>8.6999999999999993</v>
          </cell>
          <cell r="CS92">
            <v>0</v>
          </cell>
          <cell r="CT92">
            <v>0</v>
          </cell>
          <cell r="CU92">
            <v>0</v>
          </cell>
          <cell r="CV92">
            <v>8.6999999999999993</v>
          </cell>
          <cell r="CW92">
            <v>8.6</v>
          </cell>
          <cell r="CX92">
            <v>9</v>
          </cell>
          <cell r="CY92">
            <v>0</v>
          </cell>
          <cell r="CZ92">
            <v>8.6999999999999993</v>
          </cell>
          <cell r="DA92">
            <v>8.6999999999999993</v>
          </cell>
          <cell r="DB92">
            <v>23</v>
          </cell>
          <cell r="DC92">
            <v>0</v>
          </cell>
          <cell r="DD92">
            <v>8.5</v>
          </cell>
          <cell r="DE92">
            <v>0</v>
          </cell>
          <cell r="DF92">
            <v>8.5</v>
          </cell>
          <cell r="DG92">
            <v>5</v>
          </cell>
          <cell r="DH92">
            <v>0</v>
          </cell>
          <cell r="DI92">
            <v>135</v>
          </cell>
          <cell r="DJ92">
            <v>0</v>
          </cell>
          <cell r="DK92">
            <v>134</v>
          </cell>
          <cell r="DL92">
            <v>130</v>
          </cell>
          <cell r="DM92">
            <v>0</v>
          </cell>
          <cell r="DN92">
            <v>129</v>
          </cell>
          <cell r="DO92">
            <v>130</v>
          </cell>
          <cell r="DP92">
            <v>7.19</v>
          </cell>
          <cell r="DQ92">
            <v>3.03</v>
          </cell>
          <cell r="DR92">
            <v>0</v>
          </cell>
          <cell r="DS92" t="str">
            <v>ĐỦ ĐK thi TN</v>
          </cell>
          <cell r="DU92">
            <v>7.52</v>
          </cell>
          <cell r="DV92">
            <v>135</v>
          </cell>
          <cell r="DW92">
            <v>7.52</v>
          </cell>
          <cell r="DX92">
            <v>3.19</v>
          </cell>
          <cell r="DY92" t="str">
            <v/>
          </cell>
          <cell r="DZ92" t="str">
            <v>ĐỦ ĐK thi TN</v>
          </cell>
          <cell r="EA92">
            <v>7.48</v>
          </cell>
          <cell r="EE92">
            <v>0</v>
          </cell>
          <cell r="EF92" t="e">
            <v>#N/A</v>
          </cell>
        </row>
        <row r="93">
          <cell r="B93">
            <v>1820254905</v>
          </cell>
          <cell r="C93" t="str">
            <v>Dương</v>
          </cell>
          <cell r="D93" t="str">
            <v>Thị Hồng</v>
          </cell>
          <cell r="E93" t="str">
            <v>Nga</v>
          </cell>
          <cell r="F93">
            <v>33804</v>
          </cell>
          <cell r="G93" t="str">
            <v>Nữ</v>
          </cell>
          <cell r="H93" t="str">
            <v>Đã Đăng Ký (chưa học xong)</v>
          </cell>
          <cell r="I93">
            <v>7.4</v>
          </cell>
          <cell r="J93">
            <v>8</v>
          </cell>
          <cell r="K93">
            <v>8.1</v>
          </cell>
          <cell r="L93">
            <v>0</v>
          </cell>
          <cell r="M93">
            <v>6.8</v>
          </cell>
          <cell r="N93">
            <v>0</v>
          </cell>
          <cell r="O93">
            <v>0</v>
          </cell>
          <cell r="P93">
            <v>5.8</v>
          </cell>
          <cell r="Q93">
            <v>0</v>
          </cell>
          <cell r="R93">
            <v>0</v>
          </cell>
          <cell r="S93">
            <v>5.4</v>
          </cell>
          <cell r="T93">
            <v>0</v>
          </cell>
          <cell r="U93">
            <v>0</v>
          </cell>
          <cell r="V93">
            <v>7.2</v>
          </cell>
          <cell r="W93">
            <v>0</v>
          </cell>
          <cell r="X93">
            <v>0</v>
          </cell>
          <cell r="Y93">
            <v>7</v>
          </cell>
          <cell r="Z93">
            <v>0</v>
          </cell>
          <cell r="AA93">
            <v>0</v>
          </cell>
          <cell r="AB93">
            <v>6.3</v>
          </cell>
          <cell r="AC93">
            <v>0</v>
          </cell>
          <cell r="AD93">
            <v>8.8000000000000007</v>
          </cell>
          <cell r="AE93">
            <v>7.9</v>
          </cell>
          <cell r="AF93">
            <v>6</v>
          </cell>
          <cell r="AG93">
            <v>5.4</v>
          </cell>
          <cell r="AH93">
            <v>0</v>
          </cell>
          <cell r="AI93">
            <v>8</v>
          </cell>
          <cell r="AJ93">
            <v>8</v>
          </cell>
          <cell r="AK93">
            <v>0</v>
          </cell>
          <cell r="AL93">
            <v>7.9</v>
          </cell>
          <cell r="AM93">
            <v>8.1</v>
          </cell>
          <cell r="AN93">
            <v>8.1</v>
          </cell>
          <cell r="AO93">
            <v>7.9</v>
          </cell>
          <cell r="AP93">
            <v>8.3000000000000007</v>
          </cell>
          <cell r="AQ93">
            <v>8.4</v>
          </cell>
          <cell r="AR93">
            <v>7</v>
          </cell>
          <cell r="AS93">
            <v>7.8</v>
          </cell>
          <cell r="AT93">
            <v>7.1</v>
          </cell>
          <cell r="AU93">
            <v>47</v>
          </cell>
          <cell r="AV93">
            <v>0</v>
          </cell>
          <cell r="AW93">
            <v>6.5</v>
          </cell>
          <cell r="AX93">
            <v>6.3</v>
          </cell>
          <cell r="AY93">
            <v>0</v>
          </cell>
          <cell r="AZ93">
            <v>7.3</v>
          </cell>
          <cell r="BA93">
            <v>0</v>
          </cell>
          <cell r="BB93">
            <v>0</v>
          </cell>
          <cell r="BC93">
            <v>0</v>
          </cell>
          <cell r="BD93">
            <v>5.5</v>
          </cell>
          <cell r="BE93">
            <v>0</v>
          </cell>
          <cell r="BF93">
            <v>0</v>
          </cell>
          <cell r="BG93">
            <v>6.3</v>
          </cell>
          <cell r="BH93">
            <v>5</v>
          </cell>
          <cell r="BI93">
            <v>0</v>
          </cell>
          <cell r="BJ93">
            <v>6.2</v>
          </cell>
          <cell r="BK93">
            <v>6.9</v>
          </cell>
          <cell r="BL93">
            <v>7.4</v>
          </cell>
          <cell r="BM93">
            <v>6.3</v>
          </cell>
          <cell r="BN93">
            <v>7.2</v>
          </cell>
          <cell r="BO93">
            <v>7.1</v>
          </cell>
          <cell r="BP93">
            <v>6.1</v>
          </cell>
          <cell r="BQ93">
            <v>6.6</v>
          </cell>
          <cell r="BR93">
            <v>7.7</v>
          </cell>
          <cell r="BS93">
            <v>6.5</v>
          </cell>
          <cell r="BT93">
            <v>8.5</v>
          </cell>
          <cell r="BU93">
            <v>8.6999999999999993</v>
          </cell>
          <cell r="BV93">
            <v>6.8</v>
          </cell>
          <cell r="BW93">
            <v>5.7</v>
          </cell>
          <cell r="BX93">
            <v>7</v>
          </cell>
          <cell r="BY93">
            <v>0</v>
          </cell>
          <cell r="BZ93">
            <v>7</v>
          </cell>
          <cell r="CA93">
            <v>7</v>
          </cell>
          <cell r="CB93">
            <v>6.2</v>
          </cell>
          <cell r="CC93">
            <v>6.4</v>
          </cell>
          <cell r="CD93">
            <v>6.4</v>
          </cell>
          <cell r="CE93">
            <v>6.3</v>
          </cell>
          <cell r="CG93">
            <v>8.6</v>
          </cell>
          <cell r="CH93">
            <v>55</v>
          </cell>
          <cell r="CI93">
            <v>0</v>
          </cell>
          <cell r="CJ93">
            <v>8.6999999999999993</v>
          </cell>
          <cell r="CK93">
            <v>6.8</v>
          </cell>
          <cell r="CL93">
            <v>0</v>
          </cell>
          <cell r="CM93">
            <v>7.1</v>
          </cell>
          <cell r="CN93">
            <v>7.1</v>
          </cell>
          <cell r="CO93">
            <v>5.8</v>
          </cell>
          <cell r="CP93">
            <v>6.1</v>
          </cell>
          <cell r="CQ93">
            <v>7.2</v>
          </cell>
          <cell r="CR93">
            <v>8.4</v>
          </cell>
          <cell r="CS93">
            <v>0</v>
          </cell>
          <cell r="CT93">
            <v>0</v>
          </cell>
          <cell r="CU93">
            <v>0</v>
          </cell>
          <cell r="CV93">
            <v>8.4</v>
          </cell>
          <cell r="CW93">
            <v>9.1</v>
          </cell>
          <cell r="CX93">
            <v>10</v>
          </cell>
          <cell r="CY93">
            <v>0</v>
          </cell>
          <cell r="CZ93">
            <v>8.9</v>
          </cell>
          <cell r="DA93">
            <v>8.9</v>
          </cell>
          <cell r="DB93">
            <v>23</v>
          </cell>
          <cell r="DC93">
            <v>0</v>
          </cell>
          <cell r="DD93">
            <v>7.6</v>
          </cell>
          <cell r="DE93">
            <v>0</v>
          </cell>
          <cell r="DF93">
            <v>7.6</v>
          </cell>
          <cell r="DG93">
            <v>5</v>
          </cell>
          <cell r="DH93">
            <v>0</v>
          </cell>
          <cell r="DI93">
            <v>135</v>
          </cell>
          <cell r="DJ93">
            <v>0</v>
          </cell>
          <cell r="DK93">
            <v>134</v>
          </cell>
          <cell r="DL93">
            <v>130</v>
          </cell>
          <cell r="DM93">
            <v>0</v>
          </cell>
          <cell r="DN93">
            <v>129</v>
          </cell>
          <cell r="DO93">
            <v>130</v>
          </cell>
          <cell r="DP93">
            <v>6.86</v>
          </cell>
          <cell r="DQ93">
            <v>2.82</v>
          </cell>
          <cell r="DR93">
            <v>0</v>
          </cell>
          <cell r="DS93" t="str">
            <v>ĐỦ ĐK thi TN</v>
          </cell>
          <cell r="DU93">
            <v>7.15</v>
          </cell>
          <cell r="DV93">
            <v>135</v>
          </cell>
          <cell r="DW93">
            <v>7.15</v>
          </cell>
          <cell r="DX93">
            <v>2.95</v>
          </cell>
          <cell r="DY93" t="str">
            <v/>
          </cell>
          <cell r="DZ93" t="str">
            <v>xet vot</v>
          </cell>
          <cell r="EA93">
            <v>7.13</v>
          </cell>
          <cell r="EE93">
            <v>0</v>
          </cell>
          <cell r="EF93" t="e">
            <v>#N/A</v>
          </cell>
        </row>
        <row r="94">
          <cell r="B94">
            <v>1821254911</v>
          </cell>
          <cell r="C94" t="str">
            <v>Hoàng</v>
          </cell>
          <cell r="D94" t="str">
            <v>Ngọc</v>
          </cell>
          <cell r="E94" t="str">
            <v>Sơn</v>
          </cell>
          <cell r="F94">
            <v>34624</v>
          </cell>
          <cell r="G94" t="str">
            <v>Nam</v>
          </cell>
          <cell r="H94" t="str">
            <v>Đã Đăng Ký (chưa học xong)</v>
          </cell>
          <cell r="I94">
            <v>7.7</v>
          </cell>
          <cell r="J94">
            <v>6.4</v>
          </cell>
          <cell r="K94">
            <v>8.1</v>
          </cell>
          <cell r="L94">
            <v>0</v>
          </cell>
          <cell r="M94">
            <v>6.8</v>
          </cell>
          <cell r="N94">
            <v>0</v>
          </cell>
          <cell r="O94">
            <v>0</v>
          </cell>
          <cell r="P94">
            <v>7.4</v>
          </cell>
          <cell r="Q94">
            <v>0</v>
          </cell>
          <cell r="R94">
            <v>0</v>
          </cell>
          <cell r="S94">
            <v>6.3</v>
          </cell>
          <cell r="T94">
            <v>0</v>
          </cell>
          <cell r="U94">
            <v>0</v>
          </cell>
          <cell r="V94">
            <v>6.6</v>
          </cell>
          <cell r="W94">
            <v>0</v>
          </cell>
          <cell r="X94">
            <v>0</v>
          </cell>
          <cell r="Y94">
            <v>6</v>
          </cell>
          <cell r="Z94">
            <v>0</v>
          </cell>
          <cell r="AA94">
            <v>0</v>
          </cell>
          <cell r="AB94">
            <v>6.7</v>
          </cell>
          <cell r="AC94">
            <v>0</v>
          </cell>
          <cell r="AD94">
            <v>8.4</v>
          </cell>
          <cell r="AE94">
            <v>6.7</v>
          </cell>
          <cell r="AF94">
            <v>5.4</v>
          </cell>
          <cell r="AG94">
            <v>6.7</v>
          </cell>
          <cell r="AH94">
            <v>0</v>
          </cell>
          <cell r="AI94">
            <v>6.5</v>
          </cell>
          <cell r="AJ94">
            <v>6.5</v>
          </cell>
          <cell r="AK94">
            <v>0</v>
          </cell>
          <cell r="AL94">
            <v>6</v>
          </cell>
          <cell r="AM94">
            <v>5.8</v>
          </cell>
          <cell r="AN94">
            <v>6</v>
          </cell>
          <cell r="AO94">
            <v>5.8</v>
          </cell>
          <cell r="AP94">
            <v>8.1</v>
          </cell>
          <cell r="AQ94">
            <v>7.6</v>
          </cell>
          <cell r="AR94">
            <v>6.3</v>
          </cell>
          <cell r="AS94">
            <v>5.9</v>
          </cell>
          <cell r="AT94">
            <v>7.1</v>
          </cell>
          <cell r="AU94">
            <v>47</v>
          </cell>
          <cell r="AV94">
            <v>0</v>
          </cell>
          <cell r="AW94">
            <v>9.1999999999999993</v>
          </cell>
          <cell r="AX94">
            <v>8.6</v>
          </cell>
          <cell r="AY94">
            <v>0</v>
          </cell>
          <cell r="AZ94">
            <v>0</v>
          </cell>
          <cell r="BA94">
            <v>9</v>
          </cell>
          <cell r="BB94">
            <v>0</v>
          </cell>
          <cell r="BC94">
            <v>0</v>
          </cell>
          <cell r="BD94">
            <v>0</v>
          </cell>
          <cell r="BE94">
            <v>8</v>
          </cell>
          <cell r="BF94">
            <v>0</v>
          </cell>
          <cell r="BG94">
            <v>4.3</v>
          </cell>
          <cell r="BH94">
            <v>5</v>
          </cell>
          <cell r="BI94">
            <v>0</v>
          </cell>
          <cell r="BJ94">
            <v>6.2</v>
          </cell>
          <cell r="BK94">
            <v>7.3</v>
          </cell>
          <cell r="BL94">
            <v>6.5</v>
          </cell>
          <cell r="BM94">
            <v>6</v>
          </cell>
          <cell r="BN94">
            <v>4.7</v>
          </cell>
          <cell r="BO94">
            <v>6.9</v>
          </cell>
          <cell r="BP94">
            <v>8</v>
          </cell>
          <cell r="BQ94">
            <v>4.9000000000000004</v>
          </cell>
          <cell r="BR94">
            <v>5.8</v>
          </cell>
          <cell r="BS94">
            <v>7.9</v>
          </cell>
          <cell r="BT94">
            <v>6.4</v>
          </cell>
          <cell r="BU94">
            <v>6.2</v>
          </cell>
          <cell r="BV94">
            <v>6.3</v>
          </cell>
          <cell r="BW94">
            <v>4.5999999999999996</v>
          </cell>
          <cell r="BX94">
            <v>6.2</v>
          </cell>
          <cell r="BY94">
            <v>0</v>
          </cell>
          <cell r="BZ94">
            <v>5.6</v>
          </cell>
          <cell r="CA94">
            <v>5.6</v>
          </cell>
          <cell r="CB94">
            <v>6</v>
          </cell>
          <cell r="CC94">
            <v>5.3</v>
          </cell>
          <cell r="CD94">
            <v>7.1</v>
          </cell>
          <cell r="CE94">
            <v>6.1</v>
          </cell>
          <cell r="CG94">
            <v>7.3</v>
          </cell>
          <cell r="CH94">
            <v>55</v>
          </cell>
          <cell r="CI94">
            <v>0</v>
          </cell>
          <cell r="CJ94">
            <v>5.2</v>
          </cell>
          <cell r="CK94">
            <v>7.2</v>
          </cell>
          <cell r="CL94">
            <v>0</v>
          </cell>
          <cell r="CM94">
            <v>6.5</v>
          </cell>
          <cell r="CN94">
            <v>6.5</v>
          </cell>
          <cell r="CO94">
            <v>5.2</v>
          </cell>
          <cell r="CP94">
            <v>6.8</v>
          </cell>
          <cell r="CQ94">
            <v>6.8</v>
          </cell>
          <cell r="CR94">
            <v>5.6</v>
          </cell>
          <cell r="CS94">
            <v>7</v>
          </cell>
          <cell r="CT94">
            <v>0</v>
          </cell>
          <cell r="CU94">
            <v>0</v>
          </cell>
          <cell r="CV94">
            <v>7</v>
          </cell>
          <cell r="CW94">
            <v>8.8000000000000007</v>
          </cell>
          <cell r="CX94">
            <v>8.6</v>
          </cell>
          <cell r="CY94">
            <v>0</v>
          </cell>
          <cell r="CZ94">
            <v>5.9</v>
          </cell>
          <cell r="DA94">
            <v>5.9</v>
          </cell>
          <cell r="DB94">
            <v>25</v>
          </cell>
          <cell r="DC94">
            <v>0</v>
          </cell>
          <cell r="DD94">
            <v>7.3</v>
          </cell>
          <cell r="DE94">
            <v>0</v>
          </cell>
          <cell r="DF94">
            <v>7.3</v>
          </cell>
          <cell r="DG94">
            <v>5</v>
          </cell>
          <cell r="DH94">
            <v>0</v>
          </cell>
          <cell r="DI94">
            <v>137</v>
          </cell>
          <cell r="DJ94">
            <v>0</v>
          </cell>
          <cell r="DK94">
            <v>134</v>
          </cell>
          <cell r="DL94">
            <v>132</v>
          </cell>
          <cell r="DM94">
            <v>0</v>
          </cell>
          <cell r="DN94">
            <v>129</v>
          </cell>
          <cell r="DO94">
            <v>132</v>
          </cell>
          <cell r="DP94">
            <v>6.12</v>
          </cell>
          <cell r="DQ94">
            <v>2.38</v>
          </cell>
          <cell r="DR94">
            <v>0</v>
          </cell>
          <cell r="DS94" t="str">
            <v>ĐỦ ĐK thi TN</v>
          </cell>
          <cell r="DU94">
            <v>6.39</v>
          </cell>
          <cell r="DV94">
            <v>137</v>
          </cell>
          <cell r="DW94">
            <v>6.48</v>
          </cell>
          <cell r="DX94">
            <v>2.52</v>
          </cell>
          <cell r="DY94" t="str">
            <v/>
          </cell>
          <cell r="DZ94" t="str">
            <v>KO</v>
          </cell>
          <cell r="EA94">
            <v>6.46</v>
          </cell>
          <cell r="EE94">
            <v>0</v>
          </cell>
          <cell r="EF94" t="str">
            <v>T12/2016</v>
          </cell>
        </row>
        <row r="95">
          <cell r="B95">
            <v>172317818</v>
          </cell>
          <cell r="C95" t="str">
            <v>Võ</v>
          </cell>
          <cell r="D95" t="str">
            <v>Y</v>
          </cell>
          <cell r="E95" t="str">
            <v>Thảo</v>
          </cell>
          <cell r="F95">
            <v>34248</v>
          </cell>
          <cell r="G95" t="str">
            <v>Nữ</v>
          </cell>
          <cell r="H95" t="str">
            <v>Đã Đăng Ký (chưa học xong)</v>
          </cell>
          <cell r="I95">
            <v>8</v>
          </cell>
          <cell r="J95">
            <v>7.8</v>
          </cell>
          <cell r="K95">
            <v>7.4</v>
          </cell>
          <cell r="L95">
            <v>0</v>
          </cell>
          <cell r="M95">
            <v>6.8</v>
          </cell>
          <cell r="N95">
            <v>0</v>
          </cell>
          <cell r="O95">
            <v>0</v>
          </cell>
          <cell r="P95">
            <v>6</v>
          </cell>
          <cell r="Q95">
            <v>0</v>
          </cell>
          <cell r="R95">
            <v>0</v>
          </cell>
          <cell r="S95">
            <v>5.2</v>
          </cell>
          <cell r="T95">
            <v>0</v>
          </cell>
          <cell r="U95">
            <v>0</v>
          </cell>
          <cell r="V95">
            <v>6.1</v>
          </cell>
          <cell r="W95">
            <v>0</v>
          </cell>
          <cell r="X95">
            <v>0</v>
          </cell>
          <cell r="Y95">
            <v>6.8</v>
          </cell>
          <cell r="Z95">
            <v>0</v>
          </cell>
          <cell r="AA95">
            <v>0</v>
          </cell>
          <cell r="AB95">
            <v>6.1</v>
          </cell>
          <cell r="AC95">
            <v>0</v>
          </cell>
          <cell r="AD95">
            <v>6.4</v>
          </cell>
          <cell r="AE95">
            <v>6.2</v>
          </cell>
          <cell r="AF95">
            <v>7.1</v>
          </cell>
          <cell r="AG95">
            <v>8.8000000000000007</v>
          </cell>
          <cell r="AH95">
            <v>0</v>
          </cell>
          <cell r="AI95">
            <v>8.1999999999999993</v>
          </cell>
          <cell r="AJ95">
            <v>8.1999999999999993</v>
          </cell>
          <cell r="AK95">
            <v>0</v>
          </cell>
          <cell r="AL95">
            <v>5.6</v>
          </cell>
          <cell r="AM95">
            <v>5.2</v>
          </cell>
          <cell r="AN95">
            <v>5.6</v>
          </cell>
          <cell r="AO95">
            <v>5.2</v>
          </cell>
          <cell r="AP95">
            <v>7.6</v>
          </cell>
          <cell r="AQ95">
            <v>6.4</v>
          </cell>
          <cell r="AR95">
            <v>5.6</v>
          </cell>
          <cell r="AS95">
            <v>7.2</v>
          </cell>
          <cell r="AT95">
            <v>5.9</v>
          </cell>
          <cell r="AU95">
            <v>47</v>
          </cell>
          <cell r="AV95">
            <v>0</v>
          </cell>
          <cell r="AW95">
            <v>8.3000000000000007</v>
          </cell>
          <cell r="AX95">
            <v>8.8000000000000007</v>
          </cell>
          <cell r="AY95">
            <v>7</v>
          </cell>
          <cell r="AZ95">
            <v>0</v>
          </cell>
          <cell r="BA95">
            <v>0</v>
          </cell>
          <cell r="BB95">
            <v>0</v>
          </cell>
          <cell r="BC95">
            <v>6.1</v>
          </cell>
          <cell r="BD95">
            <v>0</v>
          </cell>
          <cell r="BE95">
            <v>0</v>
          </cell>
          <cell r="BF95">
            <v>0</v>
          </cell>
          <cell r="BG95">
            <v>6.8</v>
          </cell>
          <cell r="BH95">
            <v>5</v>
          </cell>
          <cell r="BI95">
            <v>0</v>
          </cell>
          <cell r="BJ95">
            <v>7.1</v>
          </cell>
          <cell r="BK95">
            <v>6.7</v>
          </cell>
          <cell r="BL95">
            <v>5.8</v>
          </cell>
          <cell r="BM95">
            <v>5.5</v>
          </cell>
          <cell r="BN95">
            <v>7.6</v>
          </cell>
          <cell r="BO95">
            <v>6.9</v>
          </cell>
          <cell r="BP95">
            <v>5.6</v>
          </cell>
          <cell r="BQ95">
            <v>7.7</v>
          </cell>
          <cell r="BR95">
            <v>5.3</v>
          </cell>
          <cell r="BS95">
            <v>6.1</v>
          </cell>
          <cell r="BT95">
            <v>7.3</v>
          </cell>
          <cell r="BU95">
            <v>8.8000000000000007</v>
          </cell>
          <cell r="BV95">
            <v>7.4</v>
          </cell>
          <cell r="BW95">
            <v>6.9</v>
          </cell>
          <cell r="BX95">
            <v>5.5</v>
          </cell>
          <cell r="BY95">
            <v>0</v>
          </cell>
          <cell r="BZ95">
            <v>7.3</v>
          </cell>
          <cell r="CA95">
            <v>7.3</v>
          </cell>
          <cell r="CB95">
            <v>7.5</v>
          </cell>
          <cell r="CC95">
            <v>7.6</v>
          </cell>
          <cell r="CD95">
            <v>7.9</v>
          </cell>
          <cell r="CE95">
            <v>6.7</v>
          </cell>
          <cell r="CG95">
            <v>7.6</v>
          </cell>
          <cell r="CH95">
            <v>55</v>
          </cell>
          <cell r="CI95">
            <v>0</v>
          </cell>
          <cell r="CJ95">
            <v>6.9</v>
          </cell>
          <cell r="CK95">
            <v>6.6</v>
          </cell>
          <cell r="CL95">
            <v>0</v>
          </cell>
          <cell r="CM95">
            <v>6.4</v>
          </cell>
          <cell r="CN95">
            <v>6.4</v>
          </cell>
          <cell r="CO95">
            <v>5.0999999999999996</v>
          </cell>
          <cell r="CP95">
            <v>6.7</v>
          </cell>
          <cell r="CQ95">
            <v>7</v>
          </cell>
          <cell r="CR95">
            <v>0</v>
          </cell>
          <cell r="CS95">
            <v>7.1</v>
          </cell>
          <cell r="CT95">
            <v>0</v>
          </cell>
          <cell r="CU95">
            <v>0</v>
          </cell>
          <cell r="CV95">
            <v>7.1</v>
          </cell>
          <cell r="CW95">
            <v>7.6</v>
          </cell>
          <cell r="CX95">
            <v>7.9</v>
          </cell>
          <cell r="CY95">
            <v>0</v>
          </cell>
          <cell r="CZ95">
            <v>7.5</v>
          </cell>
          <cell r="DA95">
            <v>7.5</v>
          </cell>
          <cell r="DB95">
            <v>23</v>
          </cell>
          <cell r="DC95">
            <v>0</v>
          </cell>
          <cell r="DD95">
            <v>7.4</v>
          </cell>
          <cell r="DE95">
            <v>0</v>
          </cell>
          <cell r="DF95">
            <v>7.4</v>
          </cell>
          <cell r="DG95">
            <v>5</v>
          </cell>
          <cell r="DH95">
            <v>0</v>
          </cell>
          <cell r="DI95">
            <v>135</v>
          </cell>
          <cell r="DJ95">
            <v>0</v>
          </cell>
          <cell r="DK95">
            <v>134</v>
          </cell>
          <cell r="DL95">
            <v>130</v>
          </cell>
          <cell r="DM95">
            <v>0</v>
          </cell>
          <cell r="DN95">
            <v>129</v>
          </cell>
          <cell r="DO95">
            <v>130</v>
          </cell>
          <cell r="DP95">
            <v>6.51</v>
          </cell>
          <cell r="DQ95">
            <v>2.6</v>
          </cell>
          <cell r="DR95">
            <v>0</v>
          </cell>
          <cell r="DS95" t="str">
            <v>ĐỦ ĐK thi TN</v>
          </cell>
          <cell r="DU95">
            <v>6.8</v>
          </cell>
          <cell r="DV95">
            <v>138</v>
          </cell>
          <cell r="DW95">
            <v>6.64</v>
          </cell>
          <cell r="DX95">
            <v>2.66</v>
          </cell>
          <cell r="DY95" t="str">
            <v>PSU-ECO 152; PSU-ENG 101; PSU-ENG 102; PSU-ECO 151 ~ ECO 151; PSU-MGT 201</v>
          </cell>
          <cell r="DZ95" t="str">
            <v>KO</v>
          </cell>
          <cell r="EA95">
            <v>6.77</v>
          </cell>
          <cell r="EE95">
            <v>0</v>
          </cell>
          <cell r="EF95" t="e">
            <v>#N/A</v>
          </cell>
        </row>
        <row r="96">
          <cell r="B96">
            <v>1820254909</v>
          </cell>
          <cell r="C96" t="str">
            <v>Nguyễn</v>
          </cell>
          <cell r="D96" t="str">
            <v>Thị Thu</v>
          </cell>
          <cell r="E96" t="str">
            <v>Huyền</v>
          </cell>
          <cell r="F96">
            <v>34424</v>
          </cell>
          <cell r="G96" t="str">
            <v>Nữ</v>
          </cell>
          <cell r="H96" t="str">
            <v>Đã Đăng Ký (chưa học xong)</v>
          </cell>
          <cell r="I96">
            <v>7.9</v>
          </cell>
          <cell r="J96">
            <v>7.4</v>
          </cell>
          <cell r="K96">
            <v>8.6</v>
          </cell>
          <cell r="L96">
            <v>0</v>
          </cell>
          <cell r="M96">
            <v>6.7</v>
          </cell>
          <cell r="N96">
            <v>0</v>
          </cell>
          <cell r="O96">
            <v>0</v>
          </cell>
          <cell r="P96">
            <v>6</v>
          </cell>
          <cell r="Q96">
            <v>0</v>
          </cell>
          <cell r="R96">
            <v>0</v>
          </cell>
          <cell r="S96">
            <v>6.8</v>
          </cell>
          <cell r="T96">
            <v>0</v>
          </cell>
          <cell r="U96">
            <v>0</v>
          </cell>
          <cell r="V96">
            <v>7.5</v>
          </cell>
          <cell r="W96">
            <v>0</v>
          </cell>
          <cell r="X96">
            <v>0</v>
          </cell>
          <cell r="Y96">
            <v>7.8</v>
          </cell>
          <cell r="Z96">
            <v>0</v>
          </cell>
          <cell r="AA96">
            <v>0</v>
          </cell>
          <cell r="AB96">
            <v>7</v>
          </cell>
          <cell r="AC96">
            <v>0</v>
          </cell>
          <cell r="AD96">
            <v>9.4</v>
          </cell>
          <cell r="AE96">
            <v>7.1</v>
          </cell>
          <cell r="AF96">
            <v>9.8000000000000007</v>
          </cell>
          <cell r="AG96">
            <v>8.6999999999999993</v>
          </cell>
          <cell r="AH96">
            <v>0</v>
          </cell>
          <cell r="AI96">
            <v>7.3</v>
          </cell>
          <cell r="AJ96">
            <v>7.3</v>
          </cell>
          <cell r="AK96">
            <v>0</v>
          </cell>
          <cell r="AL96">
            <v>8.1</v>
          </cell>
          <cell r="AM96">
            <v>8.6</v>
          </cell>
          <cell r="AN96">
            <v>8.6</v>
          </cell>
          <cell r="AO96">
            <v>8.1</v>
          </cell>
          <cell r="AP96">
            <v>8.5</v>
          </cell>
          <cell r="AQ96">
            <v>8</v>
          </cell>
          <cell r="AR96">
            <v>6.9</v>
          </cell>
          <cell r="AS96">
            <v>7.5</v>
          </cell>
          <cell r="AT96">
            <v>6.7</v>
          </cell>
          <cell r="AU96">
            <v>47</v>
          </cell>
          <cell r="AV96">
            <v>0</v>
          </cell>
          <cell r="AW96">
            <v>9.1999999999999993</v>
          </cell>
          <cell r="AX96">
            <v>6.8</v>
          </cell>
          <cell r="AY96">
            <v>0</v>
          </cell>
          <cell r="AZ96">
            <v>0</v>
          </cell>
          <cell r="BA96">
            <v>5.8</v>
          </cell>
          <cell r="BB96">
            <v>0</v>
          </cell>
          <cell r="BC96">
            <v>0</v>
          </cell>
          <cell r="BD96">
            <v>0</v>
          </cell>
          <cell r="BE96">
            <v>9.1</v>
          </cell>
          <cell r="BF96">
            <v>0</v>
          </cell>
          <cell r="BG96">
            <v>7.9</v>
          </cell>
          <cell r="BH96">
            <v>5</v>
          </cell>
          <cell r="BI96">
            <v>0</v>
          </cell>
          <cell r="BJ96">
            <v>7.4</v>
          </cell>
          <cell r="BK96">
            <v>9.6999999999999993</v>
          </cell>
          <cell r="BL96">
            <v>8.4</v>
          </cell>
          <cell r="BM96">
            <v>9.6999999999999993</v>
          </cell>
          <cell r="BN96">
            <v>8.9</v>
          </cell>
          <cell r="BO96">
            <v>8</v>
          </cell>
          <cell r="BP96">
            <v>8.1999999999999993</v>
          </cell>
          <cell r="BQ96">
            <v>6.9</v>
          </cell>
          <cell r="BR96">
            <v>8.1999999999999993</v>
          </cell>
          <cell r="BS96">
            <v>9.4</v>
          </cell>
          <cell r="BT96">
            <v>8.8000000000000007</v>
          </cell>
          <cell r="BU96">
            <v>9.5</v>
          </cell>
          <cell r="BV96">
            <v>9.1</v>
          </cell>
          <cell r="BW96">
            <v>9.4</v>
          </cell>
          <cell r="BX96">
            <v>7</v>
          </cell>
          <cell r="BY96">
            <v>0</v>
          </cell>
          <cell r="BZ96">
            <v>9</v>
          </cell>
          <cell r="CA96">
            <v>9</v>
          </cell>
          <cell r="CB96">
            <v>8.1999999999999993</v>
          </cell>
          <cell r="CC96">
            <v>9.8000000000000007</v>
          </cell>
          <cell r="CD96">
            <v>9.1</v>
          </cell>
          <cell r="CE96">
            <v>7.4</v>
          </cell>
          <cell r="CG96">
            <v>7.9</v>
          </cell>
          <cell r="CH96">
            <v>55</v>
          </cell>
          <cell r="CI96">
            <v>0</v>
          </cell>
          <cell r="CJ96">
            <v>8.8000000000000007</v>
          </cell>
          <cell r="CK96">
            <v>8.9</v>
          </cell>
          <cell r="CL96">
            <v>0</v>
          </cell>
          <cell r="CM96">
            <v>8.9</v>
          </cell>
          <cell r="CN96">
            <v>8.9</v>
          </cell>
          <cell r="CO96">
            <v>8.5</v>
          </cell>
          <cell r="CP96">
            <v>9.6</v>
          </cell>
          <cell r="CQ96">
            <v>9.1</v>
          </cell>
          <cell r="CR96">
            <v>9.4</v>
          </cell>
          <cell r="CS96">
            <v>0</v>
          </cell>
          <cell r="CT96">
            <v>0</v>
          </cell>
          <cell r="CU96">
            <v>0</v>
          </cell>
          <cell r="CV96">
            <v>9.4</v>
          </cell>
          <cell r="CW96">
            <v>8.6999999999999993</v>
          </cell>
          <cell r="CX96">
            <v>9.1</v>
          </cell>
          <cell r="CY96">
            <v>0</v>
          </cell>
          <cell r="CZ96">
            <v>8.8000000000000007</v>
          </cell>
          <cell r="DA96">
            <v>8.8000000000000007</v>
          </cell>
          <cell r="DB96">
            <v>23</v>
          </cell>
          <cell r="DC96">
            <v>0</v>
          </cell>
          <cell r="DD96">
            <v>0</v>
          </cell>
          <cell r="DE96">
            <v>8.9</v>
          </cell>
          <cell r="DF96">
            <v>8.9</v>
          </cell>
          <cell r="DG96">
            <v>5</v>
          </cell>
          <cell r="DH96">
            <v>0</v>
          </cell>
          <cell r="DI96">
            <v>135</v>
          </cell>
          <cell r="DJ96">
            <v>0</v>
          </cell>
          <cell r="DK96">
            <v>134</v>
          </cell>
          <cell r="DL96">
            <v>130</v>
          </cell>
          <cell r="DM96">
            <v>0</v>
          </cell>
          <cell r="DN96">
            <v>129</v>
          </cell>
          <cell r="DO96">
            <v>130</v>
          </cell>
          <cell r="DP96">
            <v>8.0500000000000007</v>
          </cell>
          <cell r="DQ96">
            <v>3.48</v>
          </cell>
          <cell r="DR96">
            <v>0</v>
          </cell>
          <cell r="DS96" t="str">
            <v>BVKL</v>
          </cell>
          <cell r="DU96">
            <v>8.4</v>
          </cell>
          <cell r="DV96">
            <v>135</v>
          </cell>
          <cell r="DW96">
            <v>8.4</v>
          </cell>
          <cell r="DX96">
            <v>3.63</v>
          </cell>
          <cell r="DY96" t="str">
            <v/>
          </cell>
          <cell r="DZ96" t="str">
            <v>BVKL</v>
          </cell>
          <cell r="EA96">
            <v>8.3800000000000008</v>
          </cell>
          <cell r="EE96">
            <v>0</v>
          </cell>
          <cell r="EF96" t="e">
            <v>#N/A</v>
          </cell>
        </row>
        <row r="97">
          <cell r="B97">
            <v>1820254347</v>
          </cell>
          <cell r="C97" t="str">
            <v>Phạm</v>
          </cell>
          <cell r="D97" t="str">
            <v>Thị</v>
          </cell>
          <cell r="E97" t="str">
            <v>Thương</v>
          </cell>
          <cell r="F97">
            <v>34493</v>
          </cell>
          <cell r="G97" t="str">
            <v>Nữ</v>
          </cell>
          <cell r="H97" t="str">
            <v>Đã Đăng Ký (chưa học xong)</v>
          </cell>
          <cell r="I97" t="e">
            <v>#N/A</v>
          </cell>
          <cell r="J97" t="e">
            <v>#N/A</v>
          </cell>
          <cell r="K97" t="e">
            <v>#N/A</v>
          </cell>
          <cell r="L97" t="e">
            <v>#N/A</v>
          </cell>
          <cell r="M97" t="e">
            <v>#N/A</v>
          </cell>
          <cell r="N97" t="e">
            <v>#N/A</v>
          </cell>
          <cell r="O97" t="e">
            <v>#N/A</v>
          </cell>
          <cell r="P97" t="e">
            <v>#N/A</v>
          </cell>
          <cell r="Q97" t="e">
            <v>#N/A</v>
          </cell>
          <cell r="R97" t="e">
            <v>#N/A</v>
          </cell>
          <cell r="S97" t="e">
            <v>#N/A</v>
          </cell>
          <cell r="T97" t="e">
            <v>#N/A</v>
          </cell>
          <cell r="U97" t="e">
            <v>#N/A</v>
          </cell>
          <cell r="V97" t="e">
            <v>#N/A</v>
          </cell>
          <cell r="W97" t="e">
            <v>#N/A</v>
          </cell>
          <cell r="X97" t="e">
            <v>#N/A</v>
          </cell>
          <cell r="Y97" t="e">
            <v>#N/A</v>
          </cell>
          <cell r="Z97" t="e">
            <v>#N/A</v>
          </cell>
          <cell r="AA97" t="e">
            <v>#N/A</v>
          </cell>
          <cell r="AB97" t="e">
            <v>#N/A</v>
          </cell>
          <cell r="AC97" t="e">
            <v>#N/A</v>
          </cell>
          <cell r="AD97" t="e">
            <v>#N/A</v>
          </cell>
          <cell r="AE97" t="e">
            <v>#N/A</v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N97">
            <v>0</v>
          </cell>
          <cell r="AO97">
            <v>0</v>
          </cell>
          <cell r="AP97" t="e">
            <v>#N/A</v>
          </cell>
          <cell r="AQ97" t="e">
            <v>#N/A</v>
          </cell>
          <cell r="AR97" t="e">
            <v>#N/A</v>
          </cell>
          <cell r="AS97" t="e">
            <v>#N/A</v>
          </cell>
          <cell r="AT97" t="e">
            <v>#N/A</v>
          </cell>
          <cell r="AU97" t="e">
            <v>#N/A</v>
          </cell>
          <cell r="AV97" t="e">
            <v>#N/A</v>
          </cell>
          <cell r="AW97" t="e">
            <v>#N/A</v>
          </cell>
          <cell r="AX97" t="e">
            <v>#N/A</v>
          </cell>
          <cell r="AY97" t="e">
            <v>#N/A</v>
          </cell>
          <cell r="AZ97" t="e">
            <v>#N/A</v>
          </cell>
          <cell r="BA97" t="e">
            <v>#N/A</v>
          </cell>
          <cell r="BB97" t="e">
            <v>#N/A</v>
          </cell>
          <cell r="BC97" t="e">
            <v>#N/A</v>
          </cell>
          <cell r="BD97" t="e">
            <v>#N/A</v>
          </cell>
          <cell r="BE97" t="e">
            <v>#N/A</v>
          </cell>
          <cell r="BF97" t="e">
            <v>#N/A</v>
          </cell>
          <cell r="BG97" t="e">
            <v>#N/A</v>
          </cell>
          <cell r="BH97" t="e">
            <v>#N/A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  <cell r="BR97" t="e">
            <v>#N/A</v>
          </cell>
          <cell r="BS97" t="e">
            <v>#N/A</v>
          </cell>
          <cell r="BT97" t="e">
            <v>#N/A</v>
          </cell>
          <cell r="BU97" t="e">
            <v>#N/A</v>
          </cell>
          <cell r="BV97" t="e">
            <v>#N/A</v>
          </cell>
          <cell r="BW97" t="e">
            <v>#N/A</v>
          </cell>
          <cell r="BX97" t="e">
            <v>#N/A</v>
          </cell>
          <cell r="BY97" t="e">
            <v>#N/A</v>
          </cell>
          <cell r="BZ97" t="e">
            <v>#N/A</v>
          </cell>
          <cell r="CA97" t="e">
            <v>#N/A</v>
          </cell>
          <cell r="CB97" t="e">
            <v>#N/A</v>
          </cell>
          <cell r="CC97" t="e">
            <v>#N/A</v>
          </cell>
          <cell r="CD97" t="e">
            <v>#N/A</v>
          </cell>
          <cell r="CE97" t="e">
            <v>#N/A</v>
          </cell>
          <cell r="CG97" t="e">
            <v>#N/A</v>
          </cell>
          <cell r="CH97" t="e">
            <v>#N/A</v>
          </cell>
          <cell r="CI97" t="e">
            <v>#N/A</v>
          </cell>
          <cell r="CJ97" t="e">
            <v>#N/A</v>
          </cell>
          <cell r="CK97" t="e">
            <v>#N/A</v>
          </cell>
          <cell r="CL97" t="e">
            <v>#N/A</v>
          </cell>
          <cell r="CM97" t="e">
            <v>#N/A</v>
          </cell>
          <cell r="CN97" t="e">
            <v>#N/A</v>
          </cell>
          <cell r="CO97" t="e">
            <v>#N/A</v>
          </cell>
          <cell r="CP97" t="e">
            <v>#N/A</v>
          </cell>
          <cell r="CQ97" t="e">
            <v>#N/A</v>
          </cell>
          <cell r="CR97" t="e">
            <v>#N/A</v>
          </cell>
          <cell r="CS97" t="e">
            <v>#N/A</v>
          </cell>
          <cell r="CT97" t="e">
            <v>#N/A</v>
          </cell>
          <cell r="CU97" t="e">
            <v>#N/A</v>
          </cell>
          <cell r="CV97" t="e">
            <v>#N/A</v>
          </cell>
          <cell r="CW97" t="e">
            <v>#N/A</v>
          </cell>
          <cell r="CX97" t="e">
            <v>#N/A</v>
          </cell>
          <cell r="CY97" t="e">
            <v>#N/A</v>
          </cell>
          <cell r="CZ97" t="e">
            <v>#N/A</v>
          </cell>
          <cell r="DA97" t="e">
            <v>#N/A</v>
          </cell>
          <cell r="DB97" t="e">
            <v>#N/A</v>
          </cell>
          <cell r="DC97" t="e">
            <v>#N/A</v>
          </cell>
          <cell r="DD97" t="e">
            <v>#N/A</v>
          </cell>
          <cell r="DE97" t="e">
            <v>#N/A</v>
          </cell>
          <cell r="DF97" t="e">
            <v>#N/A</v>
          </cell>
          <cell r="DG97" t="e">
            <v>#N/A</v>
          </cell>
          <cell r="DH97" t="e">
            <v>#N/A</v>
          </cell>
          <cell r="DI97" t="e">
            <v>#N/A</v>
          </cell>
          <cell r="DJ97" t="e">
            <v>#N/A</v>
          </cell>
          <cell r="DK97" t="e">
            <v>#N/A</v>
          </cell>
          <cell r="DL97" t="e">
            <v>#N/A</v>
          </cell>
          <cell r="DM97" t="e">
            <v>#N/A</v>
          </cell>
          <cell r="DN97" t="e">
            <v>#N/A</v>
          </cell>
          <cell r="DO97" t="e">
            <v>#N/A</v>
          </cell>
          <cell r="DP97" t="e">
            <v>#N/A</v>
          </cell>
          <cell r="DQ97" t="e">
            <v>#N/A</v>
          </cell>
          <cell r="DR97" t="e">
            <v>#N/A</v>
          </cell>
          <cell r="DS97" t="e">
            <v>#N/A</v>
          </cell>
          <cell r="DU97" t="e">
            <v>#N/A</v>
          </cell>
          <cell r="DV97" t="e">
            <v>#N/A</v>
          </cell>
          <cell r="DW97" t="e">
            <v>#N/A</v>
          </cell>
          <cell r="DX97" t="e">
            <v>#N/A</v>
          </cell>
          <cell r="DY97" t="e">
            <v>#N/A</v>
          </cell>
          <cell r="DZ97" t="str">
            <v>KO</v>
          </cell>
          <cell r="EA97" t="e">
            <v>#N/A</v>
          </cell>
          <cell r="EE97">
            <v>0</v>
          </cell>
          <cell r="EF97" t="e">
            <v>#N/A</v>
          </cell>
        </row>
        <row r="98">
          <cell r="B98">
            <v>172317962</v>
          </cell>
          <cell r="C98" t="str">
            <v>Trần</v>
          </cell>
          <cell r="D98" t="str">
            <v>Quang</v>
          </cell>
          <cell r="E98" t="str">
            <v>Đức</v>
          </cell>
          <cell r="F98">
            <v>34039</v>
          </cell>
          <cell r="G98" t="str">
            <v>Nam</v>
          </cell>
          <cell r="H98" t="str">
            <v>Đã Đăng Ký (chưa học xong)</v>
          </cell>
          <cell r="I98">
            <v>9.4</v>
          </cell>
          <cell r="J98">
            <v>8.5</v>
          </cell>
          <cell r="K98">
            <v>6.5</v>
          </cell>
          <cell r="L98">
            <v>9.4</v>
          </cell>
          <cell r="M98">
            <v>6.6</v>
          </cell>
          <cell r="N98">
            <v>0</v>
          </cell>
          <cell r="O98">
            <v>7.7</v>
          </cell>
          <cell r="P98">
            <v>7.3</v>
          </cell>
          <cell r="Q98">
            <v>0</v>
          </cell>
          <cell r="R98">
            <v>0</v>
          </cell>
          <cell r="S98">
            <v>6.7</v>
          </cell>
          <cell r="T98">
            <v>0</v>
          </cell>
          <cell r="U98">
            <v>0</v>
          </cell>
          <cell r="V98">
            <v>6.9</v>
          </cell>
          <cell r="W98">
            <v>0</v>
          </cell>
          <cell r="X98">
            <v>0</v>
          </cell>
          <cell r="Y98">
            <v>6.4</v>
          </cell>
          <cell r="Z98">
            <v>0</v>
          </cell>
          <cell r="AA98">
            <v>0</v>
          </cell>
          <cell r="AB98">
            <v>6.6</v>
          </cell>
          <cell r="AC98">
            <v>0</v>
          </cell>
          <cell r="AD98">
            <v>8.6999999999999993</v>
          </cell>
          <cell r="AE98">
            <v>9.5</v>
          </cell>
          <cell r="AF98">
            <v>7.7</v>
          </cell>
          <cell r="AG98">
            <v>6.9</v>
          </cell>
          <cell r="AH98">
            <v>0</v>
          </cell>
          <cell r="AI98">
            <v>7.6</v>
          </cell>
          <cell r="AJ98">
            <v>7.6</v>
          </cell>
          <cell r="AK98">
            <v>0</v>
          </cell>
          <cell r="AL98">
            <v>8</v>
          </cell>
          <cell r="AM98">
            <v>8.4</v>
          </cell>
          <cell r="AN98">
            <v>8.4</v>
          </cell>
          <cell r="AO98">
            <v>8</v>
          </cell>
          <cell r="AP98">
            <v>7.6</v>
          </cell>
          <cell r="AQ98">
            <v>7.6</v>
          </cell>
          <cell r="AR98">
            <v>6.3</v>
          </cell>
          <cell r="AS98">
            <v>7.2</v>
          </cell>
          <cell r="AT98">
            <v>6.7</v>
          </cell>
          <cell r="AU98">
            <v>51</v>
          </cell>
          <cell r="AV98">
            <v>0</v>
          </cell>
          <cell r="AW98">
            <v>8.8000000000000007</v>
          </cell>
          <cell r="AX98">
            <v>9</v>
          </cell>
          <cell r="AY98">
            <v>0</v>
          </cell>
          <cell r="AZ98">
            <v>0</v>
          </cell>
          <cell r="BA98">
            <v>8.1</v>
          </cell>
          <cell r="BB98">
            <v>0</v>
          </cell>
          <cell r="BC98">
            <v>0</v>
          </cell>
          <cell r="BD98">
            <v>0</v>
          </cell>
          <cell r="BE98">
            <v>5</v>
          </cell>
          <cell r="BF98">
            <v>0</v>
          </cell>
          <cell r="BG98">
            <v>5.0999999999999996</v>
          </cell>
          <cell r="BH98">
            <v>5</v>
          </cell>
          <cell r="BI98">
            <v>0</v>
          </cell>
          <cell r="BJ98">
            <v>6.9</v>
          </cell>
          <cell r="BK98">
            <v>6.7</v>
          </cell>
          <cell r="BL98">
            <v>6.6</v>
          </cell>
          <cell r="BM98">
            <v>7.4</v>
          </cell>
          <cell r="BN98">
            <v>9</v>
          </cell>
          <cell r="BO98">
            <v>7.3</v>
          </cell>
          <cell r="BP98">
            <v>8.4</v>
          </cell>
          <cell r="BQ98">
            <v>8</v>
          </cell>
          <cell r="BR98">
            <v>7.6</v>
          </cell>
          <cell r="BS98">
            <v>8.4</v>
          </cell>
          <cell r="BT98">
            <v>7.3</v>
          </cell>
          <cell r="BU98">
            <v>5.8</v>
          </cell>
          <cell r="BV98">
            <v>6.6</v>
          </cell>
          <cell r="BW98">
            <v>7.6</v>
          </cell>
          <cell r="BX98">
            <v>6.7</v>
          </cell>
          <cell r="BY98">
            <v>0</v>
          </cell>
          <cell r="BZ98">
            <v>5.5</v>
          </cell>
          <cell r="CA98">
            <v>5.5</v>
          </cell>
          <cell r="CB98">
            <v>6.9</v>
          </cell>
          <cell r="CC98">
            <v>8.5</v>
          </cell>
          <cell r="CD98">
            <v>7.1</v>
          </cell>
          <cell r="CE98">
            <v>7.7</v>
          </cell>
          <cell r="CG98">
            <v>8.1</v>
          </cell>
          <cell r="CH98">
            <v>55</v>
          </cell>
          <cell r="CI98">
            <v>0</v>
          </cell>
          <cell r="CJ98">
            <v>8.1</v>
          </cell>
          <cell r="CK98">
            <v>6.7</v>
          </cell>
          <cell r="CL98">
            <v>0</v>
          </cell>
          <cell r="CM98">
            <v>6.7</v>
          </cell>
          <cell r="CN98">
            <v>6.7</v>
          </cell>
          <cell r="CO98">
            <v>5.5</v>
          </cell>
          <cell r="CP98">
            <v>6.3</v>
          </cell>
          <cell r="CQ98">
            <v>7</v>
          </cell>
          <cell r="CR98">
            <v>0</v>
          </cell>
          <cell r="CS98">
            <v>6.1</v>
          </cell>
          <cell r="CT98">
            <v>0</v>
          </cell>
          <cell r="CU98">
            <v>0</v>
          </cell>
          <cell r="CV98">
            <v>6.1</v>
          </cell>
          <cell r="CW98">
            <v>7.8</v>
          </cell>
          <cell r="CX98">
            <v>8.4</v>
          </cell>
          <cell r="CY98">
            <v>0</v>
          </cell>
          <cell r="CZ98">
            <v>7.2</v>
          </cell>
          <cell r="DA98">
            <v>7.2</v>
          </cell>
          <cell r="DB98">
            <v>23</v>
          </cell>
          <cell r="DC98">
            <v>0</v>
          </cell>
          <cell r="DD98">
            <v>7.5</v>
          </cell>
          <cell r="DE98">
            <v>0</v>
          </cell>
          <cell r="DF98">
            <v>7.5</v>
          </cell>
          <cell r="DG98">
            <v>5</v>
          </cell>
          <cell r="DH98">
            <v>0</v>
          </cell>
          <cell r="DI98">
            <v>139</v>
          </cell>
          <cell r="DJ98">
            <v>0</v>
          </cell>
          <cell r="DK98">
            <v>134</v>
          </cell>
          <cell r="DL98">
            <v>134</v>
          </cell>
          <cell r="DM98">
            <v>0</v>
          </cell>
          <cell r="DN98">
            <v>129</v>
          </cell>
          <cell r="DO98">
            <v>134</v>
          </cell>
          <cell r="DP98">
            <v>6.83</v>
          </cell>
          <cell r="DQ98">
            <v>2.85</v>
          </cell>
          <cell r="DR98">
            <v>0</v>
          </cell>
          <cell r="DS98" t="str">
            <v>ĐỦ ĐK thi TN</v>
          </cell>
          <cell r="DU98">
            <v>7.11</v>
          </cell>
          <cell r="DV98">
            <v>139</v>
          </cell>
          <cell r="DW98">
            <v>7.36</v>
          </cell>
          <cell r="DX98">
            <v>3.08</v>
          </cell>
          <cell r="DY98" t="str">
            <v/>
          </cell>
          <cell r="DZ98" t="str">
            <v>ĐỦ ĐK thi TN</v>
          </cell>
          <cell r="EA98">
            <v>7.32</v>
          </cell>
          <cell r="ED98" t="str">
            <v>lưu ý khi xét sv này, do sv học Tiếng Trung</v>
          </cell>
          <cell r="EE98">
            <v>0</v>
          </cell>
          <cell r="EF98" t="e">
            <v>#N/A</v>
          </cell>
        </row>
        <row r="99">
          <cell r="B99">
            <v>1820254927</v>
          </cell>
          <cell r="C99" t="str">
            <v>Hoàng</v>
          </cell>
          <cell r="D99" t="str">
            <v>Thị</v>
          </cell>
          <cell r="E99" t="str">
            <v>Lài</v>
          </cell>
          <cell r="F99">
            <v>34006</v>
          </cell>
          <cell r="G99" t="str">
            <v>Nữ</v>
          </cell>
          <cell r="H99" t="str">
            <v>Đã Đăng Ký (chưa học xong)</v>
          </cell>
          <cell r="I99">
            <v>8.1999999999999993</v>
          </cell>
          <cell r="J99">
            <v>7.8</v>
          </cell>
          <cell r="K99">
            <v>8.1</v>
          </cell>
          <cell r="L99">
            <v>0</v>
          </cell>
          <cell r="M99">
            <v>6.6</v>
          </cell>
          <cell r="N99">
            <v>0</v>
          </cell>
          <cell r="O99">
            <v>0</v>
          </cell>
          <cell r="P99">
            <v>5.4</v>
          </cell>
          <cell r="Q99">
            <v>0</v>
          </cell>
          <cell r="R99">
            <v>0</v>
          </cell>
          <cell r="S99">
            <v>7</v>
          </cell>
          <cell r="T99">
            <v>0</v>
          </cell>
          <cell r="U99">
            <v>0</v>
          </cell>
          <cell r="V99">
            <v>5.4</v>
          </cell>
          <cell r="W99">
            <v>0</v>
          </cell>
          <cell r="X99">
            <v>0</v>
          </cell>
          <cell r="Y99">
            <v>6</v>
          </cell>
          <cell r="Z99">
            <v>0</v>
          </cell>
          <cell r="AA99">
            <v>0</v>
          </cell>
          <cell r="AB99">
            <v>5.7</v>
          </cell>
          <cell r="AC99">
            <v>0</v>
          </cell>
          <cell r="AD99">
            <v>7.8</v>
          </cell>
          <cell r="AE99">
            <v>7.6</v>
          </cell>
          <cell r="AF99">
            <v>6.8</v>
          </cell>
          <cell r="AG99">
            <v>4.4000000000000004</v>
          </cell>
          <cell r="AH99">
            <v>0</v>
          </cell>
          <cell r="AI99">
            <v>8.1</v>
          </cell>
          <cell r="AJ99">
            <v>8.1</v>
          </cell>
          <cell r="AK99">
            <v>0</v>
          </cell>
          <cell r="AL99">
            <v>8.8000000000000007</v>
          </cell>
          <cell r="AM99">
            <v>6.7</v>
          </cell>
          <cell r="AN99">
            <v>8.8000000000000007</v>
          </cell>
          <cell r="AO99">
            <v>6.7</v>
          </cell>
          <cell r="AP99">
            <v>8</v>
          </cell>
          <cell r="AQ99">
            <v>5.7</v>
          </cell>
          <cell r="AR99">
            <v>5.9</v>
          </cell>
          <cell r="AS99">
            <v>6.6</v>
          </cell>
          <cell r="AT99">
            <v>8.3000000000000007</v>
          </cell>
          <cell r="AU99">
            <v>47</v>
          </cell>
          <cell r="AV99">
            <v>0</v>
          </cell>
          <cell r="AW99">
            <v>7</v>
          </cell>
          <cell r="AX99">
            <v>7.1</v>
          </cell>
          <cell r="AY99">
            <v>7.4</v>
          </cell>
          <cell r="AZ99">
            <v>0</v>
          </cell>
          <cell r="BA99">
            <v>0</v>
          </cell>
          <cell r="BB99">
            <v>0</v>
          </cell>
          <cell r="BC99">
            <v>8.1999999999999993</v>
          </cell>
          <cell r="BD99">
            <v>0</v>
          </cell>
          <cell r="BE99">
            <v>0</v>
          </cell>
          <cell r="BF99">
            <v>0</v>
          </cell>
          <cell r="BG99">
            <v>8.4</v>
          </cell>
          <cell r="BH99">
            <v>5</v>
          </cell>
          <cell r="BI99">
            <v>0</v>
          </cell>
          <cell r="BJ99">
            <v>6.8</v>
          </cell>
          <cell r="BK99">
            <v>6.2</v>
          </cell>
          <cell r="BL99">
            <v>5.7</v>
          </cell>
          <cell r="BM99">
            <v>6.2</v>
          </cell>
          <cell r="BN99">
            <v>8</v>
          </cell>
          <cell r="BO99">
            <v>8.9</v>
          </cell>
          <cell r="BP99">
            <v>5.9</v>
          </cell>
          <cell r="BQ99">
            <v>6.6</v>
          </cell>
          <cell r="BR99">
            <v>5.2</v>
          </cell>
          <cell r="BS99">
            <v>6.9</v>
          </cell>
          <cell r="BT99">
            <v>7.9</v>
          </cell>
          <cell r="BU99">
            <v>7.2</v>
          </cell>
          <cell r="BV99">
            <v>8.8000000000000007</v>
          </cell>
          <cell r="BW99">
            <v>8.1</v>
          </cell>
          <cell r="BX99">
            <v>6.6</v>
          </cell>
          <cell r="BY99">
            <v>0</v>
          </cell>
          <cell r="BZ99">
            <v>7.3</v>
          </cell>
          <cell r="CA99">
            <v>7.3</v>
          </cell>
          <cell r="CB99">
            <v>7.9</v>
          </cell>
          <cell r="CC99">
            <v>7.6</v>
          </cell>
          <cell r="CD99">
            <v>7.6</v>
          </cell>
          <cell r="CE99">
            <v>6.4</v>
          </cell>
          <cell r="CG99">
            <v>8.1999999999999993</v>
          </cell>
          <cell r="CH99">
            <v>55</v>
          </cell>
          <cell r="CI99">
            <v>0</v>
          </cell>
          <cell r="CJ99">
            <v>7.6</v>
          </cell>
          <cell r="CK99">
            <v>7.3</v>
          </cell>
          <cell r="CL99">
            <v>0</v>
          </cell>
          <cell r="CM99">
            <v>7.5</v>
          </cell>
          <cell r="CN99">
            <v>7.5</v>
          </cell>
          <cell r="CO99">
            <v>8.4</v>
          </cell>
          <cell r="CP99">
            <v>6.4</v>
          </cell>
          <cell r="CQ99">
            <v>8.6</v>
          </cell>
          <cell r="CR99">
            <v>0</v>
          </cell>
          <cell r="CS99">
            <v>7.6</v>
          </cell>
          <cell r="CT99">
            <v>0</v>
          </cell>
          <cell r="CU99">
            <v>0</v>
          </cell>
          <cell r="CV99">
            <v>7.6</v>
          </cell>
          <cell r="CW99">
            <v>8.5</v>
          </cell>
          <cell r="CX99">
            <v>9</v>
          </cell>
          <cell r="CY99">
            <v>0</v>
          </cell>
          <cell r="CZ99">
            <v>8.4</v>
          </cell>
          <cell r="DA99">
            <v>8.4</v>
          </cell>
          <cell r="DB99">
            <v>23</v>
          </cell>
          <cell r="DC99">
            <v>0</v>
          </cell>
          <cell r="DD99">
            <v>8.1999999999999993</v>
          </cell>
          <cell r="DE99">
            <v>0</v>
          </cell>
          <cell r="DF99">
            <v>8.1999999999999993</v>
          </cell>
          <cell r="DG99">
            <v>5</v>
          </cell>
          <cell r="DH99">
            <v>0</v>
          </cell>
          <cell r="DI99">
            <v>135</v>
          </cell>
          <cell r="DJ99">
            <v>0</v>
          </cell>
          <cell r="DK99">
            <v>134</v>
          </cell>
          <cell r="DL99">
            <v>130</v>
          </cell>
          <cell r="DM99">
            <v>0</v>
          </cell>
          <cell r="DN99">
            <v>129</v>
          </cell>
          <cell r="DO99">
            <v>130</v>
          </cell>
          <cell r="DP99">
            <v>6.89</v>
          </cell>
          <cell r="DQ99">
            <v>2.84</v>
          </cell>
          <cell r="DR99">
            <v>0</v>
          </cell>
          <cell r="DS99" t="str">
            <v>ĐỦ ĐK thi TN</v>
          </cell>
          <cell r="DU99">
            <v>7.2</v>
          </cell>
          <cell r="DV99">
            <v>138</v>
          </cell>
          <cell r="DW99">
            <v>7.04</v>
          </cell>
          <cell r="DX99">
            <v>2.91</v>
          </cell>
          <cell r="DY99" t="str">
            <v>PSU-ECO 152; PSU-ENG 101; PSU-ENG 102; PSU-ECO 151 ~ ECO 151; PSU-MGT 201</v>
          </cell>
          <cell r="DZ99" t="str">
            <v>xet vot</v>
          </cell>
          <cell r="EA99">
            <v>7.16</v>
          </cell>
          <cell r="EE99">
            <v>0</v>
          </cell>
          <cell r="EF99" t="e">
            <v>#N/A</v>
          </cell>
        </row>
        <row r="100">
          <cell r="B100">
            <v>1820255885</v>
          </cell>
          <cell r="C100" t="str">
            <v>Võ</v>
          </cell>
          <cell r="D100" t="str">
            <v>Thị Ngọc</v>
          </cell>
          <cell r="E100" t="str">
            <v>Thương</v>
          </cell>
          <cell r="F100">
            <v>34030</v>
          </cell>
          <cell r="G100" t="str">
            <v>Nữ</v>
          </cell>
          <cell r="H100" t="str">
            <v>Đã Đăng Ký (chưa học xong)</v>
          </cell>
          <cell r="I100">
            <v>7.9</v>
          </cell>
          <cell r="J100">
            <v>7.7</v>
          </cell>
          <cell r="K100">
            <v>8</v>
          </cell>
          <cell r="L100">
            <v>0</v>
          </cell>
          <cell r="M100">
            <v>6.6</v>
          </cell>
          <cell r="N100">
            <v>0</v>
          </cell>
          <cell r="O100">
            <v>0</v>
          </cell>
          <cell r="P100">
            <v>6.8</v>
          </cell>
          <cell r="Q100">
            <v>0</v>
          </cell>
          <cell r="R100">
            <v>0</v>
          </cell>
          <cell r="S100">
            <v>7.1</v>
          </cell>
          <cell r="T100">
            <v>0</v>
          </cell>
          <cell r="U100">
            <v>0</v>
          </cell>
          <cell r="V100">
            <v>5.7</v>
          </cell>
          <cell r="W100">
            <v>0</v>
          </cell>
          <cell r="X100">
            <v>0</v>
          </cell>
          <cell r="Y100">
            <v>6.1</v>
          </cell>
          <cell r="Z100">
            <v>0</v>
          </cell>
          <cell r="AA100">
            <v>0</v>
          </cell>
          <cell r="AB100">
            <v>6.7</v>
          </cell>
          <cell r="AC100">
            <v>0</v>
          </cell>
          <cell r="AD100">
            <v>6.9</v>
          </cell>
          <cell r="AE100">
            <v>7.3</v>
          </cell>
          <cell r="AF100">
            <v>9.1999999999999993</v>
          </cell>
          <cell r="AG100">
            <v>7.3</v>
          </cell>
          <cell r="AH100">
            <v>0</v>
          </cell>
          <cell r="AI100">
            <v>7.4</v>
          </cell>
          <cell r="AJ100">
            <v>7.4</v>
          </cell>
          <cell r="AK100">
            <v>8</v>
          </cell>
          <cell r="AL100">
            <v>7.9</v>
          </cell>
          <cell r="AM100">
            <v>0</v>
          </cell>
          <cell r="AN100">
            <v>8</v>
          </cell>
          <cell r="AO100">
            <v>7.9</v>
          </cell>
          <cell r="AP100">
            <v>7</v>
          </cell>
          <cell r="AQ100">
            <v>8.8000000000000007</v>
          </cell>
          <cell r="AR100">
            <v>4.8</v>
          </cell>
          <cell r="AS100">
            <v>7.8</v>
          </cell>
          <cell r="AT100">
            <v>9</v>
          </cell>
          <cell r="AU100">
            <v>47</v>
          </cell>
          <cell r="AV100">
            <v>0</v>
          </cell>
          <cell r="AW100">
            <v>7.3</v>
          </cell>
          <cell r="AX100">
            <v>7.9</v>
          </cell>
          <cell r="AY100">
            <v>0</v>
          </cell>
          <cell r="AZ100">
            <v>0</v>
          </cell>
          <cell r="BA100">
            <v>7.6</v>
          </cell>
          <cell r="BB100">
            <v>0</v>
          </cell>
          <cell r="BC100">
            <v>0</v>
          </cell>
          <cell r="BD100">
            <v>0</v>
          </cell>
          <cell r="BE100">
            <v>6.3</v>
          </cell>
          <cell r="BF100">
            <v>0</v>
          </cell>
          <cell r="BG100">
            <v>7.4</v>
          </cell>
          <cell r="BH100">
            <v>5</v>
          </cell>
          <cell r="BI100">
            <v>0</v>
          </cell>
          <cell r="BJ100">
            <v>7.8</v>
          </cell>
          <cell r="BK100">
            <v>9.6</v>
          </cell>
          <cell r="BL100">
            <v>6.9</v>
          </cell>
          <cell r="BM100">
            <v>6.8</v>
          </cell>
          <cell r="BN100">
            <v>6.6</v>
          </cell>
          <cell r="BO100">
            <v>7.6</v>
          </cell>
          <cell r="BP100">
            <v>7.2</v>
          </cell>
          <cell r="BQ100">
            <v>7.4</v>
          </cell>
          <cell r="BR100">
            <v>7.2</v>
          </cell>
          <cell r="BS100">
            <v>8.1999999999999993</v>
          </cell>
          <cell r="BT100">
            <v>8.4</v>
          </cell>
          <cell r="BU100">
            <v>9.6</v>
          </cell>
          <cell r="BV100">
            <v>8.8000000000000007</v>
          </cell>
          <cell r="BW100">
            <v>8.3000000000000007</v>
          </cell>
          <cell r="BX100">
            <v>6.8</v>
          </cell>
          <cell r="BY100">
            <v>0</v>
          </cell>
          <cell r="BZ100">
            <v>7.2</v>
          </cell>
          <cell r="CA100">
            <v>7.2</v>
          </cell>
          <cell r="CB100">
            <v>7.6</v>
          </cell>
          <cell r="CC100">
            <v>7.7</v>
          </cell>
          <cell r="CD100">
            <v>7.3</v>
          </cell>
          <cell r="CE100">
            <v>6.4</v>
          </cell>
          <cell r="CG100">
            <v>9</v>
          </cell>
          <cell r="CH100">
            <v>55</v>
          </cell>
          <cell r="CI100">
            <v>0</v>
          </cell>
          <cell r="CJ100">
            <v>8.6</v>
          </cell>
          <cell r="CK100">
            <v>9.3000000000000007</v>
          </cell>
          <cell r="CL100">
            <v>0</v>
          </cell>
          <cell r="CM100">
            <v>8.1999999999999993</v>
          </cell>
          <cell r="CN100">
            <v>8.1999999999999993</v>
          </cell>
          <cell r="CO100">
            <v>9.1</v>
          </cell>
          <cell r="CP100">
            <v>8.1</v>
          </cell>
          <cell r="CQ100">
            <v>8.3000000000000007</v>
          </cell>
          <cell r="CR100">
            <v>8.9</v>
          </cell>
          <cell r="CS100">
            <v>0</v>
          </cell>
          <cell r="CT100">
            <v>0</v>
          </cell>
          <cell r="CU100">
            <v>0</v>
          </cell>
          <cell r="CV100">
            <v>8.9</v>
          </cell>
          <cell r="CW100">
            <v>9.6</v>
          </cell>
          <cell r="CX100">
            <v>8.1</v>
          </cell>
          <cell r="CY100">
            <v>0</v>
          </cell>
          <cell r="CZ100">
            <v>7.9</v>
          </cell>
          <cell r="DA100">
            <v>7.9</v>
          </cell>
          <cell r="DB100">
            <v>23</v>
          </cell>
          <cell r="DC100">
            <v>0</v>
          </cell>
          <cell r="DD100">
            <v>0</v>
          </cell>
          <cell r="DE100">
            <v>8.1999999999999993</v>
          </cell>
          <cell r="DF100">
            <v>8.1999999999999993</v>
          </cell>
          <cell r="DG100">
            <v>5</v>
          </cell>
          <cell r="DH100">
            <v>0</v>
          </cell>
          <cell r="DI100">
            <v>135</v>
          </cell>
          <cell r="DJ100">
            <v>0</v>
          </cell>
          <cell r="DK100">
            <v>134</v>
          </cell>
          <cell r="DL100">
            <v>130</v>
          </cell>
          <cell r="DM100">
            <v>0</v>
          </cell>
          <cell r="DN100">
            <v>129</v>
          </cell>
          <cell r="DO100">
            <v>130</v>
          </cell>
          <cell r="DP100">
            <v>7.45</v>
          </cell>
          <cell r="DQ100">
            <v>3.16</v>
          </cell>
          <cell r="DR100">
            <v>0</v>
          </cell>
          <cell r="DS100" t="str">
            <v>ĐỦ ĐK thi TN</v>
          </cell>
          <cell r="DU100">
            <v>7.76</v>
          </cell>
          <cell r="DV100">
            <v>135</v>
          </cell>
          <cell r="DW100">
            <v>7.76</v>
          </cell>
          <cell r="DX100">
            <v>3.3</v>
          </cell>
          <cell r="DY100" t="str">
            <v/>
          </cell>
          <cell r="DZ100" t="str">
            <v>BVKL</v>
          </cell>
          <cell r="EA100">
            <v>7.74</v>
          </cell>
          <cell r="EE100">
            <v>0</v>
          </cell>
          <cell r="EF100" t="e">
            <v>#N/A</v>
          </cell>
        </row>
        <row r="101">
          <cell r="B101">
            <v>1820255379</v>
          </cell>
          <cell r="C101" t="str">
            <v>Dương</v>
          </cell>
          <cell r="D101" t="str">
            <v>Nữ Băng</v>
          </cell>
          <cell r="E101" t="str">
            <v>Châu</v>
          </cell>
          <cell r="F101">
            <v>34435</v>
          </cell>
          <cell r="G101" t="str">
            <v>Nữ</v>
          </cell>
          <cell r="H101" t="str">
            <v>Đã Đăng Ký (chưa học xong)</v>
          </cell>
          <cell r="I101">
            <v>8.3000000000000007</v>
          </cell>
          <cell r="J101">
            <v>7.4</v>
          </cell>
          <cell r="K101">
            <v>8.3000000000000007</v>
          </cell>
          <cell r="L101">
            <v>0</v>
          </cell>
          <cell r="M101">
            <v>6.5</v>
          </cell>
          <cell r="N101">
            <v>0</v>
          </cell>
          <cell r="O101">
            <v>0</v>
          </cell>
          <cell r="P101">
            <v>6.7</v>
          </cell>
          <cell r="Q101">
            <v>0</v>
          </cell>
          <cell r="R101">
            <v>0</v>
          </cell>
          <cell r="S101">
            <v>6.2</v>
          </cell>
          <cell r="T101">
            <v>0</v>
          </cell>
          <cell r="U101">
            <v>0</v>
          </cell>
          <cell r="V101">
            <v>6.1</v>
          </cell>
          <cell r="W101">
            <v>0</v>
          </cell>
          <cell r="X101">
            <v>0</v>
          </cell>
          <cell r="Y101">
            <v>6.4</v>
          </cell>
          <cell r="Z101">
            <v>0</v>
          </cell>
          <cell r="AA101">
            <v>0</v>
          </cell>
          <cell r="AB101">
            <v>6.6</v>
          </cell>
          <cell r="AC101">
            <v>0</v>
          </cell>
          <cell r="AD101">
            <v>7.5</v>
          </cell>
          <cell r="AE101">
            <v>8.8000000000000007</v>
          </cell>
          <cell r="AF101">
            <v>6.5</v>
          </cell>
          <cell r="AG101">
            <v>7.1</v>
          </cell>
          <cell r="AH101">
            <v>0</v>
          </cell>
          <cell r="AI101">
            <v>7.1</v>
          </cell>
          <cell r="AJ101">
            <v>7.1</v>
          </cell>
          <cell r="AK101">
            <v>8</v>
          </cell>
          <cell r="AL101">
            <v>7.6</v>
          </cell>
          <cell r="AM101">
            <v>0</v>
          </cell>
          <cell r="AN101">
            <v>8</v>
          </cell>
          <cell r="AO101">
            <v>7.6</v>
          </cell>
          <cell r="AP101">
            <v>8.5</v>
          </cell>
          <cell r="AQ101">
            <v>7.4</v>
          </cell>
          <cell r="AR101">
            <v>4.8</v>
          </cell>
          <cell r="AS101">
            <v>6.3</v>
          </cell>
          <cell r="AT101">
            <v>6.9</v>
          </cell>
          <cell r="AU101">
            <v>47</v>
          </cell>
          <cell r="AV101">
            <v>0</v>
          </cell>
          <cell r="AW101">
            <v>5.9</v>
          </cell>
          <cell r="AX101">
            <v>7.3</v>
          </cell>
          <cell r="AY101">
            <v>0</v>
          </cell>
          <cell r="AZ101">
            <v>0</v>
          </cell>
          <cell r="BA101">
            <v>7.1</v>
          </cell>
          <cell r="BB101">
            <v>0</v>
          </cell>
          <cell r="BC101">
            <v>0</v>
          </cell>
          <cell r="BD101">
            <v>0</v>
          </cell>
          <cell r="BE101">
            <v>8.9</v>
          </cell>
          <cell r="BF101">
            <v>0</v>
          </cell>
          <cell r="BG101">
            <v>8.1</v>
          </cell>
          <cell r="BH101">
            <v>5</v>
          </cell>
          <cell r="BI101">
            <v>0</v>
          </cell>
          <cell r="BJ101">
            <v>5.5</v>
          </cell>
          <cell r="BK101">
            <v>8.5</v>
          </cell>
          <cell r="BL101">
            <v>7.8</v>
          </cell>
          <cell r="BM101">
            <v>6.9</v>
          </cell>
          <cell r="BN101">
            <v>7.1</v>
          </cell>
          <cell r="BO101">
            <v>6.6</v>
          </cell>
          <cell r="BP101">
            <v>7</v>
          </cell>
          <cell r="BQ101">
            <v>8.1999999999999993</v>
          </cell>
          <cell r="BR101">
            <v>6.1</v>
          </cell>
          <cell r="BS101">
            <v>7.8</v>
          </cell>
          <cell r="BT101">
            <v>8.9</v>
          </cell>
          <cell r="BU101">
            <v>7.4</v>
          </cell>
          <cell r="BV101">
            <v>7.8</v>
          </cell>
          <cell r="BW101">
            <v>6.2</v>
          </cell>
          <cell r="BX101">
            <v>6.7</v>
          </cell>
          <cell r="BY101">
            <v>0</v>
          </cell>
          <cell r="BZ101">
            <v>7.2</v>
          </cell>
          <cell r="CA101">
            <v>7.2</v>
          </cell>
          <cell r="CB101">
            <v>8</v>
          </cell>
          <cell r="CC101">
            <v>6.4</v>
          </cell>
          <cell r="CD101">
            <v>6.8</v>
          </cell>
          <cell r="CE101">
            <v>5.8</v>
          </cell>
          <cell r="CG101">
            <v>8.1</v>
          </cell>
          <cell r="CH101">
            <v>55</v>
          </cell>
          <cell r="CI101">
            <v>0</v>
          </cell>
          <cell r="CJ101">
            <v>7.8</v>
          </cell>
          <cell r="CK101">
            <v>7.8</v>
          </cell>
          <cell r="CL101">
            <v>0</v>
          </cell>
          <cell r="CM101">
            <v>8.1</v>
          </cell>
          <cell r="CN101">
            <v>8.1</v>
          </cell>
          <cell r="CO101">
            <v>6.6</v>
          </cell>
          <cell r="CP101">
            <v>5.5</v>
          </cell>
          <cell r="CQ101">
            <v>6.6</v>
          </cell>
          <cell r="CR101">
            <v>8.1999999999999993</v>
          </cell>
          <cell r="CS101">
            <v>0</v>
          </cell>
          <cell r="CT101">
            <v>0</v>
          </cell>
          <cell r="CU101">
            <v>0</v>
          </cell>
          <cell r="CV101">
            <v>8.1999999999999993</v>
          </cell>
          <cell r="CW101">
            <v>8.3000000000000007</v>
          </cell>
          <cell r="CX101">
            <v>8.5</v>
          </cell>
          <cell r="CY101">
            <v>0</v>
          </cell>
          <cell r="CZ101">
            <v>9.3000000000000007</v>
          </cell>
          <cell r="DA101">
            <v>9.3000000000000007</v>
          </cell>
          <cell r="DB101">
            <v>23</v>
          </cell>
          <cell r="DC101">
            <v>0</v>
          </cell>
          <cell r="DD101">
            <v>8.1999999999999993</v>
          </cell>
          <cell r="DE101">
            <v>0</v>
          </cell>
          <cell r="DF101">
            <v>8.1999999999999993</v>
          </cell>
          <cell r="DG101">
            <v>5</v>
          </cell>
          <cell r="DH101">
            <v>0</v>
          </cell>
          <cell r="DI101">
            <v>135</v>
          </cell>
          <cell r="DJ101">
            <v>0</v>
          </cell>
          <cell r="DK101">
            <v>134</v>
          </cell>
          <cell r="DL101">
            <v>130</v>
          </cell>
          <cell r="DM101">
            <v>0</v>
          </cell>
          <cell r="DN101">
            <v>129</v>
          </cell>
          <cell r="DO101">
            <v>130</v>
          </cell>
          <cell r="DP101">
            <v>6.91</v>
          </cell>
          <cell r="DQ101">
            <v>2.87</v>
          </cell>
          <cell r="DR101">
            <v>0</v>
          </cell>
          <cell r="DS101" t="str">
            <v>ĐỦ ĐK thi TN</v>
          </cell>
          <cell r="DU101">
            <v>7.23</v>
          </cell>
          <cell r="DV101">
            <v>135</v>
          </cell>
          <cell r="DW101">
            <v>7.23</v>
          </cell>
          <cell r="DX101">
            <v>3.02</v>
          </cell>
          <cell r="DY101" t="str">
            <v/>
          </cell>
          <cell r="DZ101" t="str">
            <v>xet vot</v>
          </cell>
          <cell r="EA101">
            <v>7.19</v>
          </cell>
          <cell r="EE101">
            <v>0</v>
          </cell>
          <cell r="EF101" t="e">
            <v>#N/A</v>
          </cell>
        </row>
        <row r="102">
          <cell r="B102">
            <v>1820256073</v>
          </cell>
          <cell r="C102" t="str">
            <v>Nguyễn</v>
          </cell>
          <cell r="D102" t="str">
            <v>Thị Ngọc</v>
          </cell>
          <cell r="E102" t="str">
            <v>Chi</v>
          </cell>
          <cell r="F102">
            <v>34098</v>
          </cell>
          <cell r="G102" t="str">
            <v>Nữ</v>
          </cell>
          <cell r="H102" t="str">
            <v>Đã Đăng Ký (chưa học xong)</v>
          </cell>
          <cell r="I102">
            <v>8.1999999999999993</v>
          </cell>
          <cell r="J102">
            <v>8.5</v>
          </cell>
          <cell r="K102">
            <v>8</v>
          </cell>
          <cell r="L102">
            <v>0</v>
          </cell>
          <cell r="M102">
            <v>6.5</v>
          </cell>
          <cell r="N102">
            <v>0</v>
          </cell>
          <cell r="O102">
            <v>0</v>
          </cell>
          <cell r="P102">
            <v>7.1</v>
          </cell>
          <cell r="Q102">
            <v>0</v>
          </cell>
          <cell r="R102">
            <v>0</v>
          </cell>
          <cell r="S102">
            <v>6.6</v>
          </cell>
          <cell r="T102">
            <v>0</v>
          </cell>
          <cell r="U102">
            <v>0</v>
          </cell>
          <cell r="V102">
            <v>6.9</v>
          </cell>
          <cell r="W102">
            <v>0</v>
          </cell>
          <cell r="X102">
            <v>0</v>
          </cell>
          <cell r="Y102">
            <v>8</v>
          </cell>
          <cell r="Z102">
            <v>0</v>
          </cell>
          <cell r="AA102">
            <v>0</v>
          </cell>
          <cell r="AB102">
            <v>6.7</v>
          </cell>
          <cell r="AC102">
            <v>0</v>
          </cell>
          <cell r="AD102">
            <v>8.3000000000000007</v>
          </cell>
          <cell r="AE102">
            <v>8</v>
          </cell>
          <cell r="AF102">
            <v>8.5</v>
          </cell>
          <cell r="AG102">
            <v>8.1999999999999993</v>
          </cell>
          <cell r="AH102">
            <v>7.7</v>
          </cell>
          <cell r="AI102">
            <v>0</v>
          </cell>
          <cell r="AJ102">
            <v>7.7</v>
          </cell>
          <cell r="AK102">
            <v>0</v>
          </cell>
          <cell r="AL102">
            <v>7.4</v>
          </cell>
          <cell r="AM102">
            <v>8.3000000000000007</v>
          </cell>
          <cell r="AN102">
            <v>8.3000000000000007</v>
          </cell>
          <cell r="AO102">
            <v>7.4</v>
          </cell>
          <cell r="AP102">
            <v>8.6</v>
          </cell>
          <cell r="AQ102">
            <v>9</v>
          </cell>
          <cell r="AR102">
            <v>6.2</v>
          </cell>
          <cell r="AS102">
            <v>7.1</v>
          </cell>
          <cell r="AT102">
            <v>8.6999999999999993</v>
          </cell>
          <cell r="AU102">
            <v>47</v>
          </cell>
          <cell r="AV102">
            <v>0</v>
          </cell>
          <cell r="AW102">
            <v>8.4</v>
          </cell>
          <cell r="AX102">
            <v>7.7</v>
          </cell>
          <cell r="AY102">
            <v>9.1</v>
          </cell>
          <cell r="AZ102">
            <v>0</v>
          </cell>
          <cell r="BA102">
            <v>0</v>
          </cell>
          <cell r="BB102">
            <v>0</v>
          </cell>
          <cell r="BC102">
            <v>9.3000000000000007</v>
          </cell>
          <cell r="BD102">
            <v>0</v>
          </cell>
          <cell r="BE102">
            <v>0</v>
          </cell>
          <cell r="BF102">
            <v>0</v>
          </cell>
          <cell r="BG102">
            <v>8</v>
          </cell>
          <cell r="BH102">
            <v>5</v>
          </cell>
          <cell r="BI102">
            <v>0</v>
          </cell>
          <cell r="BJ102">
            <v>7.5</v>
          </cell>
          <cell r="BK102">
            <v>8.1999999999999993</v>
          </cell>
          <cell r="BL102">
            <v>6.4</v>
          </cell>
          <cell r="BM102">
            <v>9.3000000000000007</v>
          </cell>
          <cell r="BN102">
            <v>8.5</v>
          </cell>
          <cell r="BO102">
            <v>9.3000000000000007</v>
          </cell>
          <cell r="BP102">
            <v>9</v>
          </cell>
          <cell r="BQ102">
            <v>8.5</v>
          </cell>
          <cell r="BR102">
            <v>8.6</v>
          </cell>
          <cell r="BS102">
            <v>9.4</v>
          </cell>
          <cell r="BT102">
            <v>8.4</v>
          </cell>
          <cell r="BU102">
            <v>9.4</v>
          </cell>
          <cell r="BV102">
            <v>8.1999999999999993</v>
          </cell>
          <cell r="BW102">
            <v>9.1999999999999993</v>
          </cell>
          <cell r="BX102">
            <v>7.5</v>
          </cell>
          <cell r="BY102">
            <v>0</v>
          </cell>
          <cell r="BZ102">
            <v>7.8</v>
          </cell>
          <cell r="CA102">
            <v>7.8</v>
          </cell>
          <cell r="CB102">
            <v>7.7</v>
          </cell>
          <cell r="CC102">
            <v>7.7</v>
          </cell>
          <cell r="CD102">
            <v>8.8000000000000007</v>
          </cell>
          <cell r="CE102">
            <v>8.1999999999999993</v>
          </cell>
          <cell r="CG102">
            <v>9.1</v>
          </cell>
          <cell r="CH102">
            <v>55</v>
          </cell>
          <cell r="CI102">
            <v>0</v>
          </cell>
          <cell r="CJ102">
            <v>8.5</v>
          </cell>
          <cell r="CK102">
            <v>9.1999999999999993</v>
          </cell>
          <cell r="CL102">
            <v>0</v>
          </cell>
          <cell r="CM102">
            <v>8.9</v>
          </cell>
          <cell r="CN102">
            <v>8.9</v>
          </cell>
          <cell r="CO102">
            <v>8.3000000000000007</v>
          </cell>
          <cell r="CP102">
            <v>9.6</v>
          </cell>
          <cell r="CQ102">
            <v>8.8000000000000007</v>
          </cell>
          <cell r="CR102">
            <v>8.1999999999999993</v>
          </cell>
          <cell r="CS102">
            <v>0</v>
          </cell>
          <cell r="CT102">
            <v>0</v>
          </cell>
          <cell r="CU102">
            <v>0</v>
          </cell>
          <cell r="CV102">
            <v>8.1999999999999993</v>
          </cell>
          <cell r="CW102">
            <v>9.6</v>
          </cell>
          <cell r="CX102">
            <v>8.6999999999999993</v>
          </cell>
          <cell r="CY102">
            <v>0</v>
          </cell>
          <cell r="CZ102">
            <v>8.3000000000000007</v>
          </cell>
          <cell r="DA102">
            <v>8.3000000000000007</v>
          </cell>
          <cell r="DB102">
            <v>23</v>
          </cell>
          <cell r="DC102">
            <v>0</v>
          </cell>
          <cell r="DD102">
            <v>0</v>
          </cell>
          <cell r="DE102">
            <v>8.4</v>
          </cell>
          <cell r="DF102">
            <v>8.4</v>
          </cell>
          <cell r="DG102">
            <v>5</v>
          </cell>
          <cell r="DH102">
            <v>0</v>
          </cell>
          <cell r="DI102">
            <v>135</v>
          </cell>
          <cell r="DJ102">
            <v>0</v>
          </cell>
          <cell r="DK102">
            <v>134</v>
          </cell>
          <cell r="DL102">
            <v>130</v>
          </cell>
          <cell r="DM102">
            <v>0</v>
          </cell>
          <cell r="DN102">
            <v>129</v>
          </cell>
          <cell r="DO102">
            <v>130</v>
          </cell>
          <cell r="DP102">
            <v>7.92</v>
          </cell>
          <cell r="DQ102">
            <v>3.48</v>
          </cell>
          <cell r="DR102">
            <v>0</v>
          </cell>
          <cell r="DS102" t="str">
            <v>BVKL</v>
          </cell>
          <cell r="DU102">
            <v>8.24</v>
          </cell>
          <cell r="DV102">
            <v>135</v>
          </cell>
          <cell r="DW102">
            <v>8.24</v>
          </cell>
          <cell r="DX102">
            <v>3.62</v>
          </cell>
          <cell r="DY102" t="str">
            <v/>
          </cell>
          <cell r="DZ102" t="str">
            <v>BVKL</v>
          </cell>
          <cell r="EA102">
            <v>8.23</v>
          </cell>
          <cell r="EE102">
            <v>0</v>
          </cell>
          <cell r="EF102" t="e">
            <v>#N/A</v>
          </cell>
        </row>
        <row r="103">
          <cell r="B103">
            <v>1821254322</v>
          </cell>
          <cell r="C103" t="str">
            <v>Lê</v>
          </cell>
          <cell r="D103" t="str">
            <v>Phát</v>
          </cell>
          <cell r="E103" t="str">
            <v>Huy</v>
          </cell>
          <cell r="F103">
            <v>33895</v>
          </cell>
          <cell r="G103" t="str">
            <v>Nam</v>
          </cell>
          <cell r="H103" t="str">
            <v>Đã Đăng Ký (chưa học xong)</v>
          </cell>
          <cell r="I103">
            <v>7.8</v>
          </cell>
          <cell r="J103">
            <v>7.7</v>
          </cell>
          <cell r="K103">
            <v>7.3</v>
          </cell>
          <cell r="L103">
            <v>0</v>
          </cell>
          <cell r="M103">
            <v>6.5</v>
          </cell>
          <cell r="N103">
            <v>0</v>
          </cell>
          <cell r="O103">
            <v>0</v>
          </cell>
          <cell r="P103">
            <v>7</v>
          </cell>
          <cell r="Q103">
            <v>0</v>
          </cell>
          <cell r="R103">
            <v>0</v>
          </cell>
          <cell r="S103">
            <v>6.8</v>
          </cell>
          <cell r="T103">
            <v>0</v>
          </cell>
          <cell r="U103">
            <v>0</v>
          </cell>
          <cell r="V103">
            <v>6.4</v>
          </cell>
          <cell r="W103">
            <v>0</v>
          </cell>
          <cell r="X103">
            <v>0</v>
          </cell>
          <cell r="Y103">
            <v>7.1</v>
          </cell>
          <cell r="Z103">
            <v>0</v>
          </cell>
          <cell r="AA103">
            <v>0</v>
          </cell>
          <cell r="AB103">
            <v>7.1</v>
          </cell>
          <cell r="AC103">
            <v>0</v>
          </cell>
          <cell r="AD103">
            <v>8.4</v>
          </cell>
          <cell r="AE103">
            <v>7.2</v>
          </cell>
          <cell r="AF103">
            <v>7.5</v>
          </cell>
          <cell r="AG103">
            <v>7.4</v>
          </cell>
          <cell r="AH103">
            <v>0</v>
          </cell>
          <cell r="AI103">
            <v>6.2</v>
          </cell>
          <cell r="AJ103">
            <v>6.2</v>
          </cell>
          <cell r="AK103">
            <v>0</v>
          </cell>
          <cell r="AL103">
            <v>8.3000000000000007</v>
          </cell>
          <cell r="AM103">
            <v>7.2</v>
          </cell>
          <cell r="AN103">
            <v>8.3000000000000007</v>
          </cell>
          <cell r="AO103">
            <v>7.2</v>
          </cell>
          <cell r="AP103">
            <v>7.6</v>
          </cell>
          <cell r="AQ103">
            <v>7.9</v>
          </cell>
          <cell r="AR103">
            <v>5.5</v>
          </cell>
          <cell r="AS103">
            <v>6.7</v>
          </cell>
          <cell r="AT103">
            <v>6.3</v>
          </cell>
          <cell r="AU103">
            <v>47</v>
          </cell>
          <cell r="AV103">
            <v>0</v>
          </cell>
          <cell r="AW103">
            <v>9.8000000000000007</v>
          </cell>
          <cell r="AX103">
            <v>7.9</v>
          </cell>
          <cell r="AY103">
            <v>9.6</v>
          </cell>
          <cell r="AZ103">
            <v>0</v>
          </cell>
          <cell r="BA103">
            <v>0</v>
          </cell>
          <cell r="BB103">
            <v>0</v>
          </cell>
          <cell r="BC103">
            <v>7.7</v>
          </cell>
          <cell r="BD103">
            <v>0</v>
          </cell>
          <cell r="BE103">
            <v>0</v>
          </cell>
          <cell r="BF103">
            <v>0</v>
          </cell>
          <cell r="BG103">
            <v>6.8</v>
          </cell>
          <cell r="BH103">
            <v>5</v>
          </cell>
          <cell r="BI103">
            <v>0</v>
          </cell>
          <cell r="BJ103">
            <v>6.9</v>
          </cell>
          <cell r="BK103">
            <v>7</v>
          </cell>
          <cell r="BL103">
            <v>7.8</v>
          </cell>
          <cell r="BM103">
            <v>7.8</v>
          </cell>
          <cell r="BN103">
            <v>5.8</v>
          </cell>
          <cell r="BO103">
            <v>7.6</v>
          </cell>
          <cell r="BP103">
            <v>8.3000000000000007</v>
          </cell>
          <cell r="BQ103">
            <v>8.1</v>
          </cell>
          <cell r="BR103">
            <v>6.4</v>
          </cell>
          <cell r="BS103">
            <v>6.2</v>
          </cell>
          <cell r="BT103">
            <v>8.9</v>
          </cell>
          <cell r="BU103">
            <v>6</v>
          </cell>
          <cell r="BV103">
            <v>7.8</v>
          </cell>
          <cell r="BW103">
            <v>4.8</v>
          </cell>
          <cell r="BX103">
            <v>6.8</v>
          </cell>
          <cell r="BY103">
            <v>0</v>
          </cell>
          <cell r="BZ103">
            <v>7.3</v>
          </cell>
          <cell r="CA103">
            <v>7.3</v>
          </cell>
          <cell r="CB103">
            <v>7.3</v>
          </cell>
          <cell r="CC103">
            <v>6.2</v>
          </cell>
          <cell r="CD103">
            <v>8</v>
          </cell>
          <cell r="CE103">
            <v>7.5</v>
          </cell>
          <cell r="CG103">
            <v>8.8000000000000007</v>
          </cell>
          <cell r="CH103">
            <v>55</v>
          </cell>
          <cell r="CI103">
            <v>0</v>
          </cell>
          <cell r="CJ103">
            <v>7.4</v>
          </cell>
          <cell r="CK103">
            <v>7.4</v>
          </cell>
          <cell r="CL103">
            <v>0</v>
          </cell>
          <cell r="CM103">
            <v>7.8</v>
          </cell>
          <cell r="CN103">
            <v>7.8</v>
          </cell>
          <cell r="CO103">
            <v>7.4</v>
          </cell>
          <cell r="CP103">
            <v>6.2</v>
          </cell>
          <cell r="CQ103">
            <v>6</v>
          </cell>
          <cell r="CR103">
            <v>7.6</v>
          </cell>
          <cell r="CS103">
            <v>0</v>
          </cell>
          <cell r="CT103">
            <v>0</v>
          </cell>
          <cell r="CU103">
            <v>0</v>
          </cell>
          <cell r="CV103">
            <v>7.6</v>
          </cell>
          <cell r="CW103">
            <v>8.5</v>
          </cell>
          <cell r="CX103">
            <v>7.4</v>
          </cell>
          <cell r="CY103">
            <v>0</v>
          </cell>
          <cell r="CZ103">
            <v>8.3000000000000007</v>
          </cell>
          <cell r="DA103">
            <v>8.3000000000000007</v>
          </cell>
          <cell r="DB103">
            <v>23</v>
          </cell>
          <cell r="DC103">
            <v>0</v>
          </cell>
          <cell r="DD103">
            <v>7.2</v>
          </cell>
          <cell r="DE103">
            <v>0</v>
          </cell>
          <cell r="DF103">
            <v>7.2</v>
          </cell>
          <cell r="DG103">
            <v>5</v>
          </cell>
          <cell r="DH103">
            <v>0</v>
          </cell>
          <cell r="DI103">
            <v>135</v>
          </cell>
          <cell r="DJ103">
            <v>0</v>
          </cell>
          <cell r="DK103">
            <v>134</v>
          </cell>
          <cell r="DL103">
            <v>130</v>
          </cell>
          <cell r="DM103">
            <v>0</v>
          </cell>
          <cell r="DN103">
            <v>129</v>
          </cell>
          <cell r="DO103">
            <v>130</v>
          </cell>
          <cell r="DP103">
            <v>6.88</v>
          </cell>
          <cell r="DQ103">
            <v>2.84</v>
          </cell>
          <cell r="DR103">
            <v>0</v>
          </cell>
          <cell r="DS103" t="str">
            <v>ĐỦ ĐK thi TN</v>
          </cell>
          <cell r="DU103">
            <v>7.16</v>
          </cell>
          <cell r="DV103">
            <v>135</v>
          </cell>
          <cell r="DW103">
            <v>7.16</v>
          </cell>
          <cell r="DX103">
            <v>2.96</v>
          </cell>
          <cell r="DY103" t="str">
            <v/>
          </cell>
          <cell r="DZ103" t="str">
            <v>xet vot</v>
          </cell>
          <cell r="EA103">
            <v>7.16</v>
          </cell>
          <cell r="EE103">
            <v>0</v>
          </cell>
          <cell r="EF103" t="e">
            <v>#N/A</v>
          </cell>
        </row>
        <row r="104">
          <cell r="B104">
            <v>1820254345</v>
          </cell>
          <cell r="C104" t="str">
            <v>Nguyễn</v>
          </cell>
          <cell r="D104" t="str">
            <v>Thị Cát</v>
          </cell>
          <cell r="E104" t="str">
            <v>Tiên</v>
          </cell>
          <cell r="F104">
            <v>34512</v>
          </cell>
          <cell r="G104" t="str">
            <v>Nữ</v>
          </cell>
          <cell r="H104" t="str">
            <v>Đã Đăng Ký (chưa học xong)</v>
          </cell>
          <cell r="I104">
            <v>7.8</v>
          </cell>
          <cell r="J104">
            <v>7.2</v>
          </cell>
          <cell r="K104">
            <v>7.9</v>
          </cell>
          <cell r="L104">
            <v>0</v>
          </cell>
          <cell r="M104">
            <v>6.5</v>
          </cell>
          <cell r="N104">
            <v>0</v>
          </cell>
          <cell r="O104">
            <v>0</v>
          </cell>
          <cell r="P104">
            <v>6.2</v>
          </cell>
          <cell r="Q104">
            <v>0</v>
          </cell>
          <cell r="R104">
            <v>0</v>
          </cell>
          <cell r="S104">
            <v>6.6</v>
          </cell>
          <cell r="T104">
            <v>0</v>
          </cell>
          <cell r="U104">
            <v>0</v>
          </cell>
          <cell r="V104">
            <v>6.3</v>
          </cell>
          <cell r="W104">
            <v>0</v>
          </cell>
          <cell r="X104">
            <v>0</v>
          </cell>
          <cell r="Y104">
            <v>6.7</v>
          </cell>
          <cell r="Z104">
            <v>0</v>
          </cell>
          <cell r="AA104">
            <v>0</v>
          </cell>
          <cell r="AB104">
            <v>5.7</v>
          </cell>
          <cell r="AC104">
            <v>0</v>
          </cell>
          <cell r="AD104">
            <v>9</v>
          </cell>
          <cell r="AE104">
            <v>8.5</v>
          </cell>
          <cell r="AF104">
            <v>6.1</v>
          </cell>
          <cell r="AG104">
            <v>7.2</v>
          </cell>
          <cell r="AH104">
            <v>0</v>
          </cell>
          <cell r="AI104">
            <v>8.6999999999999993</v>
          </cell>
          <cell r="AJ104">
            <v>8.6999999999999993</v>
          </cell>
          <cell r="AK104">
            <v>7.6</v>
          </cell>
          <cell r="AL104">
            <v>8.8000000000000007</v>
          </cell>
          <cell r="AM104">
            <v>0</v>
          </cell>
          <cell r="AN104">
            <v>8.8000000000000007</v>
          </cell>
          <cell r="AO104">
            <v>7.6</v>
          </cell>
          <cell r="AP104">
            <v>5.5</v>
          </cell>
          <cell r="AQ104">
            <v>7.8</v>
          </cell>
          <cell r="AR104">
            <v>6.3</v>
          </cell>
          <cell r="AS104">
            <v>8</v>
          </cell>
          <cell r="AT104">
            <v>8.3000000000000007</v>
          </cell>
          <cell r="AU104">
            <v>47</v>
          </cell>
          <cell r="AV104">
            <v>0</v>
          </cell>
          <cell r="AW104">
            <v>7.9</v>
          </cell>
          <cell r="AX104">
            <v>5.7</v>
          </cell>
          <cell r="AY104">
            <v>0</v>
          </cell>
          <cell r="AZ104">
            <v>0</v>
          </cell>
          <cell r="BA104">
            <v>7.9</v>
          </cell>
          <cell r="BB104">
            <v>0</v>
          </cell>
          <cell r="BC104">
            <v>0</v>
          </cell>
          <cell r="BD104">
            <v>0</v>
          </cell>
          <cell r="BE104">
            <v>5.6</v>
          </cell>
          <cell r="BF104">
            <v>0</v>
          </cell>
          <cell r="BG104">
            <v>5.8</v>
          </cell>
          <cell r="BH104">
            <v>5</v>
          </cell>
          <cell r="BI104">
            <v>0</v>
          </cell>
          <cell r="BJ104">
            <v>6.4</v>
          </cell>
          <cell r="BK104">
            <v>7.3</v>
          </cell>
          <cell r="BL104">
            <v>7.9</v>
          </cell>
          <cell r="BM104">
            <v>8</v>
          </cell>
          <cell r="BN104">
            <v>7.8</v>
          </cell>
          <cell r="BO104">
            <v>9.1999999999999993</v>
          </cell>
          <cell r="BP104">
            <v>7.2</v>
          </cell>
          <cell r="BQ104">
            <v>6.7</v>
          </cell>
          <cell r="BR104">
            <v>6.8</v>
          </cell>
          <cell r="BS104">
            <v>8.4</v>
          </cell>
          <cell r="BT104">
            <v>9.1</v>
          </cell>
          <cell r="BU104">
            <v>8.3000000000000007</v>
          </cell>
          <cell r="BV104">
            <v>8</v>
          </cell>
          <cell r="BW104">
            <v>6.1</v>
          </cell>
          <cell r="BX104">
            <v>5.8</v>
          </cell>
          <cell r="BY104">
            <v>0</v>
          </cell>
          <cell r="BZ104">
            <v>6.2</v>
          </cell>
          <cell r="CA104">
            <v>6.2</v>
          </cell>
          <cell r="CB104">
            <v>6.7</v>
          </cell>
          <cell r="CC104">
            <v>7</v>
          </cell>
          <cell r="CD104">
            <v>8.3000000000000007</v>
          </cell>
          <cell r="CE104">
            <v>5.7</v>
          </cell>
          <cell r="CG104">
            <v>8.6</v>
          </cell>
          <cell r="CH104">
            <v>55</v>
          </cell>
          <cell r="CI104">
            <v>0</v>
          </cell>
          <cell r="CJ104">
            <v>8</v>
          </cell>
          <cell r="CK104">
            <v>6.9</v>
          </cell>
          <cell r="CL104">
            <v>0</v>
          </cell>
          <cell r="CM104">
            <v>7.1</v>
          </cell>
          <cell r="CN104">
            <v>7.1</v>
          </cell>
          <cell r="CO104">
            <v>8.1</v>
          </cell>
          <cell r="CP104">
            <v>7.1</v>
          </cell>
          <cell r="CQ104">
            <v>7.5</v>
          </cell>
          <cell r="CR104">
            <v>6.6</v>
          </cell>
          <cell r="CS104">
            <v>0</v>
          </cell>
          <cell r="CT104">
            <v>0</v>
          </cell>
          <cell r="CU104">
            <v>0</v>
          </cell>
          <cell r="CV104">
            <v>6.6</v>
          </cell>
          <cell r="CW104">
            <v>8</v>
          </cell>
          <cell r="CX104">
            <v>8</v>
          </cell>
          <cell r="CY104">
            <v>0</v>
          </cell>
          <cell r="CZ104">
            <v>7.6</v>
          </cell>
          <cell r="DA104">
            <v>7.6</v>
          </cell>
          <cell r="DB104">
            <v>23</v>
          </cell>
          <cell r="DC104">
            <v>0</v>
          </cell>
          <cell r="DD104">
            <v>7.8</v>
          </cell>
          <cell r="DE104">
            <v>0</v>
          </cell>
          <cell r="DF104">
            <v>7.8</v>
          </cell>
          <cell r="DG104">
            <v>5</v>
          </cell>
          <cell r="DH104">
            <v>0</v>
          </cell>
          <cell r="DI104">
            <v>135</v>
          </cell>
          <cell r="DJ104">
            <v>0</v>
          </cell>
          <cell r="DK104">
            <v>134</v>
          </cell>
          <cell r="DL104">
            <v>130</v>
          </cell>
          <cell r="DM104">
            <v>0</v>
          </cell>
          <cell r="DN104">
            <v>129</v>
          </cell>
          <cell r="DO104">
            <v>130</v>
          </cell>
          <cell r="DP104">
            <v>7.06</v>
          </cell>
          <cell r="DQ104">
            <v>2.97</v>
          </cell>
          <cell r="DR104">
            <v>0</v>
          </cell>
          <cell r="DS104" t="str">
            <v>ĐỦ ĐK thi TN</v>
          </cell>
          <cell r="DU104">
            <v>7.36</v>
          </cell>
          <cell r="DV104">
            <v>135</v>
          </cell>
          <cell r="DW104">
            <v>7.36</v>
          </cell>
          <cell r="DX104">
            <v>3.1</v>
          </cell>
          <cell r="DY104" t="str">
            <v/>
          </cell>
          <cell r="DZ104" t="str">
            <v>ĐỦ ĐK thi TN</v>
          </cell>
          <cell r="EA104">
            <v>7.35</v>
          </cell>
          <cell r="EE104">
            <v>0</v>
          </cell>
          <cell r="EF104" t="e">
            <v>#N/A</v>
          </cell>
        </row>
        <row r="105">
          <cell r="B105">
            <v>1820244294</v>
          </cell>
          <cell r="C105" t="str">
            <v>Nguyễn</v>
          </cell>
          <cell r="D105" t="str">
            <v>Thị Ngọc</v>
          </cell>
          <cell r="E105" t="str">
            <v>Trang</v>
          </cell>
          <cell r="F105">
            <v>34400</v>
          </cell>
          <cell r="G105" t="str">
            <v>Nữ</v>
          </cell>
          <cell r="H105" t="str">
            <v>Đã Đăng Ký (chưa học xong)</v>
          </cell>
          <cell r="I105">
            <v>7.9</v>
          </cell>
          <cell r="J105">
            <v>7.2</v>
          </cell>
          <cell r="K105">
            <v>6.5</v>
          </cell>
          <cell r="L105">
            <v>0</v>
          </cell>
          <cell r="M105">
            <v>6.5</v>
          </cell>
          <cell r="N105">
            <v>0</v>
          </cell>
          <cell r="O105">
            <v>0</v>
          </cell>
          <cell r="P105">
            <v>7.3</v>
          </cell>
          <cell r="Q105">
            <v>0</v>
          </cell>
          <cell r="R105">
            <v>0</v>
          </cell>
          <cell r="S105">
            <v>7.8</v>
          </cell>
          <cell r="T105">
            <v>0</v>
          </cell>
          <cell r="U105">
            <v>0</v>
          </cell>
          <cell r="V105">
            <v>7.3</v>
          </cell>
          <cell r="W105">
            <v>0</v>
          </cell>
          <cell r="X105">
            <v>0</v>
          </cell>
          <cell r="Y105">
            <v>6.7</v>
          </cell>
          <cell r="Z105">
            <v>0</v>
          </cell>
          <cell r="AA105">
            <v>0</v>
          </cell>
          <cell r="AB105">
            <v>5.7</v>
          </cell>
          <cell r="AC105">
            <v>0</v>
          </cell>
          <cell r="AD105">
            <v>7.3</v>
          </cell>
          <cell r="AE105">
            <v>8.3000000000000007</v>
          </cell>
          <cell r="AF105">
            <v>8.6999999999999993</v>
          </cell>
          <cell r="AG105">
            <v>9.1999999999999993</v>
          </cell>
          <cell r="AH105">
            <v>0</v>
          </cell>
          <cell r="AI105">
            <v>8.3000000000000007</v>
          </cell>
          <cell r="AJ105">
            <v>8.3000000000000007</v>
          </cell>
          <cell r="AK105">
            <v>0</v>
          </cell>
          <cell r="AL105">
            <v>8.8000000000000007</v>
          </cell>
          <cell r="AM105">
            <v>7.7</v>
          </cell>
          <cell r="AN105">
            <v>8.8000000000000007</v>
          </cell>
          <cell r="AO105">
            <v>7.7</v>
          </cell>
          <cell r="AP105">
            <v>7.3</v>
          </cell>
          <cell r="AQ105">
            <v>8.6999999999999993</v>
          </cell>
          <cell r="AR105">
            <v>7.3</v>
          </cell>
          <cell r="AS105">
            <v>7.8</v>
          </cell>
          <cell r="AT105">
            <v>7.9</v>
          </cell>
          <cell r="AU105">
            <v>47</v>
          </cell>
          <cell r="AV105">
            <v>0</v>
          </cell>
          <cell r="AW105">
            <v>7.9</v>
          </cell>
          <cell r="AX105">
            <v>6.9</v>
          </cell>
          <cell r="AY105">
            <v>0</v>
          </cell>
          <cell r="AZ105">
            <v>0</v>
          </cell>
          <cell r="BA105">
            <v>7</v>
          </cell>
          <cell r="BB105">
            <v>0</v>
          </cell>
          <cell r="BC105">
            <v>0</v>
          </cell>
          <cell r="BD105">
            <v>0</v>
          </cell>
          <cell r="BE105">
            <v>7.7</v>
          </cell>
          <cell r="BF105">
            <v>0</v>
          </cell>
          <cell r="BG105">
            <v>5.8</v>
          </cell>
          <cell r="BH105">
            <v>5</v>
          </cell>
          <cell r="BI105">
            <v>0</v>
          </cell>
          <cell r="BJ105">
            <v>8.1</v>
          </cell>
          <cell r="BK105">
            <v>9.6999999999999993</v>
          </cell>
          <cell r="BL105">
            <v>7.9</v>
          </cell>
          <cell r="BM105">
            <v>6.9</v>
          </cell>
          <cell r="BN105">
            <v>7.9</v>
          </cell>
          <cell r="BO105">
            <v>8.5</v>
          </cell>
          <cell r="BP105">
            <v>7.6</v>
          </cell>
          <cell r="BQ105">
            <v>7.5</v>
          </cell>
          <cell r="BR105">
            <v>7.6</v>
          </cell>
          <cell r="BS105">
            <v>9.4</v>
          </cell>
          <cell r="BT105">
            <v>9</v>
          </cell>
          <cell r="BU105">
            <v>9.3000000000000007</v>
          </cell>
          <cell r="BV105">
            <v>7.9</v>
          </cell>
          <cell r="BW105">
            <v>8.8000000000000007</v>
          </cell>
          <cell r="BX105">
            <v>7.8</v>
          </cell>
          <cell r="BY105">
            <v>0</v>
          </cell>
          <cell r="BZ105">
            <v>6.6</v>
          </cell>
          <cell r="CA105">
            <v>6.6</v>
          </cell>
          <cell r="CB105">
            <v>7</v>
          </cell>
          <cell r="CC105">
            <v>5.5</v>
          </cell>
          <cell r="CD105">
            <v>7.7</v>
          </cell>
          <cell r="CE105">
            <v>6.8</v>
          </cell>
          <cell r="CG105">
            <v>7.7</v>
          </cell>
          <cell r="CH105">
            <v>55</v>
          </cell>
          <cell r="CI105">
            <v>0</v>
          </cell>
          <cell r="CJ105">
            <v>8.4</v>
          </cell>
          <cell r="CK105">
            <v>8</v>
          </cell>
          <cell r="CL105">
            <v>0</v>
          </cell>
          <cell r="CM105">
            <v>7.7</v>
          </cell>
          <cell r="CN105">
            <v>7.7</v>
          </cell>
          <cell r="CO105">
            <v>7.3</v>
          </cell>
          <cell r="CP105">
            <v>7.7</v>
          </cell>
          <cell r="CQ105">
            <v>7.7</v>
          </cell>
          <cell r="CR105">
            <v>6.7</v>
          </cell>
          <cell r="CS105">
            <v>0</v>
          </cell>
          <cell r="CT105">
            <v>0</v>
          </cell>
          <cell r="CU105">
            <v>0</v>
          </cell>
          <cell r="CV105">
            <v>6.7</v>
          </cell>
          <cell r="CW105">
            <v>9.4</v>
          </cell>
          <cell r="CX105">
            <v>8.1999999999999993</v>
          </cell>
          <cell r="CY105">
            <v>0</v>
          </cell>
          <cell r="CZ105">
            <v>8.5</v>
          </cell>
          <cell r="DA105">
            <v>8.5</v>
          </cell>
          <cell r="DB105">
            <v>23</v>
          </cell>
          <cell r="DC105">
            <v>0</v>
          </cell>
          <cell r="DD105">
            <v>0</v>
          </cell>
          <cell r="DE105">
            <v>7.9</v>
          </cell>
          <cell r="DF105">
            <v>7.9</v>
          </cell>
          <cell r="DG105">
            <v>5</v>
          </cell>
          <cell r="DH105">
            <v>0</v>
          </cell>
          <cell r="DI105">
            <v>135</v>
          </cell>
          <cell r="DJ105">
            <v>0</v>
          </cell>
          <cell r="DK105">
            <v>134</v>
          </cell>
          <cell r="DL105">
            <v>130</v>
          </cell>
          <cell r="DM105">
            <v>0</v>
          </cell>
          <cell r="DN105">
            <v>129</v>
          </cell>
          <cell r="DO105">
            <v>130</v>
          </cell>
          <cell r="DP105">
            <v>7.48</v>
          </cell>
          <cell r="DQ105">
            <v>3.2</v>
          </cell>
          <cell r="DR105">
            <v>0</v>
          </cell>
          <cell r="DS105" t="str">
            <v>BVKL</v>
          </cell>
          <cell r="DU105">
            <v>7.79</v>
          </cell>
          <cell r="DV105">
            <v>135</v>
          </cell>
          <cell r="DW105">
            <v>7.79</v>
          </cell>
          <cell r="DX105">
            <v>3.33</v>
          </cell>
          <cell r="DY105" t="str">
            <v/>
          </cell>
          <cell r="DZ105" t="str">
            <v>BVKL</v>
          </cell>
          <cell r="EA105">
            <v>7.78</v>
          </cell>
          <cell r="EE105">
            <v>0</v>
          </cell>
          <cell r="EF105" t="e">
            <v>#N/A</v>
          </cell>
        </row>
        <row r="106">
          <cell r="B106">
            <v>1820254924</v>
          </cell>
          <cell r="C106" t="str">
            <v>Nguyễn</v>
          </cell>
          <cell r="D106" t="str">
            <v>Thị Minh</v>
          </cell>
          <cell r="E106" t="str">
            <v>Châu</v>
          </cell>
          <cell r="F106">
            <v>34468</v>
          </cell>
          <cell r="G106" t="str">
            <v>Nữ</v>
          </cell>
          <cell r="H106" t="str">
            <v>Đã Đăng Ký (chưa học xong)</v>
          </cell>
          <cell r="I106">
            <v>8.1</v>
          </cell>
          <cell r="J106">
            <v>7.4</v>
          </cell>
          <cell r="K106">
            <v>7.9</v>
          </cell>
          <cell r="L106">
            <v>0</v>
          </cell>
          <cell r="M106">
            <v>6.4</v>
          </cell>
          <cell r="N106">
            <v>0</v>
          </cell>
          <cell r="O106">
            <v>0</v>
          </cell>
          <cell r="P106">
            <v>6.6</v>
          </cell>
          <cell r="Q106">
            <v>0</v>
          </cell>
          <cell r="R106">
            <v>0</v>
          </cell>
          <cell r="S106">
            <v>6.6</v>
          </cell>
          <cell r="T106">
            <v>0</v>
          </cell>
          <cell r="U106">
            <v>0</v>
          </cell>
          <cell r="V106">
            <v>7</v>
          </cell>
          <cell r="W106">
            <v>0</v>
          </cell>
          <cell r="X106">
            <v>0</v>
          </cell>
          <cell r="Y106">
            <v>6.9</v>
          </cell>
          <cell r="Z106">
            <v>0</v>
          </cell>
          <cell r="AA106">
            <v>0</v>
          </cell>
          <cell r="AB106">
            <v>7</v>
          </cell>
          <cell r="AC106">
            <v>0</v>
          </cell>
          <cell r="AD106">
            <v>7.8</v>
          </cell>
          <cell r="AE106">
            <v>6.1</v>
          </cell>
          <cell r="AF106">
            <v>6.1</v>
          </cell>
          <cell r="AG106">
            <v>6.7</v>
          </cell>
          <cell r="AH106">
            <v>0</v>
          </cell>
          <cell r="AI106">
            <v>7.2</v>
          </cell>
          <cell r="AJ106">
            <v>7.2</v>
          </cell>
          <cell r="AK106">
            <v>9.5</v>
          </cell>
          <cell r="AL106">
            <v>8.4</v>
          </cell>
          <cell r="AM106">
            <v>0</v>
          </cell>
          <cell r="AN106">
            <v>9.5</v>
          </cell>
          <cell r="AO106">
            <v>8.4</v>
          </cell>
          <cell r="AP106">
            <v>8.1</v>
          </cell>
          <cell r="AQ106">
            <v>8.1</v>
          </cell>
          <cell r="AR106">
            <v>6.1</v>
          </cell>
          <cell r="AS106">
            <v>6.7</v>
          </cell>
          <cell r="AT106">
            <v>7.1</v>
          </cell>
          <cell r="AU106">
            <v>47</v>
          </cell>
          <cell r="AV106">
            <v>0</v>
          </cell>
          <cell r="AW106">
            <v>7</v>
          </cell>
          <cell r="AX106">
            <v>6.4</v>
          </cell>
          <cell r="AY106">
            <v>0</v>
          </cell>
          <cell r="AZ106">
            <v>0</v>
          </cell>
          <cell r="BA106">
            <v>7.3</v>
          </cell>
          <cell r="BB106">
            <v>0</v>
          </cell>
          <cell r="BC106">
            <v>0</v>
          </cell>
          <cell r="BD106">
            <v>0</v>
          </cell>
          <cell r="BE106">
            <v>6</v>
          </cell>
          <cell r="BF106">
            <v>0</v>
          </cell>
          <cell r="BG106">
            <v>6</v>
          </cell>
          <cell r="BH106">
            <v>5</v>
          </cell>
          <cell r="BI106">
            <v>0</v>
          </cell>
          <cell r="BJ106">
            <v>8.4</v>
          </cell>
          <cell r="BK106">
            <v>9.1</v>
          </cell>
          <cell r="BL106">
            <v>8.5</v>
          </cell>
          <cell r="BM106">
            <v>8.1999999999999993</v>
          </cell>
          <cell r="BN106">
            <v>8.9</v>
          </cell>
          <cell r="BO106">
            <v>7.4</v>
          </cell>
          <cell r="BP106">
            <v>8.6999999999999993</v>
          </cell>
          <cell r="BQ106">
            <v>7.9</v>
          </cell>
          <cell r="BR106">
            <v>8.6</v>
          </cell>
          <cell r="BS106">
            <v>8.5</v>
          </cell>
          <cell r="BT106">
            <v>8.6</v>
          </cell>
          <cell r="BU106">
            <v>8.6</v>
          </cell>
          <cell r="BV106">
            <v>7.7</v>
          </cell>
          <cell r="BW106">
            <v>8.1</v>
          </cell>
          <cell r="BX106">
            <v>7</v>
          </cell>
          <cell r="BY106">
            <v>0</v>
          </cell>
          <cell r="BZ106">
            <v>6.7</v>
          </cell>
          <cell r="CA106">
            <v>6.7</v>
          </cell>
          <cell r="CB106">
            <v>7.1</v>
          </cell>
          <cell r="CC106">
            <v>6.4</v>
          </cell>
          <cell r="CD106">
            <v>8</v>
          </cell>
          <cell r="CE106">
            <v>6.7</v>
          </cell>
          <cell r="CG106">
            <v>8.1</v>
          </cell>
          <cell r="CH106">
            <v>55</v>
          </cell>
          <cell r="CI106">
            <v>0</v>
          </cell>
          <cell r="CJ106">
            <v>8.5</v>
          </cell>
          <cell r="CK106">
            <v>8.5</v>
          </cell>
          <cell r="CL106">
            <v>0</v>
          </cell>
          <cell r="CM106">
            <v>7.7</v>
          </cell>
          <cell r="CN106">
            <v>7.7</v>
          </cell>
          <cell r="CO106">
            <v>7.8</v>
          </cell>
          <cell r="CP106">
            <v>8.1</v>
          </cell>
          <cell r="CQ106">
            <v>7.4</v>
          </cell>
          <cell r="CR106">
            <v>8.6</v>
          </cell>
          <cell r="CS106">
            <v>0</v>
          </cell>
          <cell r="CT106">
            <v>0</v>
          </cell>
          <cell r="CU106">
            <v>0</v>
          </cell>
          <cell r="CV106">
            <v>8.6</v>
          </cell>
          <cell r="CW106">
            <v>7.8</v>
          </cell>
          <cell r="CX106">
            <v>8.6</v>
          </cell>
          <cell r="CY106">
            <v>0</v>
          </cell>
          <cell r="CZ106">
            <v>8.8000000000000007</v>
          </cell>
          <cell r="DA106">
            <v>8.8000000000000007</v>
          </cell>
          <cell r="DB106">
            <v>23</v>
          </cell>
          <cell r="DC106">
            <v>0</v>
          </cell>
          <cell r="DD106">
            <v>0</v>
          </cell>
          <cell r="DE106">
            <v>8.3000000000000007</v>
          </cell>
          <cell r="DF106">
            <v>8.3000000000000007</v>
          </cell>
          <cell r="DG106">
            <v>5</v>
          </cell>
          <cell r="DH106">
            <v>0</v>
          </cell>
          <cell r="DI106">
            <v>135</v>
          </cell>
          <cell r="DJ106">
            <v>0</v>
          </cell>
          <cell r="DK106">
            <v>134</v>
          </cell>
          <cell r="DL106">
            <v>130</v>
          </cell>
          <cell r="DM106">
            <v>0</v>
          </cell>
          <cell r="DN106">
            <v>129</v>
          </cell>
          <cell r="DO106">
            <v>130</v>
          </cell>
          <cell r="DP106">
            <v>7.4</v>
          </cell>
          <cell r="DQ106">
            <v>3.19</v>
          </cell>
          <cell r="DR106">
            <v>0</v>
          </cell>
          <cell r="DS106" t="str">
            <v>ĐỦ ĐK thi TN</v>
          </cell>
          <cell r="DU106">
            <v>7.72</v>
          </cell>
          <cell r="DV106">
            <v>135</v>
          </cell>
          <cell r="DW106">
            <v>7.72</v>
          </cell>
          <cell r="DX106">
            <v>3.33</v>
          </cell>
          <cell r="DY106" t="str">
            <v/>
          </cell>
          <cell r="DZ106" t="str">
            <v>BVKL</v>
          </cell>
          <cell r="EA106">
            <v>7.7</v>
          </cell>
          <cell r="EE106">
            <v>0</v>
          </cell>
          <cell r="EF106" t="e">
            <v>#N/A</v>
          </cell>
        </row>
        <row r="107">
          <cell r="B107">
            <v>1821254320</v>
          </cell>
          <cell r="C107" t="str">
            <v>Đoàn</v>
          </cell>
          <cell r="D107" t="str">
            <v>Đại</v>
          </cell>
          <cell r="E107" t="str">
            <v>Luyn</v>
          </cell>
          <cell r="F107">
            <v>34090</v>
          </cell>
          <cell r="G107" t="str">
            <v>Nam</v>
          </cell>
          <cell r="H107" t="str">
            <v>Đã Đăng Ký (chưa học xong)</v>
          </cell>
          <cell r="I107">
            <v>7.7</v>
          </cell>
          <cell r="J107">
            <v>7.4</v>
          </cell>
          <cell r="K107">
            <v>7.2</v>
          </cell>
          <cell r="L107">
            <v>0</v>
          </cell>
          <cell r="M107">
            <v>6.4</v>
          </cell>
          <cell r="N107">
            <v>0</v>
          </cell>
          <cell r="O107">
            <v>0</v>
          </cell>
          <cell r="P107">
            <v>5.8</v>
          </cell>
          <cell r="Q107">
            <v>0</v>
          </cell>
          <cell r="R107">
            <v>0</v>
          </cell>
          <cell r="S107">
            <v>5.6</v>
          </cell>
          <cell r="T107">
            <v>0</v>
          </cell>
          <cell r="U107">
            <v>0</v>
          </cell>
          <cell r="V107">
            <v>4.9000000000000004</v>
          </cell>
          <cell r="W107">
            <v>0</v>
          </cell>
          <cell r="X107">
            <v>0</v>
          </cell>
          <cell r="Y107">
            <v>4.5999999999999996</v>
          </cell>
          <cell r="Z107">
            <v>0</v>
          </cell>
          <cell r="AA107">
            <v>0</v>
          </cell>
          <cell r="AB107">
            <v>4.9000000000000004</v>
          </cell>
          <cell r="AC107">
            <v>0</v>
          </cell>
          <cell r="AD107">
            <v>7.4</v>
          </cell>
          <cell r="AE107">
            <v>7.2</v>
          </cell>
          <cell r="AF107">
            <v>7.9</v>
          </cell>
          <cell r="AG107">
            <v>6.2</v>
          </cell>
          <cell r="AH107">
            <v>0</v>
          </cell>
          <cell r="AI107">
            <v>6.8</v>
          </cell>
          <cell r="AJ107">
            <v>6.8</v>
          </cell>
          <cell r="AK107">
            <v>0</v>
          </cell>
          <cell r="AL107">
            <v>8.3000000000000007</v>
          </cell>
          <cell r="AM107">
            <v>7.7</v>
          </cell>
          <cell r="AN107">
            <v>8.3000000000000007</v>
          </cell>
          <cell r="AO107">
            <v>7.7</v>
          </cell>
          <cell r="AP107">
            <v>7.8</v>
          </cell>
          <cell r="AQ107">
            <v>7.5</v>
          </cell>
          <cell r="AR107">
            <v>7</v>
          </cell>
          <cell r="AS107">
            <v>7.6</v>
          </cell>
          <cell r="AT107">
            <v>7.2</v>
          </cell>
          <cell r="AU107">
            <v>47</v>
          </cell>
          <cell r="AV107">
            <v>0</v>
          </cell>
          <cell r="AW107">
            <v>8.6999999999999993</v>
          </cell>
          <cell r="AX107">
            <v>6</v>
          </cell>
          <cell r="AY107">
            <v>7.7</v>
          </cell>
          <cell r="AZ107">
            <v>0</v>
          </cell>
          <cell r="BA107">
            <v>0</v>
          </cell>
          <cell r="BB107">
            <v>0</v>
          </cell>
          <cell r="BC107">
            <v>4.3</v>
          </cell>
          <cell r="BD107">
            <v>0</v>
          </cell>
          <cell r="BE107">
            <v>0</v>
          </cell>
          <cell r="BF107">
            <v>0</v>
          </cell>
          <cell r="BG107">
            <v>5</v>
          </cell>
          <cell r="BH107">
            <v>5</v>
          </cell>
          <cell r="BI107">
            <v>0</v>
          </cell>
          <cell r="BJ107">
            <v>6.9</v>
          </cell>
          <cell r="BK107">
            <v>8.1999999999999993</v>
          </cell>
          <cell r="BL107">
            <v>8.1</v>
          </cell>
          <cell r="BM107">
            <v>8.1</v>
          </cell>
          <cell r="BN107">
            <v>7.2</v>
          </cell>
          <cell r="BO107">
            <v>7.5</v>
          </cell>
          <cell r="BP107">
            <v>7.5</v>
          </cell>
          <cell r="BQ107">
            <v>7.9</v>
          </cell>
          <cell r="BR107">
            <v>8.4</v>
          </cell>
          <cell r="BS107">
            <v>7.9</v>
          </cell>
          <cell r="BT107">
            <v>7.5</v>
          </cell>
          <cell r="BU107">
            <v>8.6</v>
          </cell>
          <cell r="BV107">
            <v>7.9</v>
          </cell>
          <cell r="BW107">
            <v>6.4</v>
          </cell>
          <cell r="BX107">
            <v>6.5</v>
          </cell>
          <cell r="BY107">
            <v>0</v>
          </cell>
          <cell r="BZ107">
            <v>7.2</v>
          </cell>
          <cell r="CA107">
            <v>7.2</v>
          </cell>
          <cell r="CB107">
            <v>7.3</v>
          </cell>
          <cell r="CC107">
            <v>5.0999999999999996</v>
          </cell>
          <cell r="CD107">
            <v>6.5</v>
          </cell>
          <cell r="CE107">
            <v>7.2</v>
          </cell>
          <cell r="CG107">
            <v>9.4</v>
          </cell>
          <cell r="CH107">
            <v>55</v>
          </cell>
          <cell r="CI107">
            <v>0</v>
          </cell>
          <cell r="CJ107">
            <v>7</v>
          </cell>
          <cell r="CK107">
            <v>8.4</v>
          </cell>
          <cell r="CL107">
            <v>0</v>
          </cell>
          <cell r="CM107">
            <v>8.4</v>
          </cell>
          <cell r="CN107">
            <v>8.4</v>
          </cell>
          <cell r="CO107">
            <v>7.3</v>
          </cell>
          <cell r="CP107">
            <v>7.1</v>
          </cell>
          <cell r="CQ107">
            <v>7.3</v>
          </cell>
          <cell r="CR107">
            <v>8.8000000000000007</v>
          </cell>
          <cell r="CS107">
            <v>0</v>
          </cell>
          <cell r="CT107">
            <v>0</v>
          </cell>
          <cell r="CU107">
            <v>0</v>
          </cell>
          <cell r="CV107">
            <v>8.8000000000000007</v>
          </cell>
          <cell r="CW107">
            <v>8</v>
          </cell>
          <cell r="CX107">
            <v>9.1</v>
          </cell>
          <cell r="CY107">
            <v>0</v>
          </cell>
          <cell r="CZ107">
            <v>8.1</v>
          </cell>
          <cell r="DA107">
            <v>8.1</v>
          </cell>
          <cell r="DB107">
            <v>23</v>
          </cell>
          <cell r="DC107">
            <v>0</v>
          </cell>
          <cell r="DD107">
            <v>6.6</v>
          </cell>
          <cell r="DE107">
            <v>0</v>
          </cell>
          <cell r="DF107">
            <v>6.6</v>
          </cell>
          <cell r="DG107">
            <v>5</v>
          </cell>
          <cell r="DH107">
            <v>0</v>
          </cell>
          <cell r="DI107">
            <v>135</v>
          </cell>
          <cell r="DJ107">
            <v>0</v>
          </cell>
          <cell r="DK107">
            <v>134</v>
          </cell>
          <cell r="DL107">
            <v>130</v>
          </cell>
          <cell r="DM107">
            <v>0</v>
          </cell>
          <cell r="DN107">
            <v>129</v>
          </cell>
          <cell r="DO107">
            <v>130</v>
          </cell>
          <cell r="DP107">
            <v>7</v>
          </cell>
          <cell r="DQ107">
            <v>2.92</v>
          </cell>
          <cell r="DR107">
            <v>0</v>
          </cell>
          <cell r="DS107" t="str">
            <v>ĐỦ ĐK thi TN</v>
          </cell>
          <cell r="DU107">
            <v>7.25</v>
          </cell>
          <cell r="DV107">
            <v>135</v>
          </cell>
          <cell r="DW107">
            <v>7.25</v>
          </cell>
          <cell r="DX107">
            <v>3.02</v>
          </cell>
          <cell r="DY107" t="str">
            <v/>
          </cell>
          <cell r="DZ107" t="str">
            <v>ĐỦ ĐK thi TN</v>
          </cell>
          <cell r="EA107">
            <v>7.28</v>
          </cell>
          <cell r="EE107">
            <v>0</v>
          </cell>
          <cell r="EF107" t="e">
            <v>#N/A</v>
          </cell>
        </row>
        <row r="108">
          <cell r="B108">
            <v>1820255372</v>
          </cell>
          <cell r="C108" t="str">
            <v>Trần</v>
          </cell>
          <cell r="D108" t="str">
            <v>Thị Cúc</v>
          </cell>
          <cell r="E108" t="str">
            <v>Phương</v>
          </cell>
          <cell r="F108">
            <v>34111</v>
          </cell>
          <cell r="G108" t="str">
            <v>Nữ</v>
          </cell>
          <cell r="H108" t="str">
            <v>Đã Đăng Ký (chưa học xong)</v>
          </cell>
          <cell r="I108">
            <v>8</v>
          </cell>
          <cell r="J108">
            <v>8.4</v>
          </cell>
          <cell r="K108">
            <v>8.5</v>
          </cell>
          <cell r="L108">
            <v>0</v>
          </cell>
          <cell r="M108">
            <v>6.4</v>
          </cell>
          <cell r="N108">
            <v>0</v>
          </cell>
          <cell r="O108">
            <v>0</v>
          </cell>
          <cell r="P108">
            <v>5.9</v>
          </cell>
          <cell r="Q108">
            <v>0</v>
          </cell>
          <cell r="R108">
            <v>0</v>
          </cell>
          <cell r="S108">
            <v>6.8</v>
          </cell>
          <cell r="T108">
            <v>0</v>
          </cell>
          <cell r="U108">
            <v>0</v>
          </cell>
          <cell r="V108">
            <v>6</v>
          </cell>
          <cell r="W108">
            <v>0</v>
          </cell>
          <cell r="X108">
            <v>0</v>
          </cell>
          <cell r="Y108">
            <v>5.4</v>
          </cell>
          <cell r="Z108">
            <v>0</v>
          </cell>
          <cell r="AA108">
            <v>0</v>
          </cell>
          <cell r="AB108">
            <v>6.6</v>
          </cell>
          <cell r="AC108">
            <v>0</v>
          </cell>
          <cell r="AD108">
            <v>8.5</v>
          </cell>
          <cell r="AE108">
            <v>6.5</v>
          </cell>
          <cell r="AF108">
            <v>8.6</v>
          </cell>
          <cell r="AG108">
            <v>8.6</v>
          </cell>
          <cell r="AH108">
            <v>0</v>
          </cell>
          <cell r="AI108">
            <v>8.1999999999999993</v>
          </cell>
          <cell r="AJ108">
            <v>8.1999999999999993</v>
          </cell>
          <cell r="AK108">
            <v>8.6999999999999993</v>
          </cell>
          <cell r="AL108">
            <v>8</v>
          </cell>
          <cell r="AM108">
            <v>0</v>
          </cell>
          <cell r="AN108">
            <v>8.6999999999999993</v>
          </cell>
          <cell r="AO108">
            <v>8</v>
          </cell>
          <cell r="AP108">
            <v>8.8000000000000007</v>
          </cell>
          <cell r="AQ108">
            <v>8.6</v>
          </cell>
          <cell r="AR108">
            <v>5.8</v>
          </cell>
          <cell r="AS108">
            <v>7.8</v>
          </cell>
          <cell r="AT108">
            <v>8.5</v>
          </cell>
          <cell r="AU108">
            <v>47</v>
          </cell>
          <cell r="AV108">
            <v>0</v>
          </cell>
          <cell r="AW108">
            <v>7.6</v>
          </cell>
          <cell r="AX108">
            <v>8.6999999999999993</v>
          </cell>
          <cell r="AY108">
            <v>0</v>
          </cell>
          <cell r="AZ108">
            <v>0</v>
          </cell>
          <cell r="BA108">
            <v>8.6</v>
          </cell>
          <cell r="BB108">
            <v>0</v>
          </cell>
          <cell r="BC108">
            <v>0</v>
          </cell>
          <cell r="BD108">
            <v>0</v>
          </cell>
          <cell r="BE108">
            <v>9.6</v>
          </cell>
          <cell r="BF108">
            <v>0</v>
          </cell>
          <cell r="BG108">
            <v>7</v>
          </cell>
          <cell r="BH108">
            <v>5</v>
          </cell>
          <cell r="BI108">
            <v>0</v>
          </cell>
          <cell r="BJ108">
            <v>6.6</v>
          </cell>
          <cell r="BK108">
            <v>9.9</v>
          </cell>
          <cell r="BL108">
            <v>6.5</v>
          </cell>
          <cell r="BM108">
            <v>7.1</v>
          </cell>
          <cell r="BN108">
            <v>7.5</v>
          </cell>
          <cell r="BO108">
            <v>8.3000000000000007</v>
          </cell>
          <cell r="BP108">
            <v>8.1999999999999993</v>
          </cell>
          <cell r="BQ108">
            <v>7</v>
          </cell>
          <cell r="BR108">
            <v>8.5</v>
          </cell>
          <cell r="BS108">
            <v>9.6999999999999993</v>
          </cell>
          <cell r="BT108">
            <v>9.4</v>
          </cell>
          <cell r="BU108">
            <v>9.6</v>
          </cell>
          <cell r="BV108">
            <v>8.4</v>
          </cell>
          <cell r="BW108">
            <v>9.1</v>
          </cell>
          <cell r="BX108">
            <v>7.7</v>
          </cell>
          <cell r="BY108">
            <v>0</v>
          </cell>
          <cell r="BZ108">
            <v>7.8</v>
          </cell>
          <cell r="CA108">
            <v>7.8</v>
          </cell>
          <cell r="CB108">
            <v>8.6</v>
          </cell>
          <cell r="CC108">
            <v>8.5</v>
          </cell>
          <cell r="CD108">
            <v>9</v>
          </cell>
          <cell r="CE108">
            <v>8</v>
          </cell>
          <cell r="CG108">
            <v>7.8</v>
          </cell>
          <cell r="CH108">
            <v>55</v>
          </cell>
          <cell r="CI108">
            <v>0</v>
          </cell>
          <cell r="CJ108">
            <v>8.6</v>
          </cell>
          <cell r="CK108">
            <v>7.6</v>
          </cell>
          <cell r="CL108">
            <v>0</v>
          </cell>
          <cell r="CM108">
            <v>8.5</v>
          </cell>
          <cell r="CN108">
            <v>8.5</v>
          </cell>
          <cell r="CO108">
            <v>9.1999999999999993</v>
          </cell>
          <cell r="CP108">
            <v>6.8</v>
          </cell>
          <cell r="CQ108">
            <v>8.1999999999999993</v>
          </cell>
          <cell r="CR108">
            <v>0</v>
          </cell>
          <cell r="CS108">
            <v>9.4</v>
          </cell>
          <cell r="CT108">
            <v>0</v>
          </cell>
          <cell r="CU108">
            <v>0</v>
          </cell>
          <cell r="CV108">
            <v>9.4</v>
          </cell>
          <cell r="CW108">
            <v>9.6</v>
          </cell>
          <cell r="CX108">
            <v>8.6</v>
          </cell>
          <cell r="CY108">
            <v>0</v>
          </cell>
          <cell r="CZ108">
            <v>9.3000000000000007</v>
          </cell>
          <cell r="DA108">
            <v>9.3000000000000007</v>
          </cell>
          <cell r="DB108">
            <v>23</v>
          </cell>
          <cell r="DC108">
            <v>0</v>
          </cell>
          <cell r="DD108">
            <v>0</v>
          </cell>
          <cell r="DE108">
            <v>8.4</v>
          </cell>
          <cell r="DF108">
            <v>8.4</v>
          </cell>
          <cell r="DG108">
            <v>5</v>
          </cell>
          <cell r="DH108">
            <v>0</v>
          </cell>
          <cell r="DI108">
            <v>135</v>
          </cell>
          <cell r="DJ108">
            <v>0</v>
          </cell>
          <cell r="DK108">
            <v>134</v>
          </cell>
          <cell r="DL108">
            <v>130</v>
          </cell>
          <cell r="DM108">
            <v>0</v>
          </cell>
          <cell r="DN108">
            <v>129</v>
          </cell>
          <cell r="DO108">
            <v>130</v>
          </cell>
          <cell r="DP108">
            <v>7.74</v>
          </cell>
          <cell r="DQ108">
            <v>3.36</v>
          </cell>
          <cell r="DR108">
            <v>0</v>
          </cell>
          <cell r="DS108" t="str">
            <v>BVKL</v>
          </cell>
          <cell r="DU108">
            <v>8.06</v>
          </cell>
          <cell r="DV108">
            <v>135</v>
          </cell>
          <cell r="DW108">
            <v>8.06</v>
          </cell>
          <cell r="DX108">
            <v>3.5</v>
          </cell>
          <cell r="DY108" t="str">
            <v/>
          </cell>
          <cell r="DZ108" t="str">
            <v>BVKL</v>
          </cell>
          <cell r="EA108">
            <v>8.0500000000000007</v>
          </cell>
          <cell r="EE108">
            <v>0</v>
          </cell>
          <cell r="EF108" t="e">
            <v>#N/A</v>
          </cell>
        </row>
        <row r="109">
          <cell r="B109">
            <v>1820253655</v>
          </cell>
          <cell r="C109" t="str">
            <v>Nguyễn</v>
          </cell>
          <cell r="D109" t="str">
            <v>Thị Như</v>
          </cell>
          <cell r="E109" t="str">
            <v>Quỳnh</v>
          </cell>
          <cell r="F109">
            <v>34246</v>
          </cell>
          <cell r="G109" t="str">
            <v>Nữ</v>
          </cell>
          <cell r="H109" t="str">
            <v>Đã Đăng Ký (chưa học xong)</v>
          </cell>
          <cell r="I109">
            <v>8.4</v>
          </cell>
          <cell r="J109">
            <v>7.3</v>
          </cell>
          <cell r="K109">
            <v>8.1</v>
          </cell>
          <cell r="L109">
            <v>0</v>
          </cell>
          <cell r="M109">
            <v>6.4</v>
          </cell>
          <cell r="N109">
            <v>0</v>
          </cell>
          <cell r="O109">
            <v>0</v>
          </cell>
          <cell r="P109">
            <v>6.5</v>
          </cell>
          <cell r="Q109">
            <v>0</v>
          </cell>
          <cell r="R109">
            <v>0</v>
          </cell>
          <cell r="S109">
            <v>7.5</v>
          </cell>
          <cell r="T109">
            <v>0</v>
          </cell>
          <cell r="U109">
            <v>0</v>
          </cell>
          <cell r="V109">
            <v>6.8</v>
          </cell>
          <cell r="W109">
            <v>0</v>
          </cell>
          <cell r="X109">
            <v>0</v>
          </cell>
          <cell r="Y109">
            <v>7.6</v>
          </cell>
          <cell r="Z109">
            <v>0</v>
          </cell>
          <cell r="AA109">
            <v>0</v>
          </cell>
          <cell r="AB109">
            <v>6.5</v>
          </cell>
          <cell r="AC109">
            <v>0</v>
          </cell>
          <cell r="AD109">
            <v>8.6999999999999993</v>
          </cell>
          <cell r="AE109">
            <v>6.9</v>
          </cell>
          <cell r="AF109">
            <v>5.5</v>
          </cell>
          <cell r="AG109">
            <v>6.2</v>
          </cell>
          <cell r="AH109">
            <v>0</v>
          </cell>
          <cell r="AI109">
            <v>8</v>
          </cell>
          <cell r="AJ109">
            <v>8</v>
          </cell>
          <cell r="AK109">
            <v>0</v>
          </cell>
          <cell r="AL109">
            <v>6.9</v>
          </cell>
          <cell r="AM109">
            <v>8.1999999999999993</v>
          </cell>
          <cell r="AN109">
            <v>8.1999999999999993</v>
          </cell>
          <cell r="AO109">
            <v>6.9</v>
          </cell>
          <cell r="AP109">
            <v>8.6</v>
          </cell>
          <cell r="AQ109">
            <v>8.4</v>
          </cell>
          <cell r="AR109">
            <v>6</v>
          </cell>
          <cell r="AS109">
            <v>8.5</v>
          </cell>
          <cell r="AT109">
            <v>8</v>
          </cell>
          <cell r="AU109">
            <v>47</v>
          </cell>
          <cell r="AV109">
            <v>0</v>
          </cell>
          <cell r="AW109">
            <v>9.5</v>
          </cell>
          <cell r="AX109">
            <v>8.1</v>
          </cell>
          <cell r="AY109">
            <v>0</v>
          </cell>
          <cell r="AZ109">
            <v>6.7</v>
          </cell>
          <cell r="BA109">
            <v>0</v>
          </cell>
          <cell r="BB109">
            <v>0</v>
          </cell>
          <cell r="BC109">
            <v>0</v>
          </cell>
          <cell r="BD109">
            <v>6.2</v>
          </cell>
          <cell r="BE109">
            <v>0</v>
          </cell>
          <cell r="BF109">
            <v>0</v>
          </cell>
          <cell r="BG109">
            <v>7.1</v>
          </cell>
          <cell r="BH109">
            <v>5</v>
          </cell>
          <cell r="BI109">
            <v>0</v>
          </cell>
          <cell r="BJ109">
            <v>6</v>
          </cell>
          <cell r="BK109">
            <v>8.5</v>
          </cell>
          <cell r="BL109">
            <v>5.6</v>
          </cell>
          <cell r="BM109">
            <v>7.4</v>
          </cell>
          <cell r="BN109">
            <v>6.3</v>
          </cell>
          <cell r="BO109">
            <v>7.7</v>
          </cell>
          <cell r="BP109">
            <v>8.6999999999999993</v>
          </cell>
          <cell r="BQ109">
            <v>7.4</v>
          </cell>
          <cell r="BR109">
            <v>7.3</v>
          </cell>
          <cell r="BS109">
            <v>7.9</v>
          </cell>
          <cell r="BT109">
            <v>8.6</v>
          </cell>
          <cell r="BU109">
            <v>6</v>
          </cell>
          <cell r="BV109">
            <v>7.7</v>
          </cell>
          <cell r="BW109">
            <v>6.2</v>
          </cell>
          <cell r="BX109">
            <v>5.7</v>
          </cell>
          <cell r="BY109">
            <v>0</v>
          </cell>
          <cell r="BZ109">
            <v>7.1</v>
          </cell>
          <cell r="CA109">
            <v>7.1</v>
          </cell>
          <cell r="CB109">
            <v>7</v>
          </cell>
          <cell r="CC109">
            <v>6.7</v>
          </cell>
          <cell r="CD109">
            <v>7.7</v>
          </cell>
          <cell r="CE109">
            <v>6.2</v>
          </cell>
          <cell r="CG109" t="str">
            <v>X</v>
          </cell>
          <cell r="CH109">
            <v>54</v>
          </cell>
          <cell r="CI109">
            <v>1</v>
          </cell>
          <cell r="CJ109">
            <v>7.9</v>
          </cell>
          <cell r="CK109">
            <v>6.7</v>
          </cell>
          <cell r="CL109">
            <v>0</v>
          </cell>
          <cell r="CM109">
            <v>7.3</v>
          </cell>
          <cell r="CN109">
            <v>7.3</v>
          </cell>
          <cell r="CO109">
            <v>5.9</v>
          </cell>
          <cell r="CP109">
            <v>7.4</v>
          </cell>
          <cell r="CQ109">
            <v>5.5</v>
          </cell>
          <cell r="CR109">
            <v>6.1</v>
          </cell>
          <cell r="CS109">
            <v>0</v>
          </cell>
          <cell r="CT109">
            <v>0</v>
          </cell>
          <cell r="CU109">
            <v>0</v>
          </cell>
          <cell r="CV109">
            <v>6.1</v>
          </cell>
          <cell r="CW109">
            <v>9.1</v>
          </cell>
          <cell r="CX109">
            <v>9.3000000000000007</v>
          </cell>
          <cell r="CY109">
            <v>0</v>
          </cell>
          <cell r="CZ109">
            <v>6.8</v>
          </cell>
          <cell r="DA109">
            <v>6.8</v>
          </cell>
          <cell r="DB109">
            <v>23</v>
          </cell>
          <cell r="DC109">
            <v>0</v>
          </cell>
          <cell r="DD109">
            <v>7.5</v>
          </cell>
          <cell r="DE109">
            <v>0</v>
          </cell>
          <cell r="DF109">
            <v>7.5</v>
          </cell>
          <cell r="DG109">
            <v>5</v>
          </cell>
          <cell r="DH109">
            <v>0</v>
          </cell>
          <cell r="DI109">
            <v>134</v>
          </cell>
          <cell r="DJ109">
            <v>1</v>
          </cell>
          <cell r="DK109">
            <v>134</v>
          </cell>
          <cell r="DL109">
            <v>129</v>
          </cell>
          <cell r="DM109">
            <v>1</v>
          </cell>
          <cell r="DN109">
            <v>129</v>
          </cell>
          <cell r="DO109">
            <v>130</v>
          </cell>
          <cell r="DP109">
            <v>6.85</v>
          </cell>
          <cell r="DQ109">
            <v>2.84</v>
          </cell>
          <cell r="DR109">
            <v>7.7519379844961239E-3</v>
          </cell>
          <cell r="DS109" t="str">
            <v>xet vot</v>
          </cell>
          <cell r="DU109">
            <v>7.13</v>
          </cell>
          <cell r="DV109">
            <v>134</v>
          </cell>
          <cell r="DW109">
            <v>7.19</v>
          </cell>
          <cell r="DX109">
            <v>2.99</v>
          </cell>
          <cell r="DY109" t="str">
            <v>FIN 296</v>
          </cell>
          <cell r="DZ109" t="str">
            <v>xet vot</v>
          </cell>
          <cell r="EA109">
            <v>7.12</v>
          </cell>
          <cell r="EE109">
            <v>0</v>
          </cell>
          <cell r="EF109" t="e">
            <v>#N/A</v>
          </cell>
        </row>
        <row r="110">
          <cell r="B110">
            <v>1821256077</v>
          </cell>
          <cell r="C110" t="str">
            <v>Huỳnh</v>
          </cell>
          <cell r="D110" t="str">
            <v>Phước</v>
          </cell>
          <cell r="E110" t="str">
            <v>Thiện</v>
          </cell>
          <cell r="F110">
            <v>34365</v>
          </cell>
          <cell r="G110" t="str">
            <v>Nam</v>
          </cell>
          <cell r="H110" t="str">
            <v>Đã Đăng Ký (chưa học xong)</v>
          </cell>
          <cell r="I110">
            <v>7.9</v>
          </cell>
          <cell r="J110">
            <v>5.0999999999999996</v>
          </cell>
          <cell r="K110">
            <v>7.4</v>
          </cell>
          <cell r="L110">
            <v>0</v>
          </cell>
          <cell r="M110">
            <v>6.4</v>
          </cell>
          <cell r="N110">
            <v>0</v>
          </cell>
          <cell r="O110">
            <v>0</v>
          </cell>
          <cell r="P110">
            <v>5</v>
          </cell>
          <cell r="Q110">
            <v>0</v>
          </cell>
          <cell r="R110">
            <v>0</v>
          </cell>
          <cell r="S110">
            <v>6.2</v>
          </cell>
          <cell r="T110">
            <v>0</v>
          </cell>
          <cell r="U110">
            <v>0</v>
          </cell>
          <cell r="V110">
            <v>5.8</v>
          </cell>
          <cell r="W110">
            <v>0</v>
          </cell>
          <cell r="X110">
            <v>0</v>
          </cell>
          <cell r="Y110">
            <v>6</v>
          </cell>
          <cell r="Z110">
            <v>0</v>
          </cell>
          <cell r="AA110">
            <v>0</v>
          </cell>
          <cell r="AB110">
            <v>5</v>
          </cell>
          <cell r="AC110">
            <v>0</v>
          </cell>
          <cell r="AD110">
            <v>9</v>
          </cell>
          <cell r="AE110">
            <v>7.6</v>
          </cell>
          <cell r="AF110">
            <v>5.3</v>
          </cell>
          <cell r="AG110">
            <v>4.5</v>
          </cell>
          <cell r="AH110">
            <v>0</v>
          </cell>
          <cell r="AI110">
            <v>5.4</v>
          </cell>
          <cell r="AJ110">
            <v>5.4</v>
          </cell>
          <cell r="AK110">
            <v>0</v>
          </cell>
          <cell r="AL110">
            <v>5.8</v>
          </cell>
          <cell r="AM110">
            <v>0</v>
          </cell>
          <cell r="AN110">
            <v>5.8</v>
          </cell>
          <cell r="AO110">
            <v>0</v>
          </cell>
          <cell r="AP110">
            <v>6</v>
          </cell>
          <cell r="AQ110">
            <v>5.4</v>
          </cell>
          <cell r="AR110">
            <v>5.3</v>
          </cell>
          <cell r="AS110">
            <v>5.2</v>
          </cell>
          <cell r="AT110">
            <v>5.2</v>
          </cell>
          <cell r="AU110">
            <v>45</v>
          </cell>
          <cell r="AV110">
            <v>2</v>
          </cell>
          <cell r="AW110">
            <v>9.1999999999999993</v>
          </cell>
          <cell r="AX110">
            <v>7.1</v>
          </cell>
          <cell r="AY110">
            <v>0</v>
          </cell>
          <cell r="AZ110">
            <v>0</v>
          </cell>
          <cell r="BA110">
            <v>6.7</v>
          </cell>
          <cell r="BB110">
            <v>0</v>
          </cell>
          <cell r="BC110">
            <v>0</v>
          </cell>
          <cell r="BD110">
            <v>0</v>
          </cell>
          <cell r="BE110">
            <v>6.9</v>
          </cell>
          <cell r="BF110">
            <v>0</v>
          </cell>
          <cell r="BG110">
            <v>7</v>
          </cell>
          <cell r="BH110">
            <v>5</v>
          </cell>
          <cell r="BI110">
            <v>0</v>
          </cell>
          <cell r="BJ110">
            <v>6.4</v>
          </cell>
          <cell r="BK110">
            <v>6.7</v>
          </cell>
          <cell r="BL110">
            <v>6.7</v>
          </cell>
          <cell r="BM110">
            <v>6</v>
          </cell>
          <cell r="BN110">
            <v>6.4</v>
          </cell>
          <cell r="BO110">
            <v>5.7</v>
          </cell>
          <cell r="BP110">
            <v>5.3</v>
          </cell>
          <cell r="BQ110">
            <v>5.8</v>
          </cell>
          <cell r="BR110">
            <v>4.8</v>
          </cell>
          <cell r="BS110">
            <v>6.2</v>
          </cell>
          <cell r="BT110">
            <v>7.1</v>
          </cell>
          <cell r="BU110">
            <v>5.8</v>
          </cell>
          <cell r="BV110">
            <v>7.8</v>
          </cell>
          <cell r="BW110">
            <v>4.5</v>
          </cell>
          <cell r="BX110">
            <v>6.7</v>
          </cell>
          <cell r="BY110">
            <v>0</v>
          </cell>
          <cell r="BZ110">
            <v>5.7</v>
          </cell>
          <cell r="CA110">
            <v>5.7</v>
          </cell>
          <cell r="CB110">
            <v>5.2</v>
          </cell>
          <cell r="CC110">
            <v>4.0999999999999996</v>
          </cell>
          <cell r="CD110">
            <v>8.1999999999999993</v>
          </cell>
          <cell r="CE110">
            <v>4.9000000000000004</v>
          </cell>
          <cell r="CG110" t="str">
            <v>X</v>
          </cell>
          <cell r="CH110">
            <v>54</v>
          </cell>
          <cell r="CI110">
            <v>1</v>
          </cell>
          <cell r="CJ110">
            <v>6.8</v>
          </cell>
          <cell r="CK110">
            <v>6.4</v>
          </cell>
          <cell r="CL110">
            <v>0</v>
          </cell>
          <cell r="CM110" t="str">
            <v>X</v>
          </cell>
          <cell r="CN110">
            <v>0</v>
          </cell>
          <cell r="CO110">
            <v>5.5</v>
          </cell>
          <cell r="CP110" t="str">
            <v>X</v>
          </cell>
          <cell r="CQ110" t="str">
            <v>X</v>
          </cell>
          <cell r="CR110">
            <v>0</v>
          </cell>
          <cell r="CS110" t="str">
            <v>X</v>
          </cell>
          <cell r="CT110">
            <v>0</v>
          </cell>
          <cell r="CU110">
            <v>0</v>
          </cell>
          <cell r="CV110">
            <v>0</v>
          </cell>
          <cell r="CW110">
            <v>6.4</v>
          </cell>
          <cell r="CX110">
            <v>7.1</v>
          </cell>
          <cell r="CY110">
            <v>0</v>
          </cell>
          <cell r="CZ110">
            <v>6.4</v>
          </cell>
          <cell r="DA110">
            <v>6.4</v>
          </cell>
          <cell r="DB110">
            <v>12</v>
          </cell>
          <cell r="DC110">
            <v>10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5</v>
          </cell>
          <cell r="DI110">
            <v>116</v>
          </cell>
          <cell r="DJ110">
            <v>18</v>
          </cell>
          <cell r="DK110">
            <v>134</v>
          </cell>
          <cell r="DL110">
            <v>111</v>
          </cell>
          <cell r="DM110">
            <v>13</v>
          </cell>
          <cell r="DN110">
            <v>129</v>
          </cell>
          <cell r="DO110">
            <v>124</v>
          </cell>
          <cell r="DP110">
            <v>5.42</v>
          </cell>
          <cell r="DQ110">
            <v>2</v>
          </cell>
          <cell r="DR110">
            <v>0.10077519379844961</v>
          </cell>
          <cell r="DS110" t="str">
            <v>KO</v>
          </cell>
          <cell r="DU110">
            <v>5.42</v>
          </cell>
          <cell r="DV110">
            <v>127</v>
          </cell>
          <cell r="DW110">
            <v>5.56</v>
          </cell>
          <cell r="DX110">
            <v>2.04</v>
          </cell>
          <cell r="DY110" t="str">
            <v>OB 251</v>
          </cell>
          <cell r="DZ110" t="str">
            <v>KO</v>
          </cell>
          <cell r="EA110">
            <v>5.38</v>
          </cell>
          <cell r="EE110">
            <v>0</v>
          </cell>
          <cell r="EF110" t="e">
            <v>#N/A</v>
          </cell>
        </row>
        <row r="111">
          <cell r="B111">
            <v>1821254321</v>
          </cell>
          <cell r="C111" t="str">
            <v>Đỗ</v>
          </cell>
          <cell r="D111" t="str">
            <v>Đăng</v>
          </cell>
          <cell r="E111" t="str">
            <v>Thượng</v>
          </cell>
          <cell r="F111">
            <v>34498</v>
          </cell>
          <cell r="G111" t="str">
            <v>Nam</v>
          </cell>
          <cell r="H111" t="str">
            <v>Đã Đăng Ký (chưa học xong)</v>
          </cell>
          <cell r="I111">
            <v>7.6</v>
          </cell>
          <cell r="J111">
            <v>6.5</v>
          </cell>
          <cell r="K111">
            <v>7.5</v>
          </cell>
          <cell r="L111">
            <v>0</v>
          </cell>
          <cell r="M111">
            <v>6.4</v>
          </cell>
          <cell r="N111">
            <v>0</v>
          </cell>
          <cell r="O111">
            <v>0</v>
          </cell>
          <cell r="P111">
            <v>6</v>
          </cell>
          <cell r="Q111">
            <v>0</v>
          </cell>
          <cell r="R111">
            <v>0</v>
          </cell>
          <cell r="S111">
            <v>6.2</v>
          </cell>
          <cell r="T111">
            <v>0</v>
          </cell>
          <cell r="U111">
            <v>0</v>
          </cell>
          <cell r="V111">
            <v>7.1</v>
          </cell>
          <cell r="W111">
            <v>0</v>
          </cell>
          <cell r="X111">
            <v>0</v>
          </cell>
          <cell r="Y111">
            <v>6.2</v>
          </cell>
          <cell r="Z111">
            <v>0</v>
          </cell>
          <cell r="AA111">
            <v>0</v>
          </cell>
          <cell r="AB111">
            <v>6.5</v>
          </cell>
          <cell r="AC111">
            <v>0</v>
          </cell>
          <cell r="AD111">
            <v>7.1</v>
          </cell>
          <cell r="AE111">
            <v>5.4</v>
          </cell>
          <cell r="AF111">
            <v>4</v>
          </cell>
          <cell r="AG111">
            <v>6.2</v>
          </cell>
          <cell r="AH111">
            <v>0</v>
          </cell>
          <cell r="AI111">
            <v>7.4</v>
          </cell>
          <cell r="AJ111">
            <v>7.4</v>
          </cell>
          <cell r="AK111">
            <v>6.8</v>
          </cell>
          <cell r="AL111">
            <v>8.6999999999999993</v>
          </cell>
          <cell r="AM111">
            <v>0</v>
          </cell>
          <cell r="AN111">
            <v>8.6999999999999993</v>
          </cell>
          <cell r="AO111">
            <v>6.8</v>
          </cell>
          <cell r="AP111">
            <v>5.2</v>
          </cell>
          <cell r="AQ111">
            <v>7.7</v>
          </cell>
          <cell r="AR111">
            <v>7.6</v>
          </cell>
          <cell r="AS111">
            <v>6.5</v>
          </cell>
          <cell r="AT111">
            <v>7.7</v>
          </cell>
          <cell r="AU111">
            <v>47</v>
          </cell>
          <cell r="AV111">
            <v>0</v>
          </cell>
          <cell r="AW111">
            <v>9.1999999999999993</v>
          </cell>
          <cell r="AX111">
            <v>7.3</v>
          </cell>
          <cell r="AY111">
            <v>8</v>
          </cell>
          <cell r="AZ111">
            <v>0</v>
          </cell>
          <cell r="BA111">
            <v>0</v>
          </cell>
          <cell r="BB111">
            <v>0</v>
          </cell>
          <cell r="BC111">
            <v>8.1999999999999993</v>
          </cell>
          <cell r="BD111">
            <v>0</v>
          </cell>
          <cell r="BE111">
            <v>0</v>
          </cell>
          <cell r="BF111">
            <v>0</v>
          </cell>
          <cell r="BG111">
            <v>6.1</v>
          </cell>
          <cell r="BH111">
            <v>5</v>
          </cell>
          <cell r="BI111">
            <v>0</v>
          </cell>
          <cell r="BJ111">
            <v>5.9</v>
          </cell>
          <cell r="BK111">
            <v>7.2</v>
          </cell>
          <cell r="BL111">
            <v>5.6</v>
          </cell>
          <cell r="BM111">
            <v>7</v>
          </cell>
          <cell r="BN111">
            <v>5.8</v>
          </cell>
          <cell r="BO111">
            <v>6.3</v>
          </cell>
          <cell r="BP111">
            <v>6.8</v>
          </cell>
          <cell r="BQ111">
            <v>6.1</v>
          </cell>
          <cell r="BR111">
            <v>5.9</v>
          </cell>
          <cell r="BS111">
            <v>5.9</v>
          </cell>
          <cell r="BT111">
            <v>7.3</v>
          </cell>
          <cell r="BU111">
            <v>4.7</v>
          </cell>
          <cell r="BV111">
            <v>6.3</v>
          </cell>
          <cell r="BW111">
            <v>4.9000000000000004</v>
          </cell>
          <cell r="BX111">
            <v>6</v>
          </cell>
          <cell r="BY111">
            <v>0</v>
          </cell>
          <cell r="BZ111">
            <v>5.8</v>
          </cell>
          <cell r="CA111">
            <v>5.8</v>
          </cell>
          <cell r="CB111">
            <v>6.9</v>
          </cell>
          <cell r="CC111">
            <v>5.8</v>
          </cell>
          <cell r="CD111">
            <v>7.3</v>
          </cell>
          <cell r="CE111">
            <v>6.9</v>
          </cell>
          <cell r="CG111">
            <v>7.9</v>
          </cell>
          <cell r="CH111">
            <v>55</v>
          </cell>
          <cell r="CI111">
            <v>0</v>
          </cell>
          <cell r="CJ111">
            <v>6.5</v>
          </cell>
          <cell r="CK111">
            <v>7.7</v>
          </cell>
          <cell r="CL111">
            <v>0</v>
          </cell>
          <cell r="CM111">
            <v>6.8</v>
          </cell>
          <cell r="CN111">
            <v>6.8</v>
          </cell>
          <cell r="CO111">
            <v>6.9</v>
          </cell>
          <cell r="CP111">
            <v>5.3</v>
          </cell>
          <cell r="CQ111">
            <v>5.4</v>
          </cell>
          <cell r="CR111">
            <v>0</v>
          </cell>
          <cell r="CS111">
            <v>7.5</v>
          </cell>
          <cell r="CT111">
            <v>0</v>
          </cell>
          <cell r="CU111">
            <v>0</v>
          </cell>
          <cell r="CV111">
            <v>7.5</v>
          </cell>
          <cell r="CW111">
            <v>9.4</v>
          </cell>
          <cell r="CX111">
            <v>5.9</v>
          </cell>
          <cell r="CY111">
            <v>0</v>
          </cell>
          <cell r="CZ111">
            <v>7.3</v>
          </cell>
          <cell r="DA111">
            <v>7.3</v>
          </cell>
          <cell r="DB111">
            <v>23</v>
          </cell>
          <cell r="DC111">
            <v>0</v>
          </cell>
          <cell r="DD111">
            <v>7.1</v>
          </cell>
          <cell r="DE111">
            <v>0</v>
          </cell>
          <cell r="DF111">
            <v>7.1</v>
          </cell>
          <cell r="DG111">
            <v>5</v>
          </cell>
          <cell r="DH111">
            <v>0</v>
          </cell>
          <cell r="DI111">
            <v>135</v>
          </cell>
          <cell r="DJ111">
            <v>0</v>
          </cell>
          <cell r="DK111">
            <v>134</v>
          </cell>
          <cell r="DL111">
            <v>130</v>
          </cell>
          <cell r="DM111">
            <v>0</v>
          </cell>
          <cell r="DN111">
            <v>129</v>
          </cell>
          <cell r="DO111">
            <v>130</v>
          </cell>
          <cell r="DP111">
            <v>6.21</v>
          </cell>
          <cell r="DQ111">
            <v>2.4</v>
          </cell>
          <cell r="DR111">
            <v>0</v>
          </cell>
          <cell r="DS111" t="str">
            <v>ĐỦ ĐK thi TN</v>
          </cell>
          <cell r="DU111">
            <v>6.49</v>
          </cell>
          <cell r="DV111">
            <v>137</v>
          </cell>
          <cell r="DW111">
            <v>6.39</v>
          </cell>
          <cell r="DX111">
            <v>2.48</v>
          </cell>
          <cell r="DY111" t="str">
            <v/>
          </cell>
          <cell r="DZ111" t="str">
            <v>xet vot</v>
          </cell>
          <cell r="EA111">
            <v>6.46</v>
          </cell>
          <cell r="EE111">
            <v>0</v>
          </cell>
          <cell r="EF111" t="str">
            <v>T12/2016</v>
          </cell>
        </row>
        <row r="112">
          <cell r="B112">
            <v>1820254908</v>
          </cell>
          <cell r="C112" t="str">
            <v>Lê</v>
          </cell>
          <cell r="D112" t="str">
            <v>Thị</v>
          </cell>
          <cell r="E112" t="str">
            <v>Thúy</v>
          </cell>
          <cell r="F112">
            <v>34537</v>
          </cell>
          <cell r="G112" t="str">
            <v>Nữ</v>
          </cell>
          <cell r="H112" t="str">
            <v>Đã Đăng Ký (chưa học xong)</v>
          </cell>
          <cell r="I112">
            <v>4.2</v>
          </cell>
          <cell r="J112">
            <v>5.2</v>
          </cell>
          <cell r="K112">
            <v>0</v>
          </cell>
          <cell r="L112">
            <v>0</v>
          </cell>
          <cell r="M112">
            <v>6.4</v>
          </cell>
          <cell r="N112">
            <v>0</v>
          </cell>
          <cell r="O112">
            <v>0</v>
          </cell>
          <cell r="P112">
            <v>6.2</v>
          </cell>
          <cell r="Q112">
            <v>0</v>
          </cell>
          <cell r="R112">
            <v>0</v>
          </cell>
          <cell r="S112">
            <v>6.5</v>
          </cell>
          <cell r="T112">
            <v>0</v>
          </cell>
          <cell r="U112">
            <v>0</v>
          </cell>
          <cell r="V112">
            <v>7.3</v>
          </cell>
          <cell r="W112">
            <v>0</v>
          </cell>
          <cell r="X112">
            <v>0</v>
          </cell>
          <cell r="Y112">
            <v>6.5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7.6</v>
          </cell>
          <cell r="AE112">
            <v>6.8</v>
          </cell>
          <cell r="AF112">
            <v>4.0999999999999996</v>
          </cell>
          <cell r="AG112">
            <v>6.6</v>
          </cell>
          <cell r="AH112">
            <v>0</v>
          </cell>
          <cell r="AI112">
            <v>7.6</v>
          </cell>
          <cell r="AJ112">
            <v>7.6</v>
          </cell>
          <cell r="AK112">
            <v>0</v>
          </cell>
          <cell r="AL112">
            <v>5.6</v>
          </cell>
          <cell r="AM112">
            <v>5.9</v>
          </cell>
          <cell r="AN112">
            <v>5.9</v>
          </cell>
          <cell r="AO112">
            <v>5.6</v>
          </cell>
          <cell r="AP112">
            <v>5.3</v>
          </cell>
          <cell r="AQ112">
            <v>6</v>
          </cell>
          <cell r="AR112">
            <v>6.1</v>
          </cell>
          <cell r="AS112">
            <v>6.5</v>
          </cell>
          <cell r="AT112">
            <v>7.9</v>
          </cell>
          <cell r="AU112">
            <v>43</v>
          </cell>
          <cell r="AV112">
            <v>4</v>
          </cell>
          <cell r="AW112">
            <v>6.2</v>
          </cell>
          <cell r="AX112">
            <v>7.2</v>
          </cell>
          <cell r="AY112">
            <v>0</v>
          </cell>
          <cell r="AZ112">
            <v>0</v>
          </cell>
          <cell r="BA112">
            <v>5.9</v>
          </cell>
          <cell r="BB112">
            <v>0</v>
          </cell>
          <cell r="BC112">
            <v>0</v>
          </cell>
          <cell r="BD112">
            <v>0</v>
          </cell>
          <cell r="BE112">
            <v>8.3000000000000007</v>
          </cell>
          <cell r="BF112">
            <v>0</v>
          </cell>
          <cell r="BG112">
            <v>4.2</v>
          </cell>
          <cell r="BH112">
            <v>5</v>
          </cell>
          <cell r="BI112">
            <v>0</v>
          </cell>
          <cell r="BJ112">
            <v>5.4</v>
          </cell>
          <cell r="BK112">
            <v>6.5</v>
          </cell>
          <cell r="BL112">
            <v>0</v>
          </cell>
          <cell r="BM112">
            <v>5.2</v>
          </cell>
          <cell r="BN112">
            <v>6.9</v>
          </cell>
          <cell r="BO112">
            <v>0</v>
          </cell>
          <cell r="BP112">
            <v>7.3</v>
          </cell>
          <cell r="BQ112">
            <v>5.8</v>
          </cell>
          <cell r="BR112">
            <v>5.9</v>
          </cell>
          <cell r="BS112">
            <v>5</v>
          </cell>
          <cell r="BT112">
            <v>6.7</v>
          </cell>
          <cell r="BU112">
            <v>5.9</v>
          </cell>
          <cell r="BV112">
            <v>6.5</v>
          </cell>
          <cell r="BW112">
            <v>0</v>
          </cell>
          <cell r="BX112">
            <v>6.3</v>
          </cell>
          <cell r="BY112">
            <v>0</v>
          </cell>
          <cell r="BZ112">
            <v>8</v>
          </cell>
          <cell r="CA112">
            <v>8</v>
          </cell>
          <cell r="CB112">
            <v>5.6</v>
          </cell>
          <cell r="CC112">
            <v>0</v>
          </cell>
          <cell r="CD112">
            <v>6.6</v>
          </cell>
          <cell r="CE112">
            <v>5.4</v>
          </cell>
          <cell r="CG112">
            <v>7.5</v>
          </cell>
          <cell r="CH112">
            <v>45</v>
          </cell>
          <cell r="CI112">
            <v>10</v>
          </cell>
          <cell r="CJ112">
            <v>4.8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8.5</v>
          </cell>
          <cell r="CX112">
            <v>7</v>
          </cell>
          <cell r="CY112">
            <v>0</v>
          </cell>
          <cell r="CZ112">
            <v>5.8</v>
          </cell>
          <cell r="DA112">
            <v>5.8</v>
          </cell>
          <cell r="DB112">
            <v>7</v>
          </cell>
          <cell r="DC112">
            <v>15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5</v>
          </cell>
          <cell r="DI112">
            <v>100</v>
          </cell>
          <cell r="DJ112">
            <v>34</v>
          </cell>
          <cell r="DK112">
            <v>134</v>
          </cell>
          <cell r="DL112">
            <v>95</v>
          </cell>
          <cell r="DM112">
            <v>29</v>
          </cell>
          <cell r="DN112">
            <v>129</v>
          </cell>
          <cell r="DO112">
            <v>124</v>
          </cell>
          <cell r="DP112">
            <v>4.74</v>
          </cell>
          <cell r="DQ112">
            <v>1.79</v>
          </cell>
          <cell r="DR112">
            <v>0.22480620155038761</v>
          </cell>
          <cell r="DS112" t="str">
            <v>KO</v>
          </cell>
          <cell r="DU112">
            <v>4.74</v>
          </cell>
          <cell r="DV112">
            <v>118</v>
          </cell>
          <cell r="DW112">
            <v>5.24</v>
          </cell>
          <cell r="DX112">
            <v>1.97</v>
          </cell>
          <cell r="DY112" t="str">
            <v/>
          </cell>
          <cell r="DZ112" t="str">
            <v>KO</v>
          </cell>
          <cell r="EA112">
            <v>4.71</v>
          </cell>
          <cell r="EE112">
            <v>0</v>
          </cell>
          <cell r="EF112" t="e">
            <v>#N/A</v>
          </cell>
        </row>
        <row r="113">
          <cell r="B113">
            <v>1821253677</v>
          </cell>
          <cell r="C113" t="str">
            <v>Nguyễn</v>
          </cell>
          <cell r="D113" t="str">
            <v>Trung</v>
          </cell>
          <cell r="E113" t="str">
            <v>Tín</v>
          </cell>
          <cell r="F113">
            <v>34440</v>
          </cell>
          <cell r="G113" t="str">
            <v>Nam</v>
          </cell>
          <cell r="H113" t="str">
            <v>Đã Đăng Ký (chưa học xong)</v>
          </cell>
          <cell r="I113" t="e">
            <v>#N/A</v>
          </cell>
          <cell r="J113" t="e">
            <v>#N/A</v>
          </cell>
          <cell r="K113" t="e">
            <v>#N/A</v>
          </cell>
          <cell r="L113" t="e">
            <v>#N/A</v>
          </cell>
          <cell r="M113" t="e">
            <v>#N/A</v>
          </cell>
          <cell r="N113" t="e">
            <v>#N/A</v>
          </cell>
          <cell r="O113" t="e">
            <v>#N/A</v>
          </cell>
          <cell r="P113" t="e">
            <v>#N/A</v>
          </cell>
          <cell r="Q113" t="e">
            <v>#N/A</v>
          </cell>
          <cell r="R113" t="e">
            <v>#N/A</v>
          </cell>
          <cell r="S113" t="e">
            <v>#N/A</v>
          </cell>
          <cell r="T113" t="e">
            <v>#N/A</v>
          </cell>
          <cell r="U113" t="e">
            <v>#N/A</v>
          </cell>
          <cell r="V113" t="e">
            <v>#N/A</v>
          </cell>
          <cell r="W113" t="e">
            <v>#N/A</v>
          </cell>
          <cell r="X113" t="e">
            <v>#N/A</v>
          </cell>
          <cell r="Y113" t="e">
            <v>#N/A</v>
          </cell>
          <cell r="Z113" t="e">
            <v>#N/A</v>
          </cell>
          <cell r="AA113" t="e">
            <v>#N/A</v>
          </cell>
          <cell r="AB113" t="e">
            <v>#N/A</v>
          </cell>
          <cell r="AC113" t="e">
            <v>#N/A</v>
          </cell>
          <cell r="AD113" t="e">
            <v>#N/A</v>
          </cell>
          <cell r="AE113" t="e">
            <v>#N/A</v>
          </cell>
          <cell r="AF113" t="e">
            <v>#N/A</v>
          </cell>
          <cell r="AG113" t="e">
            <v>#N/A</v>
          </cell>
          <cell r="AH113" t="e">
            <v>#N/A</v>
          </cell>
          <cell r="AI113" t="e">
            <v>#N/A</v>
          </cell>
          <cell r="AJ113" t="e">
            <v>#N/A</v>
          </cell>
          <cell r="AK113" t="e">
            <v>#N/A</v>
          </cell>
          <cell r="AL113" t="e">
            <v>#N/A</v>
          </cell>
          <cell r="AM113" t="e">
            <v>#N/A</v>
          </cell>
          <cell r="AN113">
            <v>0</v>
          </cell>
          <cell r="AO113">
            <v>0</v>
          </cell>
          <cell r="AP113" t="e">
            <v>#N/A</v>
          </cell>
          <cell r="AQ113" t="e">
            <v>#N/A</v>
          </cell>
          <cell r="AR113" t="e">
            <v>#N/A</v>
          </cell>
          <cell r="AS113" t="e">
            <v>#N/A</v>
          </cell>
          <cell r="AT113" t="e">
            <v>#N/A</v>
          </cell>
          <cell r="AU113" t="e">
            <v>#N/A</v>
          </cell>
          <cell r="AV113" t="e">
            <v>#N/A</v>
          </cell>
          <cell r="AW113" t="e">
            <v>#N/A</v>
          </cell>
          <cell r="AX113" t="e">
            <v>#N/A</v>
          </cell>
          <cell r="AY113" t="e">
            <v>#N/A</v>
          </cell>
          <cell r="AZ113" t="e">
            <v>#N/A</v>
          </cell>
          <cell r="BA113" t="e">
            <v>#N/A</v>
          </cell>
          <cell r="BB113" t="e">
            <v>#N/A</v>
          </cell>
          <cell r="BC113" t="e">
            <v>#N/A</v>
          </cell>
          <cell r="BD113" t="e">
            <v>#N/A</v>
          </cell>
          <cell r="BE113" t="e">
            <v>#N/A</v>
          </cell>
          <cell r="BF113" t="e">
            <v>#N/A</v>
          </cell>
          <cell r="BG113" t="e">
            <v>#N/A</v>
          </cell>
          <cell r="BH113" t="e">
            <v>#N/A</v>
          </cell>
          <cell r="BI113" t="e">
            <v>#N/A</v>
          </cell>
          <cell r="BJ113" t="e">
            <v>#N/A</v>
          </cell>
          <cell r="BK113" t="e">
            <v>#N/A</v>
          </cell>
          <cell r="BL113" t="e">
            <v>#N/A</v>
          </cell>
          <cell r="BM113" t="e">
            <v>#N/A</v>
          </cell>
          <cell r="BN113" t="e">
            <v>#N/A</v>
          </cell>
          <cell r="BO113" t="e">
            <v>#N/A</v>
          </cell>
          <cell r="BP113" t="e">
            <v>#N/A</v>
          </cell>
          <cell r="BQ113" t="e">
            <v>#N/A</v>
          </cell>
          <cell r="BR113" t="e">
            <v>#N/A</v>
          </cell>
          <cell r="BS113" t="e">
            <v>#N/A</v>
          </cell>
          <cell r="BT113" t="e">
            <v>#N/A</v>
          </cell>
          <cell r="BU113" t="e">
            <v>#N/A</v>
          </cell>
          <cell r="BV113" t="e">
            <v>#N/A</v>
          </cell>
          <cell r="BW113" t="e">
            <v>#N/A</v>
          </cell>
          <cell r="BX113" t="e">
            <v>#N/A</v>
          </cell>
          <cell r="BY113" t="e">
            <v>#N/A</v>
          </cell>
          <cell r="BZ113" t="e">
            <v>#N/A</v>
          </cell>
          <cell r="CA113" t="e">
            <v>#N/A</v>
          </cell>
          <cell r="CB113" t="e">
            <v>#N/A</v>
          </cell>
          <cell r="CC113" t="e">
            <v>#N/A</v>
          </cell>
          <cell r="CD113" t="e">
            <v>#N/A</v>
          </cell>
          <cell r="CE113" t="e">
            <v>#N/A</v>
          </cell>
          <cell r="CG113" t="e">
            <v>#N/A</v>
          </cell>
          <cell r="CH113" t="e">
            <v>#N/A</v>
          </cell>
          <cell r="CI113" t="e">
            <v>#N/A</v>
          </cell>
          <cell r="CJ113" t="e">
            <v>#N/A</v>
          </cell>
          <cell r="CK113" t="e">
            <v>#N/A</v>
          </cell>
          <cell r="CL113" t="e">
            <v>#N/A</v>
          </cell>
          <cell r="CM113" t="e">
            <v>#N/A</v>
          </cell>
          <cell r="CN113" t="e">
            <v>#N/A</v>
          </cell>
          <cell r="CO113" t="e">
            <v>#N/A</v>
          </cell>
          <cell r="CP113" t="e">
            <v>#N/A</v>
          </cell>
          <cell r="CQ113" t="e">
            <v>#N/A</v>
          </cell>
          <cell r="CR113" t="e">
            <v>#N/A</v>
          </cell>
          <cell r="CS113" t="e">
            <v>#N/A</v>
          </cell>
          <cell r="CT113" t="e">
            <v>#N/A</v>
          </cell>
          <cell r="CU113" t="e">
            <v>#N/A</v>
          </cell>
          <cell r="CV113" t="e">
            <v>#N/A</v>
          </cell>
          <cell r="CW113" t="e">
            <v>#N/A</v>
          </cell>
          <cell r="CX113" t="e">
            <v>#N/A</v>
          </cell>
          <cell r="CY113" t="e">
            <v>#N/A</v>
          </cell>
          <cell r="CZ113" t="e">
            <v>#N/A</v>
          </cell>
          <cell r="DA113" t="e">
            <v>#N/A</v>
          </cell>
          <cell r="DB113" t="e">
            <v>#N/A</v>
          </cell>
          <cell r="DC113" t="e">
            <v>#N/A</v>
          </cell>
          <cell r="DD113" t="e">
            <v>#N/A</v>
          </cell>
          <cell r="DE113" t="e">
            <v>#N/A</v>
          </cell>
          <cell r="DF113" t="e">
            <v>#N/A</v>
          </cell>
          <cell r="DG113" t="e">
            <v>#N/A</v>
          </cell>
          <cell r="DH113" t="e">
            <v>#N/A</v>
          </cell>
          <cell r="DI113" t="e">
            <v>#N/A</v>
          </cell>
          <cell r="DJ113" t="e">
            <v>#N/A</v>
          </cell>
          <cell r="DK113" t="e">
            <v>#N/A</v>
          </cell>
          <cell r="DL113" t="e">
            <v>#N/A</v>
          </cell>
          <cell r="DM113" t="e">
            <v>#N/A</v>
          </cell>
          <cell r="DN113" t="e">
            <v>#N/A</v>
          </cell>
          <cell r="DO113" t="e">
            <v>#N/A</v>
          </cell>
          <cell r="DP113" t="e">
            <v>#N/A</v>
          </cell>
          <cell r="DQ113" t="e">
            <v>#N/A</v>
          </cell>
          <cell r="DR113" t="e">
            <v>#N/A</v>
          </cell>
          <cell r="DS113" t="e">
            <v>#N/A</v>
          </cell>
          <cell r="DU113" t="e">
            <v>#N/A</v>
          </cell>
          <cell r="DV113" t="e">
            <v>#N/A</v>
          </cell>
          <cell r="DW113" t="e">
            <v>#N/A</v>
          </cell>
          <cell r="DX113" t="e">
            <v>#N/A</v>
          </cell>
          <cell r="DY113" t="e">
            <v>#N/A</v>
          </cell>
          <cell r="DZ113" t="str">
            <v>KO</v>
          </cell>
          <cell r="EA113" t="e">
            <v>#N/A</v>
          </cell>
          <cell r="EE113">
            <v>0</v>
          </cell>
          <cell r="EF113" t="e">
            <v>#N/A</v>
          </cell>
        </row>
        <row r="114">
          <cell r="B114">
            <v>1820254339</v>
          </cell>
          <cell r="C114" t="str">
            <v>Nguyễn</v>
          </cell>
          <cell r="D114" t="str">
            <v>Thị Bích</v>
          </cell>
          <cell r="E114" t="str">
            <v>Trâm</v>
          </cell>
          <cell r="F114">
            <v>34648</v>
          </cell>
          <cell r="G114" t="str">
            <v>Nữ</v>
          </cell>
          <cell r="H114" t="str">
            <v>Đã Đăng Ký (chưa học xong)</v>
          </cell>
          <cell r="I114">
            <v>7.7</v>
          </cell>
          <cell r="J114">
            <v>7.2</v>
          </cell>
          <cell r="K114">
            <v>8.3000000000000007</v>
          </cell>
          <cell r="L114">
            <v>0</v>
          </cell>
          <cell r="M114">
            <v>6.4</v>
          </cell>
          <cell r="N114">
            <v>0</v>
          </cell>
          <cell r="O114">
            <v>0</v>
          </cell>
          <cell r="P114">
            <v>6.3</v>
          </cell>
          <cell r="Q114">
            <v>0</v>
          </cell>
          <cell r="R114">
            <v>0</v>
          </cell>
          <cell r="S114">
            <v>7.3</v>
          </cell>
          <cell r="T114">
            <v>0</v>
          </cell>
          <cell r="U114">
            <v>0</v>
          </cell>
          <cell r="V114">
            <v>5.5</v>
          </cell>
          <cell r="W114">
            <v>0</v>
          </cell>
          <cell r="X114">
            <v>0</v>
          </cell>
          <cell r="Y114">
            <v>6.7</v>
          </cell>
          <cell r="Z114">
            <v>0</v>
          </cell>
          <cell r="AA114">
            <v>0</v>
          </cell>
          <cell r="AB114">
            <v>6</v>
          </cell>
          <cell r="AC114">
            <v>0</v>
          </cell>
          <cell r="AD114">
            <v>6.8</v>
          </cell>
          <cell r="AE114">
            <v>6.3</v>
          </cell>
          <cell r="AF114">
            <v>6.4</v>
          </cell>
          <cell r="AG114">
            <v>7.7</v>
          </cell>
          <cell r="AH114">
            <v>0</v>
          </cell>
          <cell r="AI114">
            <v>6.7</v>
          </cell>
          <cell r="AJ114">
            <v>6.7</v>
          </cell>
          <cell r="AK114">
            <v>0</v>
          </cell>
          <cell r="AL114">
            <v>8.9</v>
          </cell>
          <cell r="AM114">
            <v>8.4</v>
          </cell>
          <cell r="AN114">
            <v>8.9</v>
          </cell>
          <cell r="AO114">
            <v>8.4</v>
          </cell>
          <cell r="AP114">
            <v>8.1999999999999993</v>
          </cell>
          <cell r="AQ114">
            <v>8.6</v>
          </cell>
          <cell r="AR114">
            <v>5.6</v>
          </cell>
          <cell r="AS114">
            <v>6.6</v>
          </cell>
          <cell r="AT114">
            <v>7.6</v>
          </cell>
          <cell r="AU114">
            <v>47</v>
          </cell>
          <cell r="AV114">
            <v>0</v>
          </cell>
          <cell r="AW114">
            <v>9</v>
          </cell>
          <cell r="AX114">
            <v>8</v>
          </cell>
          <cell r="AY114">
            <v>0</v>
          </cell>
          <cell r="AZ114">
            <v>0</v>
          </cell>
          <cell r="BA114">
            <v>5.8</v>
          </cell>
          <cell r="BB114">
            <v>0</v>
          </cell>
          <cell r="BC114">
            <v>0</v>
          </cell>
          <cell r="BD114">
            <v>0</v>
          </cell>
          <cell r="BE114">
            <v>5.9</v>
          </cell>
          <cell r="BF114">
            <v>0</v>
          </cell>
          <cell r="BG114">
            <v>6.8</v>
          </cell>
          <cell r="BH114">
            <v>5</v>
          </cell>
          <cell r="BI114">
            <v>0</v>
          </cell>
          <cell r="BJ114">
            <v>8.1</v>
          </cell>
          <cell r="BK114">
            <v>9.5</v>
          </cell>
          <cell r="BL114">
            <v>7.7</v>
          </cell>
          <cell r="BM114">
            <v>7.2</v>
          </cell>
          <cell r="BN114">
            <v>5.4</v>
          </cell>
          <cell r="BO114">
            <v>8.4</v>
          </cell>
          <cell r="BP114">
            <v>7.9</v>
          </cell>
          <cell r="BQ114">
            <v>7.4</v>
          </cell>
          <cell r="BR114">
            <v>6.7</v>
          </cell>
          <cell r="BS114">
            <v>7.2</v>
          </cell>
          <cell r="BT114">
            <v>8.1999999999999993</v>
          </cell>
          <cell r="BU114">
            <v>8.5</v>
          </cell>
          <cell r="BV114">
            <v>7.7</v>
          </cell>
          <cell r="BW114">
            <v>6.1</v>
          </cell>
          <cell r="BX114">
            <v>7.2</v>
          </cell>
          <cell r="BY114">
            <v>0</v>
          </cell>
          <cell r="BZ114">
            <v>7.1</v>
          </cell>
          <cell r="CA114">
            <v>7.1</v>
          </cell>
          <cell r="CB114">
            <v>7.8</v>
          </cell>
          <cell r="CC114">
            <v>7.6</v>
          </cell>
          <cell r="CD114">
            <v>5.9</v>
          </cell>
          <cell r="CE114">
            <v>7.5</v>
          </cell>
          <cell r="CG114">
            <v>8</v>
          </cell>
          <cell r="CH114">
            <v>55</v>
          </cell>
          <cell r="CI114">
            <v>0</v>
          </cell>
          <cell r="CJ114">
            <v>8.4</v>
          </cell>
          <cell r="CK114">
            <v>8.6</v>
          </cell>
          <cell r="CL114">
            <v>0</v>
          </cell>
          <cell r="CM114">
            <v>8</v>
          </cell>
          <cell r="CN114">
            <v>8</v>
          </cell>
          <cell r="CO114">
            <v>5.2</v>
          </cell>
          <cell r="CP114">
            <v>7.1</v>
          </cell>
          <cell r="CQ114">
            <v>7.1</v>
          </cell>
          <cell r="CR114">
            <v>6.6</v>
          </cell>
          <cell r="CS114">
            <v>0</v>
          </cell>
          <cell r="CT114">
            <v>0</v>
          </cell>
          <cell r="CU114">
            <v>0</v>
          </cell>
          <cell r="CV114">
            <v>6.6</v>
          </cell>
          <cell r="CW114">
            <v>7.8</v>
          </cell>
          <cell r="CX114">
            <v>8.1999999999999993</v>
          </cell>
          <cell r="CY114">
            <v>0</v>
          </cell>
          <cell r="CZ114">
            <v>8.8000000000000007</v>
          </cell>
          <cell r="DA114">
            <v>8.8000000000000007</v>
          </cell>
          <cell r="DB114">
            <v>23</v>
          </cell>
          <cell r="DC114">
            <v>0</v>
          </cell>
          <cell r="DD114">
            <v>7.6</v>
          </cell>
          <cell r="DE114">
            <v>0</v>
          </cell>
          <cell r="DF114">
            <v>7.6</v>
          </cell>
          <cell r="DG114">
            <v>5</v>
          </cell>
          <cell r="DH114">
            <v>0</v>
          </cell>
          <cell r="DI114">
            <v>135</v>
          </cell>
          <cell r="DJ114">
            <v>0</v>
          </cell>
          <cell r="DK114">
            <v>134</v>
          </cell>
          <cell r="DL114">
            <v>130</v>
          </cell>
          <cell r="DM114">
            <v>0</v>
          </cell>
          <cell r="DN114">
            <v>129</v>
          </cell>
          <cell r="DO114">
            <v>130</v>
          </cell>
          <cell r="DP114">
            <v>7.01</v>
          </cell>
          <cell r="DQ114">
            <v>2.92</v>
          </cell>
          <cell r="DR114">
            <v>0</v>
          </cell>
          <cell r="DS114" t="str">
            <v>ĐỦ ĐK thi TN</v>
          </cell>
          <cell r="DU114">
            <v>7.3</v>
          </cell>
          <cell r="DV114">
            <v>135</v>
          </cell>
          <cell r="DW114">
            <v>7.3</v>
          </cell>
          <cell r="DX114">
            <v>3.05</v>
          </cell>
          <cell r="DY114" t="str">
            <v/>
          </cell>
          <cell r="DZ114" t="str">
            <v>ĐỦ ĐK thi TN</v>
          </cell>
          <cell r="EA114">
            <v>7.29</v>
          </cell>
          <cell r="EE114">
            <v>0</v>
          </cell>
          <cell r="EF114" t="e">
            <v>#N/A</v>
          </cell>
        </row>
        <row r="115">
          <cell r="B115">
            <v>1820255889</v>
          </cell>
          <cell r="C115" t="str">
            <v>Tăng</v>
          </cell>
          <cell r="D115" t="str">
            <v>Thị Hoài</v>
          </cell>
          <cell r="E115" t="str">
            <v>Trinh</v>
          </cell>
          <cell r="F115">
            <v>34335</v>
          </cell>
          <cell r="G115" t="str">
            <v>Nữ</v>
          </cell>
          <cell r="H115" t="str">
            <v>Đã Đăng Ký (chưa học xong)</v>
          </cell>
          <cell r="I115">
            <v>7.5</v>
          </cell>
          <cell r="J115">
            <v>6.5</v>
          </cell>
          <cell r="K115">
            <v>7.2</v>
          </cell>
          <cell r="L115">
            <v>0</v>
          </cell>
          <cell r="M115">
            <v>6.4</v>
          </cell>
          <cell r="N115">
            <v>0</v>
          </cell>
          <cell r="O115">
            <v>0</v>
          </cell>
          <cell r="P115">
            <v>6.9</v>
          </cell>
          <cell r="Q115">
            <v>0</v>
          </cell>
          <cell r="R115">
            <v>0</v>
          </cell>
          <cell r="S115">
            <v>7.6</v>
          </cell>
          <cell r="T115">
            <v>0</v>
          </cell>
          <cell r="U115">
            <v>0</v>
          </cell>
          <cell r="V115">
            <v>7.4</v>
          </cell>
          <cell r="W115">
            <v>0</v>
          </cell>
          <cell r="X115">
            <v>0</v>
          </cell>
          <cell r="Y115">
            <v>7.2</v>
          </cell>
          <cell r="Z115">
            <v>0</v>
          </cell>
          <cell r="AA115">
            <v>0</v>
          </cell>
          <cell r="AB115">
            <v>7.5</v>
          </cell>
          <cell r="AC115">
            <v>0</v>
          </cell>
          <cell r="AD115">
            <v>7.3</v>
          </cell>
          <cell r="AE115">
            <v>7.3</v>
          </cell>
          <cell r="AF115">
            <v>8.3000000000000007</v>
          </cell>
          <cell r="AG115">
            <v>8.6</v>
          </cell>
          <cell r="AH115">
            <v>0</v>
          </cell>
          <cell r="AI115">
            <v>7.3</v>
          </cell>
          <cell r="AJ115">
            <v>7.3</v>
          </cell>
          <cell r="AK115">
            <v>0</v>
          </cell>
          <cell r="AL115">
            <v>6.6</v>
          </cell>
          <cell r="AM115">
            <v>8</v>
          </cell>
          <cell r="AN115">
            <v>8</v>
          </cell>
          <cell r="AO115">
            <v>6.6</v>
          </cell>
          <cell r="AP115">
            <v>7.8</v>
          </cell>
          <cell r="AQ115">
            <v>8.3000000000000007</v>
          </cell>
          <cell r="AR115">
            <v>6.1</v>
          </cell>
          <cell r="AS115">
            <v>6.9</v>
          </cell>
          <cell r="AT115">
            <v>8.4</v>
          </cell>
          <cell r="AU115">
            <v>47</v>
          </cell>
          <cell r="AV115">
            <v>0</v>
          </cell>
          <cell r="AW115">
            <v>8.1</v>
          </cell>
          <cell r="AX115">
            <v>9.6</v>
          </cell>
          <cell r="AY115">
            <v>9.4</v>
          </cell>
          <cell r="AZ115">
            <v>0</v>
          </cell>
          <cell r="BA115">
            <v>0</v>
          </cell>
          <cell r="BB115">
            <v>0</v>
          </cell>
          <cell r="BC115">
            <v>8</v>
          </cell>
          <cell r="BD115">
            <v>0</v>
          </cell>
          <cell r="BE115">
            <v>0</v>
          </cell>
          <cell r="BF115">
            <v>0</v>
          </cell>
          <cell r="BG115">
            <v>7</v>
          </cell>
          <cell r="BH115">
            <v>5</v>
          </cell>
          <cell r="BI115">
            <v>0</v>
          </cell>
          <cell r="BJ115">
            <v>5.4</v>
          </cell>
          <cell r="BK115">
            <v>9</v>
          </cell>
          <cell r="BL115">
            <v>7.9</v>
          </cell>
          <cell r="BM115">
            <v>6.6</v>
          </cell>
          <cell r="BN115">
            <v>7.1</v>
          </cell>
          <cell r="BO115">
            <v>8.1999999999999993</v>
          </cell>
          <cell r="BP115">
            <v>5.7</v>
          </cell>
          <cell r="BQ115">
            <v>6.2</v>
          </cell>
          <cell r="BR115">
            <v>7.7</v>
          </cell>
          <cell r="BS115">
            <v>8.4</v>
          </cell>
          <cell r="BT115">
            <v>7.1</v>
          </cell>
          <cell r="BU115">
            <v>8.9</v>
          </cell>
          <cell r="BV115">
            <v>8.3000000000000007</v>
          </cell>
          <cell r="BW115">
            <v>7</v>
          </cell>
          <cell r="BX115">
            <v>6.7</v>
          </cell>
          <cell r="BY115">
            <v>0</v>
          </cell>
          <cell r="BZ115">
            <v>6.7</v>
          </cell>
          <cell r="CA115">
            <v>6.7</v>
          </cell>
          <cell r="CB115">
            <v>8.1999999999999993</v>
          </cell>
          <cell r="CC115">
            <v>7.9</v>
          </cell>
          <cell r="CD115">
            <v>7.8</v>
          </cell>
          <cell r="CE115">
            <v>6.3</v>
          </cell>
          <cell r="CG115">
            <v>9.1999999999999993</v>
          </cell>
          <cell r="CH115">
            <v>55</v>
          </cell>
          <cell r="CI115">
            <v>0</v>
          </cell>
          <cell r="CJ115">
            <v>8</v>
          </cell>
          <cell r="CK115">
            <v>7.3</v>
          </cell>
          <cell r="CL115">
            <v>0</v>
          </cell>
          <cell r="CM115">
            <v>8.6999999999999993</v>
          </cell>
          <cell r="CN115">
            <v>8.6999999999999993</v>
          </cell>
          <cell r="CO115">
            <v>7.6</v>
          </cell>
          <cell r="CP115">
            <v>7.3</v>
          </cell>
          <cell r="CQ115">
            <v>6.8</v>
          </cell>
          <cell r="CR115">
            <v>7.7</v>
          </cell>
          <cell r="CS115">
            <v>0</v>
          </cell>
          <cell r="CT115">
            <v>0</v>
          </cell>
          <cell r="CU115">
            <v>0</v>
          </cell>
          <cell r="CV115">
            <v>7.7</v>
          </cell>
          <cell r="CW115">
            <v>8.8000000000000007</v>
          </cell>
          <cell r="CX115">
            <v>7.8</v>
          </cell>
          <cell r="CY115">
            <v>0</v>
          </cell>
          <cell r="CZ115">
            <v>8.1</v>
          </cell>
          <cell r="DA115">
            <v>8.1</v>
          </cell>
          <cell r="DB115">
            <v>23</v>
          </cell>
          <cell r="DC115">
            <v>0</v>
          </cell>
          <cell r="DD115">
            <v>6.9</v>
          </cell>
          <cell r="DE115">
            <v>0</v>
          </cell>
          <cell r="DF115">
            <v>6.9</v>
          </cell>
          <cell r="DG115">
            <v>5</v>
          </cell>
          <cell r="DH115">
            <v>0</v>
          </cell>
          <cell r="DI115">
            <v>135</v>
          </cell>
          <cell r="DJ115">
            <v>0</v>
          </cell>
          <cell r="DK115">
            <v>134</v>
          </cell>
          <cell r="DL115">
            <v>130</v>
          </cell>
          <cell r="DM115">
            <v>0</v>
          </cell>
          <cell r="DN115">
            <v>129</v>
          </cell>
          <cell r="DO115">
            <v>130</v>
          </cell>
          <cell r="DP115">
            <v>7.17</v>
          </cell>
          <cell r="DQ115">
            <v>3.02</v>
          </cell>
          <cell r="DR115">
            <v>0</v>
          </cell>
          <cell r="DS115" t="str">
            <v>ĐỦ ĐK thi TN</v>
          </cell>
          <cell r="DU115">
            <v>7.44</v>
          </cell>
          <cell r="DV115">
            <v>135</v>
          </cell>
          <cell r="DW115">
            <v>7.44</v>
          </cell>
          <cell r="DX115">
            <v>3.12</v>
          </cell>
          <cell r="DY115" t="str">
            <v/>
          </cell>
          <cell r="DZ115" t="str">
            <v>xet vot</v>
          </cell>
          <cell r="EA115">
            <v>7.46</v>
          </cell>
          <cell r="EE115">
            <v>0</v>
          </cell>
          <cell r="EF115" t="e">
            <v>#N/A</v>
          </cell>
        </row>
        <row r="116">
          <cell r="B116">
            <v>1820255381</v>
          </cell>
          <cell r="C116" t="str">
            <v>Mai</v>
          </cell>
          <cell r="D116" t="str">
            <v>Thị Mỹ</v>
          </cell>
          <cell r="E116" t="str">
            <v>Nhung</v>
          </cell>
          <cell r="F116">
            <v>34417</v>
          </cell>
          <cell r="G116" t="str">
            <v>Nữ</v>
          </cell>
          <cell r="H116" t="str">
            <v>Đã Đăng Ký (chưa học xong)</v>
          </cell>
          <cell r="I116">
            <v>8</v>
          </cell>
          <cell r="J116">
            <v>8.1999999999999993</v>
          </cell>
          <cell r="K116">
            <v>8.3000000000000007</v>
          </cell>
          <cell r="L116">
            <v>0</v>
          </cell>
          <cell r="M116">
            <v>6.3</v>
          </cell>
          <cell r="N116">
            <v>0</v>
          </cell>
          <cell r="O116">
            <v>0</v>
          </cell>
          <cell r="P116">
            <v>7</v>
          </cell>
          <cell r="Q116">
            <v>0</v>
          </cell>
          <cell r="R116">
            <v>0</v>
          </cell>
          <cell r="S116">
            <v>7</v>
          </cell>
          <cell r="T116">
            <v>0</v>
          </cell>
          <cell r="U116">
            <v>0</v>
          </cell>
          <cell r="V116">
            <v>6.9</v>
          </cell>
          <cell r="W116">
            <v>0</v>
          </cell>
          <cell r="X116">
            <v>0</v>
          </cell>
          <cell r="Y116">
            <v>7.2</v>
          </cell>
          <cell r="Z116">
            <v>0</v>
          </cell>
          <cell r="AA116">
            <v>0</v>
          </cell>
          <cell r="AB116">
            <v>6.4</v>
          </cell>
          <cell r="AC116">
            <v>0</v>
          </cell>
          <cell r="AD116">
            <v>7.7</v>
          </cell>
          <cell r="AE116">
            <v>9.3000000000000007</v>
          </cell>
          <cell r="AF116">
            <v>9.3000000000000007</v>
          </cell>
          <cell r="AG116">
            <v>9.5</v>
          </cell>
          <cell r="AH116">
            <v>0</v>
          </cell>
          <cell r="AI116">
            <v>8.9</v>
          </cell>
          <cell r="AJ116">
            <v>8.9</v>
          </cell>
          <cell r="AK116">
            <v>0</v>
          </cell>
          <cell r="AL116">
            <v>7.7</v>
          </cell>
          <cell r="AM116">
            <v>9.1</v>
          </cell>
          <cell r="AN116">
            <v>9.1</v>
          </cell>
          <cell r="AO116">
            <v>7.7</v>
          </cell>
          <cell r="AP116">
            <v>8.6</v>
          </cell>
          <cell r="AQ116">
            <v>9</v>
          </cell>
          <cell r="AR116">
            <v>7.4</v>
          </cell>
          <cell r="AS116">
            <v>8.4</v>
          </cell>
          <cell r="AT116">
            <v>8.3000000000000007</v>
          </cell>
          <cell r="AU116">
            <v>47</v>
          </cell>
          <cell r="AV116">
            <v>0</v>
          </cell>
          <cell r="AW116">
            <v>9.1999999999999993</v>
          </cell>
          <cell r="AX116">
            <v>9.1</v>
          </cell>
          <cell r="AY116">
            <v>0</v>
          </cell>
          <cell r="AZ116">
            <v>0</v>
          </cell>
          <cell r="BA116">
            <v>9.1</v>
          </cell>
          <cell r="BB116">
            <v>0</v>
          </cell>
          <cell r="BC116">
            <v>0</v>
          </cell>
          <cell r="BD116">
            <v>0</v>
          </cell>
          <cell r="BE116">
            <v>8.5</v>
          </cell>
          <cell r="BF116">
            <v>0</v>
          </cell>
          <cell r="BG116">
            <v>10</v>
          </cell>
          <cell r="BH116">
            <v>5</v>
          </cell>
          <cell r="BI116">
            <v>0</v>
          </cell>
          <cell r="BJ116">
            <v>8.3000000000000007</v>
          </cell>
          <cell r="BK116">
            <v>9.6999999999999993</v>
          </cell>
          <cell r="BL116">
            <v>7.9</v>
          </cell>
          <cell r="BM116">
            <v>9</v>
          </cell>
          <cell r="BN116">
            <v>8.5</v>
          </cell>
          <cell r="BO116">
            <v>8.6</v>
          </cell>
          <cell r="BP116">
            <v>8.6</v>
          </cell>
          <cell r="BQ116">
            <v>8.4</v>
          </cell>
          <cell r="BR116">
            <v>8.6</v>
          </cell>
          <cell r="BS116">
            <v>8.5</v>
          </cell>
          <cell r="BT116">
            <v>8.8000000000000007</v>
          </cell>
          <cell r="BU116">
            <v>9.6999999999999993</v>
          </cell>
          <cell r="BV116">
            <v>7.7</v>
          </cell>
          <cell r="BW116">
            <v>6.8</v>
          </cell>
          <cell r="BX116">
            <v>7.8</v>
          </cell>
          <cell r="BY116">
            <v>0</v>
          </cell>
          <cell r="BZ116">
            <v>8.6</v>
          </cell>
          <cell r="CA116">
            <v>8.6</v>
          </cell>
          <cell r="CB116">
            <v>8.6</v>
          </cell>
          <cell r="CC116">
            <v>9</v>
          </cell>
          <cell r="CD116">
            <v>8.5</v>
          </cell>
          <cell r="CE116">
            <v>8.6999999999999993</v>
          </cell>
          <cell r="CG116">
            <v>7.9</v>
          </cell>
          <cell r="CH116">
            <v>55</v>
          </cell>
          <cell r="CI116">
            <v>0</v>
          </cell>
          <cell r="CJ116">
            <v>8.6999999999999993</v>
          </cell>
          <cell r="CK116">
            <v>9.1999999999999993</v>
          </cell>
          <cell r="CL116">
            <v>0</v>
          </cell>
          <cell r="CM116">
            <v>8.9</v>
          </cell>
          <cell r="CN116">
            <v>8.9</v>
          </cell>
          <cell r="CO116">
            <v>8.6999999999999993</v>
          </cell>
          <cell r="CP116">
            <v>7.3</v>
          </cell>
          <cell r="CQ116">
            <v>9.1</v>
          </cell>
          <cell r="CR116">
            <v>8.3000000000000007</v>
          </cell>
          <cell r="CS116">
            <v>0</v>
          </cell>
          <cell r="CT116">
            <v>0</v>
          </cell>
          <cell r="CU116">
            <v>0</v>
          </cell>
          <cell r="CV116">
            <v>8.3000000000000007</v>
          </cell>
          <cell r="CW116">
            <v>8.5</v>
          </cell>
          <cell r="CX116">
            <v>9.3000000000000007</v>
          </cell>
          <cell r="CY116">
            <v>0</v>
          </cell>
          <cell r="CZ116">
            <v>7.5</v>
          </cell>
          <cell r="DA116">
            <v>7.5</v>
          </cell>
          <cell r="DB116">
            <v>23</v>
          </cell>
          <cell r="DC116">
            <v>0</v>
          </cell>
          <cell r="DD116">
            <v>0</v>
          </cell>
          <cell r="DE116">
            <v>8.6999999999999993</v>
          </cell>
          <cell r="DF116">
            <v>8.6999999999999993</v>
          </cell>
          <cell r="DG116">
            <v>5</v>
          </cell>
          <cell r="DH116">
            <v>0</v>
          </cell>
          <cell r="DI116">
            <v>135</v>
          </cell>
          <cell r="DJ116">
            <v>0</v>
          </cell>
          <cell r="DK116">
            <v>134</v>
          </cell>
          <cell r="DL116">
            <v>130</v>
          </cell>
          <cell r="DM116">
            <v>0</v>
          </cell>
          <cell r="DN116">
            <v>129</v>
          </cell>
          <cell r="DO116">
            <v>130</v>
          </cell>
          <cell r="DP116">
            <v>8.02</v>
          </cell>
          <cell r="DQ116">
            <v>3.52</v>
          </cell>
          <cell r="DR116">
            <v>0</v>
          </cell>
          <cell r="DS116" t="str">
            <v>BVKL</v>
          </cell>
          <cell r="DU116">
            <v>8.36</v>
          </cell>
          <cell r="DV116">
            <v>135</v>
          </cell>
          <cell r="DW116">
            <v>8.36</v>
          </cell>
          <cell r="DX116">
            <v>3.68</v>
          </cell>
          <cell r="DY116" t="str">
            <v/>
          </cell>
          <cell r="DZ116" t="str">
            <v>BVKL</v>
          </cell>
          <cell r="EA116">
            <v>8.34</v>
          </cell>
          <cell r="EE116">
            <v>0</v>
          </cell>
          <cell r="EF116" t="e">
            <v>#N/A</v>
          </cell>
        </row>
        <row r="117">
          <cell r="B117">
            <v>1821254916</v>
          </cell>
          <cell r="C117" t="str">
            <v>Trần</v>
          </cell>
          <cell r="D117" t="str">
            <v>Đăng</v>
          </cell>
          <cell r="E117" t="str">
            <v>Quang</v>
          </cell>
          <cell r="F117">
            <v>34678</v>
          </cell>
          <cell r="G117" t="str">
            <v>Nam</v>
          </cell>
          <cell r="H117" t="str">
            <v>Đã Đăng Ký (chưa học xong)</v>
          </cell>
          <cell r="I117">
            <v>6.8</v>
          </cell>
          <cell r="J117">
            <v>5.8</v>
          </cell>
          <cell r="K117">
            <v>7.7</v>
          </cell>
          <cell r="L117">
            <v>0</v>
          </cell>
          <cell r="M117">
            <v>6.3</v>
          </cell>
          <cell r="N117">
            <v>0</v>
          </cell>
          <cell r="O117">
            <v>0</v>
          </cell>
          <cell r="P117">
            <v>6.2</v>
          </cell>
          <cell r="Q117">
            <v>0</v>
          </cell>
          <cell r="R117">
            <v>0</v>
          </cell>
          <cell r="S117">
            <v>5.8</v>
          </cell>
          <cell r="T117">
            <v>0</v>
          </cell>
          <cell r="U117">
            <v>0</v>
          </cell>
          <cell r="V117">
            <v>6.7</v>
          </cell>
          <cell r="W117">
            <v>0</v>
          </cell>
          <cell r="X117">
            <v>0</v>
          </cell>
          <cell r="Y117">
            <v>4.8</v>
          </cell>
          <cell r="Z117">
            <v>0</v>
          </cell>
          <cell r="AA117">
            <v>0</v>
          </cell>
          <cell r="AB117">
            <v>6.7</v>
          </cell>
          <cell r="AC117">
            <v>0</v>
          </cell>
          <cell r="AD117">
            <v>7.7</v>
          </cell>
          <cell r="AE117">
            <v>6.1</v>
          </cell>
          <cell r="AF117">
            <v>7</v>
          </cell>
          <cell r="AG117">
            <v>8</v>
          </cell>
          <cell r="AH117">
            <v>0</v>
          </cell>
          <cell r="AI117">
            <v>5.3</v>
          </cell>
          <cell r="AJ117">
            <v>5.3</v>
          </cell>
          <cell r="AK117">
            <v>0</v>
          </cell>
          <cell r="AL117">
            <v>5.4</v>
          </cell>
          <cell r="AM117">
            <v>6.1</v>
          </cell>
          <cell r="AN117">
            <v>6.1</v>
          </cell>
          <cell r="AO117">
            <v>5.4</v>
          </cell>
          <cell r="AP117">
            <v>7.7</v>
          </cell>
          <cell r="AQ117">
            <v>6.6</v>
          </cell>
          <cell r="AR117">
            <v>6.8</v>
          </cell>
          <cell r="AS117">
            <v>6.9</v>
          </cell>
          <cell r="AT117">
            <v>8.1999999999999993</v>
          </cell>
          <cell r="AU117">
            <v>47</v>
          </cell>
          <cell r="AV117">
            <v>0</v>
          </cell>
          <cell r="AW117">
            <v>9</v>
          </cell>
          <cell r="AX117">
            <v>9.4</v>
          </cell>
          <cell r="AY117">
            <v>7.5</v>
          </cell>
          <cell r="AZ117">
            <v>0</v>
          </cell>
          <cell r="BA117">
            <v>0</v>
          </cell>
          <cell r="BB117">
            <v>0</v>
          </cell>
          <cell r="BC117">
            <v>5.4</v>
          </cell>
          <cell r="BD117">
            <v>0</v>
          </cell>
          <cell r="BE117">
            <v>0</v>
          </cell>
          <cell r="BF117">
            <v>0</v>
          </cell>
          <cell r="BG117">
            <v>8.1</v>
          </cell>
          <cell r="BH117">
            <v>5</v>
          </cell>
          <cell r="BI117">
            <v>0</v>
          </cell>
          <cell r="BJ117">
            <v>6.1</v>
          </cell>
          <cell r="BK117">
            <v>5.2</v>
          </cell>
          <cell r="BL117">
            <v>7.6</v>
          </cell>
          <cell r="BM117">
            <v>7.9</v>
          </cell>
          <cell r="BN117">
            <v>7.1</v>
          </cell>
          <cell r="BO117">
            <v>6.2</v>
          </cell>
          <cell r="BP117">
            <v>5.7</v>
          </cell>
          <cell r="BQ117">
            <v>6.4</v>
          </cell>
          <cell r="BR117">
            <v>4.4000000000000004</v>
          </cell>
          <cell r="BS117">
            <v>8.6</v>
          </cell>
          <cell r="BT117">
            <v>7.3</v>
          </cell>
          <cell r="BU117">
            <v>7.3</v>
          </cell>
          <cell r="BV117">
            <v>5.9</v>
          </cell>
          <cell r="BW117">
            <v>5.3</v>
          </cell>
          <cell r="BX117">
            <v>6.8</v>
          </cell>
          <cell r="BY117">
            <v>0</v>
          </cell>
          <cell r="BZ117">
            <v>5.7</v>
          </cell>
          <cell r="CA117">
            <v>5.7</v>
          </cell>
          <cell r="CB117">
            <v>6.1</v>
          </cell>
          <cell r="CC117">
            <v>5.5</v>
          </cell>
          <cell r="CD117">
            <v>7.5</v>
          </cell>
          <cell r="CE117">
            <v>6</v>
          </cell>
          <cell r="CG117">
            <v>8.5</v>
          </cell>
          <cell r="CH117">
            <v>55</v>
          </cell>
          <cell r="CI117">
            <v>0</v>
          </cell>
          <cell r="CJ117">
            <v>6.7</v>
          </cell>
          <cell r="CK117">
            <v>7.6</v>
          </cell>
          <cell r="CL117">
            <v>0</v>
          </cell>
          <cell r="CM117">
            <v>7</v>
          </cell>
          <cell r="CN117">
            <v>7</v>
          </cell>
          <cell r="CO117">
            <v>6.7</v>
          </cell>
          <cell r="CP117">
            <v>5</v>
          </cell>
          <cell r="CQ117">
            <v>6.4</v>
          </cell>
          <cell r="CR117">
            <v>0</v>
          </cell>
          <cell r="CS117">
            <v>5.4</v>
          </cell>
          <cell r="CT117">
            <v>0</v>
          </cell>
          <cell r="CU117">
            <v>0</v>
          </cell>
          <cell r="CV117">
            <v>5.4</v>
          </cell>
          <cell r="CW117">
            <v>7.3</v>
          </cell>
          <cell r="CX117">
            <v>7.1</v>
          </cell>
          <cell r="CY117">
            <v>0</v>
          </cell>
          <cell r="CZ117">
            <v>6.6</v>
          </cell>
          <cell r="DA117">
            <v>6.6</v>
          </cell>
          <cell r="DB117">
            <v>23</v>
          </cell>
          <cell r="DC117">
            <v>0</v>
          </cell>
          <cell r="DD117">
            <v>5.9</v>
          </cell>
          <cell r="DE117">
            <v>0</v>
          </cell>
          <cell r="DF117">
            <v>5.9</v>
          </cell>
          <cell r="DG117">
            <v>5</v>
          </cell>
          <cell r="DH117">
            <v>0</v>
          </cell>
          <cell r="DI117">
            <v>135</v>
          </cell>
          <cell r="DJ117">
            <v>0</v>
          </cell>
          <cell r="DK117">
            <v>134</v>
          </cell>
          <cell r="DL117">
            <v>130</v>
          </cell>
          <cell r="DM117">
            <v>0</v>
          </cell>
          <cell r="DN117">
            <v>129</v>
          </cell>
          <cell r="DO117">
            <v>130</v>
          </cell>
          <cell r="DP117">
            <v>6.27</v>
          </cell>
          <cell r="DQ117">
            <v>2.44</v>
          </cell>
          <cell r="DR117">
            <v>0</v>
          </cell>
          <cell r="DS117" t="str">
            <v>ĐỦ ĐK thi TN</v>
          </cell>
          <cell r="DU117">
            <v>6.49</v>
          </cell>
          <cell r="DV117">
            <v>135</v>
          </cell>
          <cell r="DW117">
            <v>6.49</v>
          </cell>
          <cell r="DX117">
            <v>2.52</v>
          </cell>
          <cell r="DY117" t="str">
            <v/>
          </cell>
          <cell r="DZ117" t="str">
            <v>ĐỦ ĐK thi TN</v>
          </cell>
          <cell r="EA117">
            <v>6.52</v>
          </cell>
          <cell r="EE117">
            <v>0</v>
          </cell>
          <cell r="EF117" t="e">
            <v>#N/A</v>
          </cell>
        </row>
        <row r="118">
          <cell r="B118">
            <v>1820253666</v>
          </cell>
          <cell r="C118" t="str">
            <v>Trần</v>
          </cell>
          <cell r="D118" t="str">
            <v>Thị Minh</v>
          </cell>
          <cell r="E118" t="str">
            <v>Thúy</v>
          </cell>
          <cell r="F118">
            <v>34574</v>
          </cell>
          <cell r="G118" t="str">
            <v>Nữ</v>
          </cell>
          <cell r="H118" t="str">
            <v>Đã Đăng Ký (chưa học xong)</v>
          </cell>
          <cell r="I118">
            <v>8.1999999999999993</v>
          </cell>
          <cell r="J118">
            <v>6.5</v>
          </cell>
          <cell r="K118">
            <v>8.1</v>
          </cell>
          <cell r="L118">
            <v>0</v>
          </cell>
          <cell r="M118">
            <v>6.3</v>
          </cell>
          <cell r="N118">
            <v>0</v>
          </cell>
          <cell r="O118">
            <v>0</v>
          </cell>
          <cell r="P118">
            <v>5.9</v>
          </cell>
          <cell r="Q118">
            <v>0</v>
          </cell>
          <cell r="R118">
            <v>0</v>
          </cell>
          <cell r="S118">
            <v>6.1</v>
          </cell>
          <cell r="T118">
            <v>0</v>
          </cell>
          <cell r="U118">
            <v>0</v>
          </cell>
          <cell r="V118">
            <v>6.6</v>
          </cell>
          <cell r="W118">
            <v>0</v>
          </cell>
          <cell r="X118">
            <v>0</v>
          </cell>
          <cell r="Y118">
            <v>6.6</v>
          </cell>
          <cell r="Z118">
            <v>0</v>
          </cell>
          <cell r="AA118">
            <v>0</v>
          </cell>
          <cell r="AB118">
            <v>6.3</v>
          </cell>
          <cell r="AC118">
            <v>0</v>
          </cell>
          <cell r="AD118">
            <v>9.5</v>
          </cell>
          <cell r="AE118">
            <v>8.4</v>
          </cell>
          <cell r="AF118">
            <v>9.9</v>
          </cell>
          <cell r="AG118">
            <v>7.5</v>
          </cell>
          <cell r="AH118">
            <v>0</v>
          </cell>
          <cell r="AI118">
            <v>6.9</v>
          </cell>
          <cell r="AJ118">
            <v>6.9</v>
          </cell>
          <cell r="AK118">
            <v>0</v>
          </cell>
          <cell r="AL118">
            <v>8.8000000000000007</v>
          </cell>
          <cell r="AM118">
            <v>6.9</v>
          </cell>
          <cell r="AN118">
            <v>8.8000000000000007</v>
          </cell>
          <cell r="AO118">
            <v>6.9</v>
          </cell>
          <cell r="AP118">
            <v>7.8</v>
          </cell>
          <cell r="AQ118">
            <v>8.4</v>
          </cell>
          <cell r="AR118">
            <v>6</v>
          </cell>
          <cell r="AS118">
            <v>8.1</v>
          </cell>
          <cell r="AT118">
            <v>8.9</v>
          </cell>
          <cell r="AU118">
            <v>47</v>
          </cell>
          <cell r="AV118">
            <v>0</v>
          </cell>
          <cell r="AW118">
            <v>7.9</v>
          </cell>
          <cell r="AX118">
            <v>6.5</v>
          </cell>
          <cell r="AY118">
            <v>8.3000000000000007</v>
          </cell>
          <cell r="AZ118">
            <v>0</v>
          </cell>
          <cell r="BA118">
            <v>0</v>
          </cell>
          <cell r="BB118">
            <v>0</v>
          </cell>
          <cell r="BC118">
            <v>6.1</v>
          </cell>
          <cell r="BD118">
            <v>0</v>
          </cell>
          <cell r="BE118">
            <v>0</v>
          </cell>
          <cell r="BF118">
            <v>0</v>
          </cell>
          <cell r="BG118">
            <v>6.2</v>
          </cell>
          <cell r="BH118">
            <v>5</v>
          </cell>
          <cell r="BI118">
            <v>0</v>
          </cell>
          <cell r="BJ118">
            <v>7.5</v>
          </cell>
          <cell r="BK118">
            <v>9</v>
          </cell>
          <cell r="BL118">
            <v>7.5</v>
          </cell>
          <cell r="BM118">
            <v>9</v>
          </cell>
          <cell r="BN118">
            <v>6.4</v>
          </cell>
          <cell r="BO118">
            <v>6.5</v>
          </cell>
          <cell r="BP118">
            <v>7.3</v>
          </cell>
          <cell r="BQ118">
            <v>7.8</v>
          </cell>
          <cell r="BR118">
            <v>8.1</v>
          </cell>
          <cell r="BS118">
            <v>7.8</v>
          </cell>
          <cell r="BT118">
            <v>8.6</v>
          </cell>
          <cell r="BU118">
            <v>8.9</v>
          </cell>
          <cell r="BV118">
            <v>7.5</v>
          </cell>
          <cell r="BW118">
            <v>8.6999999999999993</v>
          </cell>
          <cell r="BX118">
            <v>7.6</v>
          </cell>
          <cell r="BY118">
            <v>8.5</v>
          </cell>
          <cell r="BZ118">
            <v>0</v>
          </cell>
          <cell r="CA118">
            <v>8.5</v>
          </cell>
          <cell r="CB118">
            <v>7</v>
          </cell>
          <cell r="CC118">
            <v>9</v>
          </cell>
          <cell r="CD118">
            <v>9</v>
          </cell>
          <cell r="CE118">
            <v>5.9</v>
          </cell>
          <cell r="CG118">
            <v>8.9</v>
          </cell>
          <cell r="CH118">
            <v>55</v>
          </cell>
          <cell r="CI118">
            <v>0</v>
          </cell>
          <cell r="CJ118">
            <v>8</v>
          </cell>
          <cell r="CK118">
            <v>8.4</v>
          </cell>
          <cell r="CL118">
            <v>0</v>
          </cell>
          <cell r="CM118">
            <v>8.6999999999999993</v>
          </cell>
          <cell r="CN118">
            <v>8.6999999999999993</v>
          </cell>
          <cell r="CO118">
            <v>6.6</v>
          </cell>
          <cell r="CP118">
            <v>7.1</v>
          </cell>
          <cell r="CQ118">
            <v>7.7</v>
          </cell>
          <cell r="CR118">
            <v>7.3</v>
          </cell>
          <cell r="CS118">
            <v>0</v>
          </cell>
          <cell r="CT118">
            <v>0</v>
          </cell>
          <cell r="CU118">
            <v>0</v>
          </cell>
          <cell r="CV118">
            <v>7.3</v>
          </cell>
          <cell r="CW118">
            <v>8</v>
          </cell>
          <cell r="CX118">
            <v>8</v>
          </cell>
          <cell r="CY118">
            <v>0</v>
          </cell>
          <cell r="CZ118">
            <v>8.6</v>
          </cell>
          <cell r="DA118">
            <v>8.6</v>
          </cell>
          <cell r="DB118">
            <v>23</v>
          </cell>
          <cell r="DC118">
            <v>0</v>
          </cell>
          <cell r="DD118">
            <v>0</v>
          </cell>
          <cell r="DE118">
            <v>8.6</v>
          </cell>
          <cell r="DF118">
            <v>8.6</v>
          </cell>
          <cell r="DG118">
            <v>5</v>
          </cell>
          <cell r="DH118">
            <v>0</v>
          </cell>
          <cell r="DI118">
            <v>135</v>
          </cell>
          <cell r="DJ118">
            <v>0</v>
          </cell>
          <cell r="DK118">
            <v>134</v>
          </cell>
          <cell r="DL118">
            <v>130</v>
          </cell>
          <cell r="DM118">
            <v>0</v>
          </cell>
          <cell r="DN118">
            <v>129</v>
          </cell>
          <cell r="DO118">
            <v>130</v>
          </cell>
          <cell r="DP118">
            <v>7.5</v>
          </cell>
          <cell r="DQ118">
            <v>3.23</v>
          </cell>
          <cell r="DR118">
            <v>0</v>
          </cell>
          <cell r="DS118" t="str">
            <v>BVKL</v>
          </cell>
          <cell r="DU118">
            <v>7.84</v>
          </cell>
          <cell r="DV118">
            <v>135</v>
          </cell>
          <cell r="DW118">
            <v>7.84</v>
          </cell>
          <cell r="DX118">
            <v>3.38</v>
          </cell>
          <cell r="DY118" t="str">
            <v/>
          </cell>
          <cell r="DZ118" t="str">
            <v>BVKL</v>
          </cell>
          <cell r="EA118">
            <v>7.8</v>
          </cell>
          <cell r="EE118">
            <v>0</v>
          </cell>
          <cell r="EF118" t="e">
            <v>#N/A</v>
          </cell>
        </row>
        <row r="119">
          <cell r="B119">
            <v>1820254317</v>
          </cell>
          <cell r="C119" t="str">
            <v>Trần</v>
          </cell>
          <cell r="D119" t="str">
            <v>Thị</v>
          </cell>
          <cell r="E119" t="str">
            <v>Trang</v>
          </cell>
          <cell r="F119">
            <v>34629</v>
          </cell>
          <cell r="G119" t="str">
            <v>Nữ</v>
          </cell>
          <cell r="H119" t="str">
            <v>Đã Đăng Ký (chưa học xong)</v>
          </cell>
          <cell r="I119">
            <v>7.6</v>
          </cell>
          <cell r="J119">
            <v>6.3</v>
          </cell>
          <cell r="K119">
            <v>7.3</v>
          </cell>
          <cell r="L119">
            <v>0</v>
          </cell>
          <cell r="M119">
            <v>6.3</v>
          </cell>
          <cell r="N119">
            <v>0</v>
          </cell>
          <cell r="O119">
            <v>0</v>
          </cell>
          <cell r="P119">
            <v>6.7</v>
          </cell>
          <cell r="Q119">
            <v>0</v>
          </cell>
          <cell r="R119">
            <v>0</v>
          </cell>
          <cell r="S119">
            <v>6.9</v>
          </cell>
          <cell r="T119">
            <v>0</v>
          </cell>
          <cell r="U119">
            <v>0</v>
          </cell>
          <cell r="V119">
            <v>6.5</v>
          </cell>
          <cell r="W119">
            <v>0</v>
          </cell>
          <cell r="X119">
            <v>0</v>
          </cell>
          <cell r="Y119">
            <v>6</v>
          </cell>
          <cell r="Z119">
            <v>0</v>
          </cell>
          <cell r="AA119">
            <v>0</v>
          </cell>
          <cell r="AB119">
            <v>6.7</v>
          </cell>
          <cell r="AC119">
            <v>0</v>
          </cell>
          <cell r="AD119">
            <v>8.5</v>
          </cell>
          <cell r="AE119">
            <v>7.5</v>
          </cell>
          <cell r="AF119">
            <v>5.6</v>
          </cell>
          <cell r="AG119">
            <v>7.3</v>
          </cell>
          <cell r="AH119">
            <v>0</v>
          </cell>
          <cell r="AI119">
            <v>6.6</v>
          </cell>
          <cell r="AJ119">
            <v>6.6</v>
          </cell>
          <cell r="AK119">
            <v>0</v>
          </cell>
          <cell r="AL119">
            <v>7.6</v>
          </cell>
          <cell r="AM119">
            <v>6.5</v>
          </cell>
          <cell r="AN119">
            <v>7.6</v>
          </cell>
          <cell r="AO119">
            <v>6.5</v>
          </cell>
          <cell r="AP119">
            <v>8.4</v>
          </cell>
          <cell r="AQ119">
            <v>6.2</v>
          </cell>
          <cell r="AR119">
            <v>6.2</v>
          </cell>
          <cell r="AS119">
            <v>5.6</v>
          </cell>
          <cell r="AT119">
            <v>6.5</v>
          </cell>
          <cell r="AU119">
            <v>47</v>
          </cell>
          <cell r="AV119">
            <v>0</v>
          </cell>
          <cell r="AW119">
            <v>7.8</v>
          </cell>
          <cell r="AX119">
            <v>7</v>
          </cell>
          <cell r="AY119">
            <v>8.3000000000000007</v>
          </cell>
          <cell r="AZ119">
            <v>0</v>
          </cell>
          <cell r="BA119">
            <v>0</v>
          </cell>
          <cell r="BB119">
            <v>0</v>
          </cell>
          <cell r="BC119">
            <v>4</v>
          </cell>
          <cell r="BD119">
            <v>0</v>
          </cell>
          <cell r="BE119">
            <v>0</v>
          </cell>
          <cell r="BF119">
            <v>0</v>
          </cell>
          <cell r="BG119">
            <v>6.2</v>
          </cell>
          <cell r="BH119">
            <v>5</v>
          </cell>
          <cell r="BI119">
            <v>0</v>
          </cell>
          <cell r="BJ119">
            <v>7.1</v>
          </cell>
          <cell r="BK119">
            <v>7.2</v>
          </cell>
          <cell r="BL119">
            <v>6.7</v>
          </cell>
          <cell r="BM119">
            <v>7.2</v>
          </cell>
          <cell r="BN119">
            <v>5.4</v>
          </cell>
          <cell r="BO119">
            <v>7.5</v>
          </cell>
          <cell r="BP119">
            <v>6.9</v>
          </cell>
          <cell r="BQ119">
            <v>7.8</v>
          </cell>
          <cell r="BR119">
            <v>7.2</v>
          </cell>
          <cell r="BS119">
            <v>5.8</v>
          </cell>
          <cell r="BT119">
            <v>8</v>
          </cell>
          <cell r="BU119">
            <v>8.6</v>
          </cell>
          <cell r="BV119">
            <v>8</v>
          </cell>
          <cell r="BW119">
            <v>5.8</v>
          </cell>
          <cell r="BX119">
            <v>6.5</v>
          </cell>
          <cell r="BY119">
            <v>0</v>
          </cell>
          <cell r="BZ119">
            <v>6.4</v>
          </cell>
          <cell r="CA119">
            <v>6.4</v>
          </cell>
          <cell r="CB119">
            <v>7.3</v>
          </cell>
          <cell r="CC119">
            <v>5.3</v>
          </cell>
          <cell r="CD119">
            <v>8.4</v>
          </cell>
          <cell r="CE119">
            <v>6.2</v>
          </cell>
          <cell r="CG119">
            <v>9</v>
          </cell>
          <cell r="CH119">
            <v>55</v>
          </cell>
          <cell r="CI119">
            <v>0</v>
          </cell>
          <cell r="CJ119">
            <v>7.4</v>
          </cell>
          <cell r="CK119">
            <v>7.5</v>
          </cell>
          <cell r="CL119">
            <v>0</v>
          </cell>
          <cell r="CM119">
            <v>7</v>
          </cell>
          <cell r="CN119">
            <v>7</v>
          </cell>
          <cell r="CO119">
            <v>6.5</v>
          </cell>
          <cell r="CP119">
            <v>7</v>
          </cell>
          <cell r="CQ119">
            <v>7.1</v>
          </cell>
          <cell r="CR119">
            <v>7.8</v>
          </cell>
          <cell r="CS119">
            <v>0</v>
          </cell>
          <cell r="CT119">
            <v>0</v>
          </cell>
          <cell r="CU119">
            <v>0</v>
          </cell>
          <cell r="CV119">
            <v>7.8</v>
          </cell>
          <cell r="CW119">
            <v>9.1999999999999993</v>
          </cell>
          <cell r="CX119">
            <v>8</v>
          </cell>
          <cell r="CY119">
            <v>0</v>
          </cell>
          <cell r="CZ119">
            <v>8.1</v>
          </cell>
          <cell r="DA119">
            <v>8.1</v>
          </cell>
          <cell r="DB119">
            <v>23</v>
          </cell>
          <cell r="DC119">
            <v>0</v>
          </cell>
          <cell r="DD119">
            <v>7.1</v>
          </cell>
          <cell r="DE119">
            <v>0</v>
          </cell>
          <cell r="DF119">
            <v>7.1</v>
          </cell>
          <cell r="DG119">
            <v>5</v>
          </cell>
          <cell r="DH119">
            <v>0</v>
          </cell>
          <cell r="DI119">
            <v>135</v>
          </cell>
          <cell r="DJ119">
            <v>0</v>
          </cell>
          <cell r="DK119">
            <v>134</v>
          </cell>
          <cell r="DL119">
            <v>130</v>
          </cell>
          <cell r="DM119">
            <v>0</v>
          </cell>
          <cell r="DN119">
            <v>129</v>
          </cell>
          <cell r="DO119">
            <v>130</v>
          </cell>
          <cell r="DP119">
            <v>6.7</v>
          </cell>
          <cell r="DQ119">
            <v>2.74</v>
          </cell>
          <cell r="DR119">
            <v>0</v>
          </cell>
          <cell r="DS119" t="str">
            <v>ĐỦ ĐK thi TN</v>
          </cell>
          <cell r="DU119">
            <v>6.97</v>
          </cell>
          <cell r="DV119">
            <v>135</v>
          </cell>
          <cell r="DW119">
            <v>6.97</v>
          </cell>
          <cell r="DX119">
            <v>2.86</v>
          </cell>
          <cell r="DY119" t="str">
            <v/>
          </cell>
          <cell r="DZ119" t="str">
            <v>ĐỦ ĐK thi TN</v>
          </cell>
          <cell r="EA119">
            <v>6.97</v>
          </cell>
          <cell r="EE119">
            <v>0</v>
          </cell>
          <cell r="EF119" t="e">
            <v>#N/A</v>
          </cell>
        </row>
        <row r="120">
          <cell r="B120">
            <v>1820255389</v>
          </cell>
          <cell r="C120" t="str">
            <v>Trần</v>
          </cell>
          <cell r="D120" t="str">
            <v>Thị Kim</v>
          </cell>
          <cell r="E120" t="str">
            <v>An</v>
          </cell>
          <cell r="F120">
            <v>34578</v>
          </cell>
          <cell r="G120" t="str">
            <v>Nữ</v>
          </cell>
          <cell r="H120" t="str">
            <v>Đã Đăng Ký (chưa học xong)</v>
          </cell>
          <cell r="I120">
            <v>8.1</v>
          </cell>
          <cell r="J120">
            <v>6.5</v>
          </cell>
          <cell r="K120">
            <v>7.8</v>
          </cell>
          <cell r="L120">
            <v>0</v>
          </cell>
          <cell r="M120">
            <v>6.2</v>
          </cell>
          <cell r="N120">
            <v>0</v>
          </cell>
          <cell r="O120">
            <v>0</v>
          </cell>
          <cell r="P120">
            <v>6</v>
          </cell>
          <cell r="Q120">
            <v>0</v>
          </cell>
          <cell r="R120">
            <v>0</v>
          </cell>
          <cell r="S120">
            <v>6.9</v>
          </cell>
          <cell r="T120">
            <v>0</v>
          </cell>
          <cell r="U120">
            <v>0</v>
          </cell>
          <cell r="V120">
            <v>6.2</v>
          </cell>
          <cell r="W120">
            <v>0</v>
          </cell>
          <cell r="X120">
            <v>0</v>
          </cell>
          <cell r="Y120">
            <v>6.6</v>
          </cell>
          <cell r="Z120">
            <v>0</v>
          </cell>
          <cell r="AA120">
            <v>0</v>
          </cell>
          <cell r="AB120">
            <v>7</v>
          </cell>
          <cell r="AC120">
            <v>0</v>
          </cell>
          <cell r="AD120">
            <v>7.8</v>
          </cell>
          <cell r="AE120">
            <v>5.3</v>
          </cell>
          <cell r="AF120">
            <v>7.9</v>
          </cell>
          <cell r="AG120">
            <v>6.6</v>
          </cell>
          <cell r="AH120">
            <v>0</v>
          </cell>
          <cell r="AI120">
            <v>6.8</v>
          </cell>
          <cell r="AJ120">
            <v>6.8</v>
          </cell>
          <cell r="AK120">
            <v>0</v>
          </cell>
          <cell r="AL120">
            <v>7</v>
          </cell>
          <cell r="AM120">
            <v>6.6</v>
          </cell>
          <cell r="AN120">
            <v>7</v>
          </cell>
          <cell r="AO120">
            <v>6.6</v>
          </cell>
          <cell r="AP120">
            <v>7.3</v>
          </cell>
          <cell r="AQ120">
            <v>7</v>
          </cell>
          <cell r="AR120">
            <v>7</v>
          </cell>
          <cell r="AS120">
            <v>6.7</v>
          </cell>
          <cell r="AT120">
            <v>7.1</v>
          </cell>
          <cell r="AU120">
            <v>47</v>
          </cell>
          <cell r="AV120">
            <v>0</v>
          </cell>
          <cell r="AW120">
            <v>8.4</v>
          </cell>
          <cell r="AX120">
            <v>8.6</v>
          </cell>
          <cell r="AY120">
            <v>0</v>
          </cell>
          <cell r="AZ120">
            <v>0</v>
          </cell>
          <cell r="BA120">
            <v>4.8</v>
          </cell>
          <cell r="BB120">
            <v>0</v>
          </cell>
          <cell r="BC120">
            <v>0</v>
          </cell>
          <cell r="BD120">
            <v>0</v>
          </cell>
          <cell r="BE120">
            <v>6.4</v>
          </cell>
          <cell r="BF120">
            <v>0</v>
          </cell>
          <cell r="BG120">
            <v>6.9</v>
          </cell>
          <cell r="BH120">
            <v>5</v>
          </cell>
          <cell r="BI120">
            <v>0</v>
          </cell>
          <cell r="BJ120">
            <v>7.1</v>
          </cell>
          <cell r="BK120">
            <v>6.6</v>
          </cell>
          <cell r="BL120">
            <v>6.6</v>
          </cell>
          <cell r="BM120">
            <v>7.5</v>
          </cell>
          <cell r="BN120">
            <v>7.7</v>
          </cell>
          <cell r="BO120">
            <v>7.2</v>
          </cell>
          <cell r="BP120">
            <v>7.4</v>
          </cell>
          <cell r="BQ120">
            <v>8.1999999999999993</v>
          </cell>
          <cell r="BR120">
            <v>6.3</v>
          </cell>
          <cell r="BS120">
            <v>7.8</v>
          </cell>
          <cell r="BT120">
            <v>8.9</v>
          </cell>
          <cell r="BU120">
            <v>6.7</v>
          </cell>
          <cell r="BV120">
            <v>6.5</v>
          </cell>
          <cell r="BW120">
            <v>8.4</v>
          </cell>
          <cell r="BX120">
            <v>7.2</v>
          </cell>
          <cell r="BY120">
            <v>0</v>
          </cell>
          <cell r="BZ120">
            <v>8.4</v>
          </cell>
          <cell r="CA120">
            <v>8.4</v>
          </cell>
          <cell r="CB120">
            <v>8.6</v>
          </cell>
          <cell r="CC120">
            <v>8.6</v>
          </cell>
          <cell r="CD120">
            <v>7.3</v>
          </cell>
          <cell r="CE120">
            <v>7.4</v>
          </cell>
          <cell r="CG120">
            <v>8.6</v>
          </cell>
          <cell r="CH120">
            <v>55</v>
          </cell>
          <cell r="CI120">
            <v>0</v>
          </cell>
          <cell r="CJ120">
            <v>7</v>
          </cell>
          <cell r="CK120">
            <v>7.6</v>
          </cell>
          <cell r="CL120">
            <v>0</v>
          </cell>
          <cell r="CM120">
            <v>8.6999999999999993</v>
          </cell>
          <cell r="CN120">
            <v>8.6999999999999993</v>
          </cell>
          <cell r="CO120">
            <v>8.6</v>
          </cell>
          <cell r="CP120">
            <v>6.8</v>
          </cell>
          <cell r="CQ120">
            <v>7</v>
          </cell>
          <cell r="CR120">
            <v>6.4</v>
          </cell>
          <cell r="CS120">
            <v>0</v>
          </cell>
          <cell r="CT120">
            <v>0</v>
          </cell>
          <cell r="CU120">
            <v>0</v>
          </cell>
          <cell r="CV120">
            <v>6.4</v>
          </cell>
          <cell r="CW120">
            <v>9.3000000000000007</v>
          </cell>
          <cell r="CX120">
            <v>7.9</v>
          </cell>
          <cell r="CY120">
            <v>0</v>
          </cell>
          <cell r="CZ120">
            <v>8.1</v>
          </cell>
          <cell r="DA120">
            <v>8.1</v>
          </cell>
          <cell r="DB120">
            <v>23</v>
          </cell>
          <cell r="DC120">
            <v>0</v>
          </cell>
          <cell r="DD120">
            <v>7.6</v>
          </cell>
          <cell r="DE120">
            <v>0</v>
          </cell>
          <cell r="DF120">
            <v>7.6</v>
          </cell>
          <cell r="DG120">
            <v>5</v>
          </cell>
          <cell r="DH120">
            <v>0</v>
          </cell>
          <cell r="DI120">
            <v>135</v>
          </cell>
          <cell r="DJ120">
            <v>0</v>
          </cell>
          <cell r="DK120">
            <v>134</v>
          </cell>
          <cell r="DL120">
            <v>130</v>
          </cell>
          <cell r="DM120">
            <v>0</v>
          </cell>
          <cell r="DN120">
            <v>129</v>
          </cell>
          <cell r="DO120">
            <v>130</v>
          </cell>
          <cell r="DP120">
            <v>7.04</v>
          </cell>
          <cell r="DQ120">
            <v>2.96</v>
          </cell>
          <cell r="DR120">
            <v>0</v>
          </cell>
          <cell r="DS120" t="str">
            <v>ĐỦ ĐK thi TN</v>
          </cell>
          <cell r="DU120">
            <v>7.33</v>
          </cell>
          <cell r="DV120">
            <v>135</v>
          </cell>
          <cell r="DW120">
            <v>7.33</v>
          </cell>
          <cell r="DX120">
            <v>3.09</v>
          </cell>
          <cell r="DY120" t="str">
            <v>PSU-ECO 152; PSU-ENG 101; PSU-ENG 102</v>
          </cell>
          <cell r="DZ120" t="str">
            <v>ĐỦ ĐK thi TN</v>
          </cell>
          <cell r="EA120">
            <v>7.32</v>
          </cell>
          <cell r="EE120">
            <v>0</v>
          </cell>
          <cell r="EF120" t="e">
            <v>#N/A</v>
          </cell>
        </row>
        <row r="121">
          <cell r="B121">
            <v>1820255714</v>
          </cell>
          <cell r="C121" t="str">
            <v>Võ</v>
          </cell>
          <cell r="D121" t="str">
            <v>Thị</v>
          </cell>
          <cell r="E121" t="str">
            <v>Lời</v>
          </cell>
          <cell r="F121">
            <v>34495</v>
          </cell>
          <cell r="G121" t="str">
            <v>Nữ</v>
          </cell>
          <cell r="H121" t="str">
            <v>Đã Đăng Ký (chưa học xong)</v>
          </cell>
          <cell r="I121">
            <v>6.9</v>
          </cell>
          <cell r="J121">
            <v>7.2</v>
          </cell>
          <cell r="K121">
            <v>7.9</v>
          </cell>
          <cell r="L121">
            <v>0</v>
          </cell>
          <cell r="M121">
            <v>6.2</v>
          </cell>
          <cell r="N121">
            <v>0</v>
          </cell>
          <cell r="O121">
            <v>0</v>
          </cell>
          <cell r="P121">
            <v>5.9</v>
          </cell>
          <cell r="Q121">
            <v>0</v>
          </cell>
          <cell r="R121">
            <v>0</v>
          </cell>
          <cell r="S121">
            <v>6.1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5.7</v>
          </cell>
          <cell r="AE121">
            <v>7.8</v>
          </cell>
          <cell r="AF121">
            <v>8.1999999999999993</v>
          </cell>
          <cell r="AG121">
            <v>6.3</v>
          </cell>
          <cell r="AH121">
            <v>0</v>
          </cell>
          <cell r="AI121">
            <v>7.1</v>
          </cell>
          <cell r="AJ121">
            <v>7.1</v>
          </cell>
          <cell r="AK121">
            <v>7.7</v>
          </cell>
          <cell r="AL121">
            <v>7.8</v>
          </cell>
          <cell r="AM121">
            <v>0</v>
          </cell>
          <cell r="AN121">
            <v>7.8</v>
          </cell>
          <cell r="AO121">
            <v>7.7</v>
          </cell>
          <cell r="AP121">
            <v>7.9</v>
          </cell>
          <cell r="AQ121">
            <v>7.6</v>
          </cell>
          <cell r="AR121">
            <v>6.4</v>
          </cell>
          <cell r="AS121">
            <v>6.6</v>
          </cell>
          <cell r="AT121">
            <v>4.9000000000000004</v>
          </cell>
          <cell r="AU121">
            <v>41</v>
          </cell>
          <cell r="AV121">
            <v>6</v>
          </cell>
          <cell r="AW121">
            <v>6.2</v>
          </cell>
          <cell r="AX121">
            <v>6.5</v>
          </cell>
          <cell r="AY121">
            <v>7.8</v>
          </cell>
          <cell r="AZ121">
            <v>0</v>
          </cell>
          <cell r="BA121">
            <v>0</v>
          </cell>
          <cell r="BB121">
            <v>0</v>
          </cell>
          <cell r="BC121">
            <v>6.2</v>
          </cell>
          <cell r="BD121">
            <v>0</v>
          </cell>
          <cell r="BE121">
            <v>0</v>
          </cell>
          <cell r="BF121">
            <v>0</v>
          </cell>
          <cell r="BG121">
            <v>5.6</v>
          </cell>
          <cell r="BH121">
            <v>5</v>
          </cell>
          <cell r="BI121">
            <v>0</v>
          </cell>
          <cell r="BJ121">
            <v>7.6</v>
          </cell>
          <cell r="BK121">
            <v>5.4</v>
          </cell>
          <cell r="BL121">
            <v>6.6</v>
          </cell>
          <cell r="BM121">
            <v>6</v>
          </cell>
          <cell r="BN121">
            <v>6.1</v>
          </cell>
          <cell r="BO121">
            <v>5.7</v>
          </cell>
          <cell r="BP121">
            <v>6.6</v>
          </cell>
          <cell r="BQ121">
            <v>7.9</v>
          </cell>
          <cell r="BR121">
            <v>7.1</v>
          </cell>
          <cell r="BS121">
            <v>6.5</v>
          </cell>
          <cell r="BT121">
            <v>7.3</v>
          </cell>
          <cell r="BU121">
            <v>7.2</v>
          </cell>
          <cell r="BV121">
            <v>5.7</v>
          </cell>
          <cell r="BW121">
            <v>6.4</v>
          </cell>
          <cell r="BX121">
            <v>6.9</v>
          </cell>
          <cell r="BY121">
            <v>0</v>
          </cell>
          <cell r="BZ121">
            <v>7.9</v>
          </cell>
          <cell r="CA121">
            <v>7.9</v>
          </cell>
          <cell r="CB121">
            <v>4.2</v>
          </cell>
          <cell r="CC121">
            <v>6</v>
          </cell>
          <cell r="CD121">
            <v>8.5</v>
          </cell>
          <cell r="CE121">
            <v>7.5</v>
          </cell>
          <cell r="CG121">
            <v>7.3</v>
          </cell>
          <cell r="CH121">
            <v>55</v>
          </cell>
          <cell r="CI121">
            <v>0</v>
          </cell>
          <cell r="CJ121">
            <v>7.6</v>
          </cell>
          <cell r="CK121">
            <v>8.5</v>
          </cell>
          <cell r="CL121">
            <v>0</v>
          </cell>
          <cell r="CM121">
            <v>5.9</v>
          </cell>
          <cell r="CN121">
            <v>5.9</v>
          </cell>
          <cell r="CO121">
            <v>7.1</v>
          </cell>
          <cell r="CP121">
            <v>5.5</v>
          </cell>
          <cell r="CQ121">
            <v>7.2</v>
          </cell>
          <cell r="CR121">
            <v>7.3</v>
          </cell>
          <cell r="CS121">
            <v>0</v>
          </cell>
          <cell r="CT121">
            <v>0</v>
          </cell>
          <cell r="CU121">
            <v>0</v>
          </cell>
          <cell r="CV121">
            <v>7.3</v>
          </cell>
          <cell r="CW121">
            <v>8.9</v>
          </cell>
          <cell r="CX121">
            <v>8.6999999999999993</v>
          </cell>
          <cell r="CY121">
            <v>0</v>
          </cell>
          <cell r="CZ121">
            <v>7.8</v>
          </cell>
          <cell r="DA121">
            <v>7.8</v>
          </cell>
          <cell r="DB121">
            <v>23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5</v>
          </cell>
          <cell r="DI121">
            <v>124</v>
          </cell>
          <cell r="DJ121">
            <v>11</v>
          </cell>
          <cell r="DK121">
            <v>134</v>
          </cell>
          <cell r="DL121">
            <v>119</v>
          </cell>
          <cell r="DM121">
            <v>6</v>
          </cell>
          <cell r="DN121">
            <v>129</v>
          </cell>
          <cell r="DO121">
            <v>125</v>
          </cell>
          <cell r="DP121">
            <v>6.52</v>
          </cell>
          <cell r="DQ121">
            <v>2.63</v>
          </cell>
          <cell r="DR121">
            <v>4.6511627906976744E-2</v>
          </cell>
          <cell r="DS121" t="str">
            <v>xet vot</v>
          </cell>
          <cell r="DU121">
            <v>6.52</v>
          </cell>
          <cell r="DV121">
            <v>129</v>
          </cell>
          <cell r="DW121">
            <v>6.57</v>
          </cell>
          <cell r="DX121">
            <v>2.65</v>
          </cell>
          <cell r="DY121" t="str">
            <v>ENG 166; ENG 168; ENG 167; ENG 169; ENG 216; ENG 218; ENG 217; ENG 219</v>
          </cell>
          <cell r="DZ121" t="str">
            <v>xet vot</v>
          </cell>
          <cell r="EA121">
            <v>6.52</v>
          </cell>
          <cell r="EE121">
            <v>0</v>
          </cell>
          <cell r="EF121" t="e">
            <v>#N/A</v>
          </cell>
        </row>
        <row r="122">
          <cell r="B122">
            <v>1820253668</v>
          </cell>
          <cell r="C122" t="str">
            <v>Nguyễn</v>
          </cell>
          <cell r="D122" t="str">
            <v>Thị Ánh</v>
          </cell>
          <cell r="E122" t="str">
            <v>Minh</v>
          </cell>
          <cell r="F122">
            <v>34350</v>
          </cell>
          <cell r="G122" t="str">
            <v>Nữ</v>
          </cell>
          <cell r="H122" t="str">
            <v>Đã Đăng Ký (chưa học xong)</v>
          </cell>
          <cell r="I122">
            <v>8.3000000000000007</v>
          </cell>
          <cell r="J122">
            <v>6</v>
          </cell>
          <cell r="K122">
            <v>7.8</v>
          </cell>
          <cell r="L122">
            <v>0</v>
          </cell>
          <cell r="M122">
            <v>6.2</v>
          </cell>
          <cell r="N122">
            <v>0</v>
          </cell>
          <cell r="O122">
            <v>0</v>
          </cell>
          <cell r="P122">
            <v>5.2</v>
          </cell>
          <cell r="Q122">
            <v>0</v>
          </cell>
          <cell r="R122">
            <v>0</v>
          </cell>
          <cell r="S122">
            <v>6.3</v>
          </cell>
          <cell r="T122">
            <v>0</v>
          </cell>
          <cell r="U122">
            <v>0</v>
          </cell>
          <cell r="V122">
            <v>7.2</v>
          </cell>
          <cell r="W122">
            <v>0</v>
          </cell>
          <cell r="X122">
            <v>0</v>
          </cell>
          <cell r="Y122">
            <v>6.3</v>
          </cell>
          <cell r="Z122">
            <v>0</v>
          </cell>
          <cell r="AA122">
            <v>0</v>
          </cell>
          <cell r="AB122">
            <v>5.8</v>
          </cell>
          <cell r="AC122">
            <v>0</v>
          </cell>
          <cell r="AD122">
            <v>8.6999999999999993</v>
          </cell>
          <cell r="AE122">
            <v>7</v>
          </cell>
          <cell r="AF122">
            <v>5.3</v>
          </cell>
          <cell r="AG122">
            <v>6.4</v>
          </cell>
          <cell r="AH122">
            <v>0</v>
          </cell>
          <cell r="AI122">
            <v>8.1</v>
          </cell>
          <cell r="AJ122">
            <v>8.1</v>
          </cell>
          <cell r="AK122">
            <v>0</v>
          </cell>
          <cell r="AL122">
            <v>6.5</v>
          </cell>
          <cell r="AM122">
            <v>8.1</v>
          </cell>
          <cell r="AN122">
            <v>8.1</v>
          </cell>
          <cell r="AO122">
            <v>6.5</v>
          </cell>
          <cell r="AP122">
            <v>7.5</v>
          </cell>
          <cell r="AQ122">
            <v>8.8000000000000007</v>
          </cell>
          <cell r="AR122">
            <v>7.3</v>
          </cell>
          <cell r="AS122">
            <v>7.3</v>
          </cell>
          <cell r="AT122">
            <v>8.5</v>
          </cell>
          <cell r="AU122">
            <v>47</v>
          </cell>
          <cell r="AV122">
            <v>0</v>
          </cell>
          <cell r="AW122">
            <v>7.9</v>
          </cell>
          <cell r="AX122">
            <v>7.4</v>
          </cell>
          <cell r="AY122">
            <v>6.1</v>
          </cell>
          <cell r="AZ122">
            <v>0</v>
          </cell>
          <cell r="BA122">
            <v>0</v>
          </cell>
          <cell r="BB122">
            <v>0</v>
          </cell>
          <cell r="BC122">
            <v>5</v>
          </cell>
          <cell r="BD122">
            <v>0</v>
          </cell>
          <cell r="BE122">
            <v>0</v>
          </cell>
          <cell r="BF122">
            <v>0</v>
          </cell>
          <cell r="BG122">
            <v>7.1</v>
          </cell>
          <cell r="BH122">
            <v>5</v>
          </cell>
          <cell r="BI122">
            <v>0</v>
          </cell>
          <cell r="BJ122">
            <v>6.1</v>
          </cell>
          <cell r="BK122">
            <v>7.9</v>
          </cell>
          <cell r="BL122">
            <v>6.8</v>
          </cell>
          <cell r="BM122">
            <v>6.5</v>
          </cell>
          <cell r="BN122">
            <v>6.8</v>
          </cell>
          <cell r="BO122">
            <v>6.3</v>
          </cell>
          <cell r="BP122">
            <v>7.4</v>
          </cell>
          <cell r="BQ122">
            <v>7.5</v>
          </cell>
          <cell r="BR122">
            <v>6.1</v>
          </cell>
          <cell r="BS122">
            <v>6.6</v>
          </cell>
          <cell r="BT122">
            <v>7.9</v>
          </cell>
          <cell r="BU122">
            <v>8.1999999999999993</v>
          </cell>
          <cell r="BV122">
            <v>8.1</v>
          </cell>
          <cell r="BW122">
            <v>8.1</v>
          </cell>
          <cell r="BX122">
            <v>6.9</v>
          </cell>
          <cell r="BY122">
            <v>6.7</v>
          </cell>
          <cell r="BZ122">
            <v>0</v>
          </cell>
          <cell r="CA122">
            <v>6.7</v>
          </cell>
          <cell r="CB122">
            <v>8.4</v>
          </cell>
          <cell r="CC122">
            <v>6.4</v>
          </cell>
          <cell r="CD122">
            <v>8</v>
          </cell>
          <cell r="CE122">
            <v>5.7</v>
          </cell>
          <cell r="CG122">
            <v>8</v>
          </cell>
          <cell r="CH122">
            <v>55</v>
          </cell>
          <cell r="CI122">
            <v>0</v>
          </cell>
          <cell r="CJ122">
            <v>7.8</v>
          </cell>
          <cell r="CK122">
            <v>8.6</v>
          </cell>
          <cell r="CL122">
            <v>0</v>
          </cell>
          <cell r="CM122">
            <v>7.3</v>
          </cell>
          <cell r="CN122">
            <v>7.3</v>
          </cell>
          <cell r="CO122">
            <v>7</v>
          </cell>
          <cell r="CP122">
            <v>7.3</v>
          </cell>
          <cell r="CQ122">
            <v>5.2</v>
          </cell>
          <cell r="CR122">
            <v>7.2</v>
          </cell>
          <cell r="CS122">
            <v>0</v>
          </cell>
          <cell r="CT122">
            <v>0</v>
          </cell>
          <cell r="CU122">
            <v>0</v>
          </cell>
          <cell r="CV122">
            <v>7.2</v>
          </cell>
          <cell r="CW122">
            <v>8.8000000000000007</v>
          </cell>
          <cell r="CX122">
            <v>7.8</v>
          </cell>
          <cell r="CY122">
            <v>0</v>
          </cell>
          <cell r="CZ122">
            <v>8.4</v>
          </cell>
          <cell r="DA122">
            <v>8.4</v>
          </cell>
          <cell r="DB122">
            <v>23</v>
          </cell>
          <cell r="DC122">
            <v>0</v>
          </cell>
          <cell r="DD122">
            <v>6.6</v>
          </cell>
          <cell r="DE122">
            <v>0</v>
          </cell>
          <cell r="DF122">
            <v>6.6</v>
          </cell>
          <cell r="DG122">
            <v>5</v>
          </cell>
          <cell r="DH122">
            <v>0</v>
          </cell>
          <cell r="DI122">
            <v>135</v>
          </cell>
          <cell r="DJ122">
            <v>0</v>
          </cell>
          <cell r="DK122">
            <v>134</v>
          </cell>
          <cell r="DL122">
            <v>130</v>
          </cell>
          <cell r="DM122">
            <v>0</v>
          </cell>
          <cell r="DN122">
            <v>129</v>
          </cell>
          <cell r="DO122">
            <v>130</v>
          </cell>
          <cell r="DP122">
            <v>6.89</v>
          </cell>
          <cell r="DQ122">
            <v>2.85</v>
          </cell>
          <cell r="DR122">
            <v>0</v>
          </cell>
          <cell r="DS122" t="str">
            <v>ĐỦ ĐK thi TN</v>
          </cell>
          <cell r="DU122">
            <v>7.15</v>
          </cell>
          <cell r="DV122">
            <v>135</v>
          </cell>
          <cell r="DW122">
            <v>7.15</v>
          </cell>
          <cell r="DX122">
            <v>2.95</v>
          </cell>
          <cell r="DY122" t="str">
            <v>HIS 161</v>
          </cell>
          <cell r="DZ122" t="str">
            <v>xet vot</v>
          </cell>
          <cell r="EA122">
            <v>7.17</v>
          </cell>
          <cell r="EE122">
            <v>0</v>
          </cell>
          <cell r="EF122" t="e">
            <v>#N/A</v>
          </cell>
        </row>
        <row r="123">
          <cell r="B123">
            <v>1820255894</v>
          </cell>
          <cell r="C123" t="str">
            <v>Trần</v>
          </cell>
          <cell r="D123" t="str">
            <v>Thị Lan</v>
          </cell>
          <cell r="E123" t="str">
            <v>Anh</v>
          </cell>
          <cell r="F123">
            <v>34094</v>
          </cell>
          <cell r="G123" t="str">
            <v>Nữ</v>
          </cell>
          <cell r="H123" t="str">
            <v>Đã Đăng Ký (chưa học xong)</v>
          </cell>
          <cell r="I123">
            <v>7.7</v>
          </cell>
          <cell r="J123">
            <v>7.1</v>
          </cell>
          <cell r="K123">
            <v>8</v>
          </cell>
          <cell r="L123">
            <v>0</v>
          </cell>
          <cell r="M123">
            <v>6.1</v>
          </cell>
          <cell r="N123">
            <v>0</v>
          </cell>
          <cell r="O123">
            <v>0</v>
          </cell>
          <cell r="P123">
            <v>5.4</v>
          </cell>
          <cell r="Q123">
            <v>0</v>
          </cell>
          <cell r="R123">
            <v>0</v>
          </cell>
          <cell r="S123">
            <v>6.7</v>
          </cell>
          <cell r="T123">
            <v>0</v>
          </cell>
          <cell r="U123">
            <v>0</v>
          </cell>
          <cell r="V123">
            <v>6.1</v>
          </cell>
          <cell r="W123">
            <v>0</v>
          </cell>
          <cell r="X123">
            <v>0</v>
          </cell>
          <cell r="Y123">
            <v>7.2</v>
          </cell>
          <cell r="Z123">
            <v>0</v>
          </cell>
          <cell r="AA123">
            <v>0</v>
          </cell>
          <cell r="AB123">
            <v>6.9</v>
          </cell>
          <cell r="AC123">
            <v>0</v>
          </cell>
          <cell r="AD123">
            <v>7.4</v>
          </cell>
          <cell r="AE123">
            <v>7.2</v>
          </cell>
          <cell r="AF123">
            <v>6.2</v>
          </cell>
          <cell r="AG123">
            <v>6.9</v>
          </cell>
          <cell r="AH123">
            <v>0</v>
          </cell>
          <cell r="AI123">
            <v>6.9</v>
          </cell>
          <cell r="AJ123">
            <v>6.9</v>
          </cell>
          <cell r="AK123">
            <v>0</v>
          </cell>
          <cell r="AL123">
            <v>9.3000000000000007</v>
          </cell>
          <cell r="AM123">
            <v>7.9</v>
          </cell>
          <cell r="AN123">
            <v>9.3000000000000007</v>
          </cell>
          <cell r="AO123">
            <v>7.9</v>
          </cell>
          <cell r="AP123">
            <v>5.8</v>
          </cell>
          <cell r="AQ123">
            <v>7.8</v>
          </cell>
          <cell r="AR123">
            <v>7.5</v>
          </cell>
          <cell r="AS123">
            <v>7.4</v>
          </cell>
          <cell r="AT123">
            <v>8.6999999999999993</v>
          </cell>
          <cell r="AU123">
            <v>47</v>
          </cell>
          <cell r="AV123">
            <v>0</v>
          </cell>
          <cell r="AW123">
            <v>8.4</v>
          </cell>
          <cell r="AX123">
            <v>8.9</v>
          </cell>
          <cell r="AY123">
            <v>0</v>
          </cell>
          <cell r="AZ123">
            <v>0</v>
          </cell>
          <cell r="BA123">
            <v>7.4</v>
          </cell>
          <cell r="BB123">
            <v>0</v>
          </cell>
          <cell r="BC123">
            <v>0</v>
          </cell>
          <cell r="BD123">
            <v>0</v>
          </cell>
          <cell r="BE123">
            <v>9.5</v>
          </cell>
          <cell r="BF123">
            <v>0</v>
          </cell>
          <cell r="BG123">
            <v>8.9</v>
          </cell>
          <cell r="BH123">
            <v>5</v>
          </cell>
          <cell r="BI123">
            <v>0</v>
          </cell>
          <cell r="BJ123">
            <v>8</v>
          </cell>
          <cell r="BK123">
            <v>6.5</v>
          </cell>
          <cell r="BL123">
            <v>7.2</v>
          </cell>
          <cell r="BM123">
            <v>6.1</v>
          </cell>
          <cell r="BN123">
            <v>7.6</v>
          </cell>
          <cell r="BO123">
            <v>7.7</v>
          </cell>
          <cell r="BP123">
            <v>5.8</v>
          </cell>
          <cell r="BQ123">
            <v>7.1</v>
          </cell>
          <cell r="BR123">
            <v>9.6999999999999993</v>
          </cell>
          <cell r="BS123">
            <v>8.6</v>
          </cell>
          <cell r="BT123">
            <v>7.8</v>
          </cell>
          <cell r="BU123">
            <v>7.4</v>
          </cell>
          <cell r="BV123">
            <v>7.7</v>
          </cell>
          <cell r="BW123">
            <v>7.9</v>
          </cell>
          <cell r="BX123">
            <v>7.3</v>
          </cell>
          <cell r="BY123">
            <v>0</v>
          </cell>
          <cell r="BZ123">
            <v>7.7</v>
          </cell>
          <cell r="CA123">
            <v>7.7</v>
          </cell>
          <cell r="CB123">
            <v>8.8000000000000007</v>
          </cell>
          <cell r="CC123">
            <v>7.1</v>
          </cell>
          <cell r="CD123">
            <v>7.3</v>
          </cell>
          <cell r="CE123">
            <v>7.7</v>
          </cell>
          <cell r="CG123">
            <v>8.3000000000000007</v>
          </cell>
          <cell r="CH123">
            <v>55</v>
          </cell>
          <cell r="CI123">
            <v>0</v>
          </cell>
          <cell r="CJ123">
            <v>8.6999999999999993</v>
          </cell>
          <cell r="CK123">
            <v>8.1</v>
          </cell>
          <cell r="CL123">
            <v>0</v>
          </cell>
          <cell r="CM123">
            <v>8.4</v>
          </cell>
          <cell r="CN123">
            <v>8.4</v>
          </cell>
          <cell r="CO123">
            <v>8.1</v>
          </cell>
          <cell r="CP123">
            <v>6.5</v>
          </cell>
          <cell r="CQ123">
            <v>6.1</v>
          </cell>
          <cell r="CR123">
            <v>7.3</v>
          </cell>
          <cell r="CS123">
            <v>0</v>
          </cell>
          <cell r="CT123">
            <v>0</v>
          </cell>
          <cell r="CU123">
            <v>0</v>
          </cell>
          <cell r="CV123">
            <v>7.3</v>
          </cell>
          <cell r="CW123">
            <v>9.3000000000000007</v>
          </cell>
          <cell r="CX123">
            <v>8.6999999999999993</v>
          </cell>
          <cell r="CY123">
            <v>0</v>
          </cell>
          <cell r="CZ123">
            <v>7.6</v>
          </cell>
          <cell r="DA123">
            <v>7.6</v>
          </cell>
          <cell r="DB123">
            <v>23</v>
          </cell>
          <cell r="DC123">
            <v>0</v>
          </cell>
          <cell r="DD123">
            <v>7.8</v>
          </cell>
          <cell r="DE123">
            <v>0</v>
          </cell>
          <cell r="DF123">
            <v>7.8</v>
          </cell>
          <cell r="DG123">
            <v>5</v>
          </cell>
          <cell r="DH123">
            <v>0</v>
          </cell>
          <cell r="DI123">
            <v>135</v>
          </cell>
          <cell r="DJ123">
            <v>0</v>
          </cell>
          <cell r="DK123">
            <v>134</v>
          </cell>
          <cell r="DL123">
            <v>130</v>
          </cell>
          <cell r="DM123">
            <v>0</v>
          </cell>
          <cell r="DN123">
            <v>129</v>
          </cell>
          <cell r="DO123">
            <v>130</v>
          </cell>
          <cell r="DP123">
            <v>7.17</v>
          </cell>
          <cell r="DQ123">
            <v>3.01</v>
          </cell>
          <cell r="DR123">
            <v>0</v>
          </cell>
          <cell r="DS123" t="str">
            <v>ĐỦ ĐK thi TN</v>
          </cell>
          <cell r="DU123">
            <v>7.47</v>
          </cell>
          <cell r="DV123">
            <v>138</v>
          </cell>
          <cell r="DW123">
            <v>7.3</v>
          </cell>
          <cell r="DX123">
            <v>3.07</v>
          </cell>
          <cell r="DY123" t="str">
            <v>PSU-ECO 152; PSU-ENG 101; PSU-ENG 102; PSU-ECO 151 ~ ECO 151; PSU-MGT 201; PSU-AUD 351 ~ AUD 351; PSU-FIN 271</v>
          </cell>
          <cell r="DZ123" t="str">
            <v>ĐỦ ĐK thi TN</v>
          </cell>
          <cell r="EA123">
            <v>7.45</v>
          </cell>
          <cell r="EE123">
            <v>0</v>
          </cell>
          <cell r="EF123" t="e">
            <v>#N/A</v>
          </cell>
        </row>
        <row r="124">
          <cell r="B124">
            <v>1821253690</v>
          </cell>
          <cell r="C124" t="str">
            <v>Nguyễn</v>
          </cell>
          <cell r="D124" t="str">
            <v>Thanh</v>
          </cell>
          <cell r="E124" t="str">
            <v>Quang</v>
          </cell>
          <cell r="F124">
            <v>34445</v>
          </cell>
          <cell r="G124" t="str">
            <v>Nam</v>
          </cell>
          <cell r="H124" t="str">
            <v>Đã Đăng Ký (chưa học xong)</v>
          </cell>
          <cell r="I124">
            <v>7.6</v>
          </cell>
          <cell r="J124">
            <v>6</v>
          </cell>
          <cell r="K124">
            <v>7.4</v>
          </cell>
          <cell r="L124">
            <v>0</v>
          </cell>
          <cell r="M124">
            <v>6.1</v>
          </cell>
          <cell r="N124">
            <v>0</v>
          </cell>
          <cell r="O124">
            <v>0</v>
          </cell>
          <cell r="P124">
            <v>5.4</v>
          </cell>
          <cell r="Q124">
            <v>0</v>
          </cell>
          <cell r="R124">
            <v>0</v>
          </cell>
          <cell r="S124">
            <v>5.6</v>
          </cell>
          <cell r="T124">
            <v>0</v>
          </cell>
          <cell r="U124">
            <v>0</v>
          </cell>
          <cell r="V124">
            <v>6.2</v>
          </cell>
          <cell r="W124">
            <v>0</v>
          </cell>
          <cell r="X124">
            <v>0</v>
          </cell>
          <cell r="Y124">
            <v>5.7</v>
          </cell>
          <cell r="Z124">
            <v>0</v>
          </cell>
          <cell r="AA124">
            <v>0</v>
          </cell>
          <cell r="AB124">
            <v>5.6</v>
          </cell>
          <cell r="AC124">
            <v>0</v>
          </cell>
          <cell r="AD124">
            <v>8.1</v>
          </cell>
          <cell r="AE124">
            <v>6.5</v>
          </cell>
          <cell r="AF124">
            <v>6.5</v>
          </cell>
          <cell r="AG124">
            <v>6.9</v>
          </cell>
          <cell r="AH124">
            <v>0</v>
          </cell>
          <cell r="AI124">
            <v>6.7</v>
          </cell>
          <cell r="AJ124">
            <v>6.7</v>
          </cell>
          <cell r="AK124">
            <v>0</v>
          </cell>
          <cell r="AL124">
            <v>8.6999999999999993</v>
          </cell>
          <cell r="AM124">
            <v>7.5</v>
          </cell>
          <cell r="AN124">
            <v>8.6999999999999993</v>
          </cell>
          <cell r="AO124">
            <v>7.5</v>
          </cell>
          <cell r="AP124">
            <v>7.9</v>
          </cell>
          <cell r="AQ124">
            <v>6.6</v>
          </cell>
          <cell r="AR124">
            <v>5.2</v>
          </cell>
          <cell r="AS124">
            <v>6.1</v>
          </cell>
          <cell r="AT124">
            <v>7.4</v>
          </cell>
          <cell r="AU124">
            <v>47</v>
          </cell>
          <cell r="AV124">
            <v>0</v>
          </cell>
          <cell r="AW124">
            <v>8.1</v>
          </cell>
          <cell r="AX124">
            <v>6.5</v>
          </cell>
          <cell r="AY124">
            <v>6.6</v>
          </cell>
          <cell r="AZ124">
            <v>0</v>
          </cell>
          <cell r="BA124">
            <v>0</v>
          </cell>
          <cell r="BB124">
            <v>0</v>
          </cell>
          <cell r="BC124">
            <v>7.4</v>
          </cell>
          <cell r="BD124">
            <v>0</v>
          </cell>
          <cell r="BE124">
            <v>0</v>
          </cell>
          <cell r="BF124">
            <v>0</v>
          </cell>
          <cell r="BG124">
            <v>5.0999999999999996</v>
          </cell>
          <cell r="BH124">
            <v>5</v>
          </cell>
          <cell r="BI124">
            <v>0</v>
          </cell>
          <cell r="BJ124">
            <v>7.6</v>
          </cell>
          <cell r="BK124">
            <v>9.1999999999999993</v>
          </cell>
          <cell r="BL124">
            <v>8.6</v>
          </cell>
          <cell r="BM124">
            <v>7.5</v>
          </cell>
          <cell r="BN124">
            <v>5.4</v>
          </cell>
          <cell r="BO124">
            <v>7.5</v>
          </cell>
          <cell r="BP124">
            <v>7</v>
          </cell>
          <cell r="BQ124">
            <v>5.0999999999999996</v>
          </cell>
          <cell r="BR124">
            <v>5.6</v>
          </cell>
          <cell r="BS124">
            <v>8.3000000000000007</v>
          </cell>
          <cell r="BT124">
            <v>7.3</v>
          </cell>
          <cell r="BU124">
            <v>6.1</v>
          </cell>
          <cell r="BV124">
            <v>6.7</v>
          </cell>
          <cell r="BW124">
            <v>5.7</v>
          </cell>
          <cell r="BX124">
            <v>6</v>
          </cell>
          <cell r="BY124">
            <v>0</v>
          </cell>
          <cell r="BZ124">
            <v>5.9</v>
          </cell>
          <cell r="CA124">
            <v>5.9</v>
          </cell>
          <cell r="CB124">
            <v>6</v>
          </cell>
          <cell r="CC124">
            <v>7.4</v>
          </cell>
          <cell r="CD124">
            <v>6.7</v>
          </cell>
          <cell r="CE124">
            <v>5.8</v>
          </cell>
          <cell r="CG124">
            <v>8.1999999999999993</v>
          </cell>
          <cell r="CH124">
            <v>55</v>
          </cell>
          <cell r="CI124">
            <v>0</v>
          </cell>
          <cell r="CJ124">
            <v>6</v>
          </cell>
          <cell r="CK124">
            <v>6.1</v>
          </cell>
          <cell r="CL124">
            <v>0</v>
          </cell>
          <cell r="CM124">
            <v>6.8</v>
          </cell>
          <cell r="CN124">
            <v>6.8</v>
          </cell>
          <cell r="CO124">
            <v>8.3000000000000007</v>
          </cell>
          <cell r="CP124">
            <v>4.9000000000000004</v>
          </cell>
          <cell r="CQ124">
            <v>5.5</v>
          </cell>
          <cell r="CR124">
            <v>0</v>
          </cell>
          <cell r="CS124">
            <v>6.5</v>
          </cell>
          <cell r="CT124">
            <v>0</v>
          </cell>
          <cell r="CU124">
            <v>0</v>
          </cell>
          <cell r="CV124">
            <v>6.5</v>
          </cell>
          <cell r="CW124">
            <v>8.1</v>
          </cell>
          <cell r="CX124">
            <v>7.2</v>
          </cell>
          <cell r="CY124">
            <v>0</v>
          </cell>
          <cell r="CZ124">
            <v>7</v>
          </cell>
          <cell r="DA124">
            <v>7</v>
          </cell>
          <cell r="DB124">
            <v>23</v>
          </cell>
          <cell r="DC124">
            <v>0</v>
          </cell>
          <cell r="DD124">
            <v>6.7</v>
          </cell>
          <cell r="DE124">
            <v>0</v>
          </cell>
          <cell r="DF124">
            <v>6.7</v>
          </cell>
          <cell r="DG124">
            <v>5</v>
          </cell>
          <cell r="DH124">
            <v>0</v>
          </cell>
          <cell r="DI124">
            <v>135</v>
          </cell>
          <cell r="DJ124">
            <v>0</v>
          </cell>
          <cell r="DK124">
            <v>134</v>
          </cell>
          <cell r="DL124">
            <v>130</v>
          </cell>
          <cell r="DM124">
            <v>0</v>
          </cell>
          <cell r="DN124">
            <v>129</v>
          </cell>
          <cell r="DO124">
            <v>130</v>
          </cell>
          <cell r="DP124">
            <v>6.42</v>
          </cell>
          <cell r="DQ124">
            <v>2.56</v>
          </cell>
          <cell r="DR124">
            <v>0</v>
          </cell>
          <cell r="DS124" t="str">
            <v>ĐỦ ĐK thi TN</v>
          </cell>
          <cell r="DU124">
            <v>6.68</v>
          </cell>
          <cell r="DV124">
            <v>137</v>
          </cell>
          <cell r="DW124">
            <v>6.57</v>
          </cell>
          <cell r="DX124">
            <v>2.62</v>
          </cell>
          <cell r="DY124" t="str">
            <v/>
          </cell>
          <cell r="DZ124" t="str">
            <v>xet vot</v>
          </cell>
          <cell r="EA124">
            <v>6.67</v>
          </cell>
          <cell r="EE124">
            <v>0</v>
          </cell>
          <cell r="EF124" t="e">
            <v>#N/A</v>
          </cell>
        </row>
        <row r="125">
          <cell r="B125">
            <v>1820256328</v>
          </cell>
          <cell r="C125" t="str">
            <v>Ca</v>
          </cell>
          <cell r="D125" t="str">
            <v>Thị Thanh</v>
          </cell>
          <cell r="E125" t="str">
            <v>Vân</v>
          </cell>
          <cell r="F125">
            <v>34434</v>
          </cell>
          <cell r="G125" t="str">
            <v>Nữ</v>
          </cell>
          <cell r="H125" t="str">
            <v>Đã Đăng Ký (chưa học xong)</v>
          </cell>
          <cell r="I125">
            <v>7.1</v>
          </cell>
          <cell r="J125">
            <v>7.2</v>
          </cell>
          <cell r="K125">
            <v>8.3000000000000007</v>
          </cell>
          <cell r="L125">
            <v>0</v>
          </cell>
          <cell r="M125">
            <v>6.1</v>
          </cell>
          <cell r="N125">
            <v>0</v>
          </cell>
          <cell r="O125">
            <v>0</v>
          </cell>
          <cell r="P125">
            <v>6</v>
          </cell>
          <cell r="Q125">
            <v>0</v>
          </cell>
          <cell r="R125">
            <v>0</v>
          </cell>
          <cell r="S125">
            <v>6.5</v>
          </cell>
          <cell r="T125">
            <v>0</v>
          </cell>
          <cell r="U125">
            <v>0</v>
          </cell>
          <cell r="V125">
            <v>6.5</v>
          </cell>
          <cell r="W125">
            <v>0</v>
          </cell>
          <cell r="X125">
            <v>0</v>
          </cell>
          <cell r="Y125">
            <v>7.1</v>
          </cell>
          <cell r="Z125">
            <v>0</v>
          </cell>
          <cell r="AA125">
            <v>0</v>
          </cell>
          <cell r="AB125">
            <v>6.1</v>
          </cell>
          <cell r="AC125">
            <v>0</v>
          </cell>
          <cell r="AD125">
            <v>9</v>
          </cell>
          <cell r="AE125">
            <v>8.5</v>
          </cell>
          <cell r="AF125">
            <v>9.5</v>
          </cell>
          <cell r="AG125">
            <v>6.6</v>
          </cell>
          <cell r="AH125">
            <v>0</v>
          </cell>
          <cell r="AI125">
            <v>7.5</v>
          </cell>
          <cell r="AJ125">
            <v>7.5</v>
          </cell>
          <cell r="AK125">
            <v>8.5</v>
          </cell>
          <cell r="AL125">
            <v>7.3</v>
          </cell>
          <cell r="AM125">
            <v>0</v>
          </cell>
          <cell r="AN125">
            <v>8.5</v>
          </cell>
          <cell r="AO125">
            <v>7.3</v>
          </cell>
          <cell r="AP125">
            <v>8.3000000000000007</v>
          </cell>
          <cell r="AQ125">
            <v>6.7</v>
          </cell>
          <cell r="AR125">
            <v>5.9</v>
          </cell>
          <cell r="AS125">
            <v>7.6</v>
          </cell>
          <cell r="AT125">
            <v>8.5</v>
          </cell>
          <cell r="AU125">
            <v>47</v>
          </cell>
          <cell r="AV125">
            <v>0</v>
          </cell>
          <cell r="AW125">
            <v>7</v>
          </cell>
          <cell r="AX125">
            <v>7.6</v>
          </cell>
          <cell r="AY125">
            <v>6.7</v>
          </cell>
          <cell r="AZ125">
            <v>0</v>
          </cell>
          <cell r="BA125">
            <v>0</v>
          </cell>
          <cell r="BB125">
            <v>0</v>
          </cell>
          <cell r="BC125">
            <v>8.1999999999999993</v>
          </cell>
          <cell r="BD125">
            <v>0</v>
          </cell>
          <cell r="BE125">
            <v>0</v>
          </cell>
          <cell r="BF125">
            <v>0</v>
          </cell>
          <cell r="BG125">
            <v>7.3</v>
          </cell>
          <cell r="BH125">
            <v>5</v>
          </cell>
          <cell r="BI125">
            <v>0</v>
          </cell>
          <cell r="BJ125">
            <v>7.1</v>
          </cell>
          <cell r="BK125">
            <v>7.8</v>
          </cell>
          <cell r="BL125">
            <v>7.8</v>
          </cell>
          <cell r="BM125">
            <v>8.4</v>
          </cell>
          <cell r="BN125">
            <v>6.7</v>
          </cell>
          <cell r="BO125">
            <v>6.9</v>
          </cell>
          <cell r="BP125">
            <v>7.8</v>
          </cell>
          <cell r="BQ125">
            <v>8</v>
          </cell>
          <cell r="BR125">
            <v>5.8</v>
          </cell>
          <cell r="BS125">
            <v>7.8</v>
          </cell>
          <cell r="BT125">
            <v>8.1</v>
          </cell>
          <cell r="BU125">
            <v>7.9</v>
          </cell>
          <cell r="BV125">
            <v>8.5</v>
          </cell>
          <cell r="BW125">
            <v>6.2</v>
          </cell>
          <cell r="BX125">
            <v>6.9</v>
          </cell>
          <cell r="BY125">
            <v>0</v>
          </cell>
          <cell r="BZ125">
            <v>6.1</v>
          </cell>
          <cell r="CA125">
            <v>6.1</v>
          </cell>
          <cell r="CB125">
            <v>8.3000000000000007</v>
          </cell>
          <cell r="CC125">
            <v>6.7</v>
          </cell>
          <cell r="CD125">
            <v>8.1999999999999993</v>
          </cell>
          <cell r="CE125">
            <v>6.3</v>
          </cell>
          <cell r="CG125">
            <v>8.5</v>
          </cell>
          <cell r="CH125">
            <v>55</v>
          </cell>
          <cell r="CI125">
            <v>0</v>
          </cell>
          <cell r="CJ125">
            <v>8.6</v>
          </cell>
          <cell r="CK125">
            <v>8</v>
          </cell>
          <cell r="CL125">
            <v>0</v>
          </cell>
          <cell r="CM125">
            <v>6.6</v>
          </cell>
          <cell r="CN125">
            <v>6.6</v>
          </cell>
          <cell r="CO125">
            <v>8.5</v>
          </cell>
          <cell r="CP125">
            <v>8.1999999999999993</v>
          </cell>
          <cell r="CQ125">
            <v>6.3</v>
          </cell>
          <cell r="CR125">
            <v>7.8</v>
          </cell>
          <cell r="CS125">
            <v>0</v>
          </cell>
          <cell r="CT125">
            <v>0</v>
          </cell>
          <cell r="CU125">
            <v>0</v>
          </cell>
          <cell r="CV125">
            <v>7.8</v>
          </cell>
          <cell r="CW125">
            <v>8.9</v>
          </cell>
          <cell r="CX125">
            <v>8.1</v>
          </cell>
          <cell r="CY125">
            <v>0</v>
          </cell>
          <cell r="CZ125">
            <v>8.5</v>
          </cell>
          <cell r="DA125">
            <v>8.5</v>
          </cell>
          <cell r="DB125">
            <v>23</v>
          </cell>
          <cell r="DC125">
            <v>0</v>
          </cell>
          <cell r="DD125">
            <v>6.9</v>
          </cell>
          <cell r="DE125">
            <v>0</v>
          </cell>
          <cell r="DF125">
            <v>6.9</v>
          </cell>
          <cell r="DG125">
            <v>5</v>
          </cell>
          <cell r="DH125">
            <v>0</v>
          </cell>
          <cell r="DI125">
            <v>135</v>
          </cell>
          <cell r="DJ125">
            <v>0</v>
          </cell>
          <cell r="DK125">
            <v>134</v>
          </cell>
          <cell r="DL125">
            <v>130</v>
          </cell>
          <cell r="DM125">
            <v>0</v>
          </cell>
          <cell r="DN125">
            <v>129</v>
          </cell>
          <cell r="DO125">
            <v>130</v>
          </cell>
          <cell r="DP125">
            <v>7.21</v>
          </cell>
          <cell r="DQ125">
            <v>3.06</v>
          </cell>
          <cell r="DR125">
            <v>0</v>
          </cell>
          <cell r="DS125" t="str">
            <v>ĐỦ ĐK thi TN</v>
          </cell>
          <cell r="DU125">
            <v>7.47</v>
          </cell>
          <cell r="DV125">
            <v>135</v>
          </cell>
          <cell r="DW125">
            <v>7.47</v>
          </cell>
          <cell r="DX125">
            <v>3.17</v>
          </cell>
          <cell r="DY125" t="str">
            <v/>
          </cell>
          <cell r="DZ125" t="str">
            <v>ĐỦ ĐK thi TN</v>
          </cell>
          <cell r="EA125">
            <v>7.49</v>
          </cell>
          <cell r="EE125">
            <v>0</v>
          </cell>
          <cell r="EF125" t="e">
            <v>#N/A</v>
          </cell>
        </row>
        <row r="126">
          <cell r="B126">
            <v>1820254913</v>
          </cell>
          <cell r="C126" t="str">
            <v>Nguyễn</v>
          </cell>
          <cell r="D126" t="str">
            <v>Thị</v>
          </cell>
          <cell r="E126" t="str">
            <v>Dung</v>
          </cell>
          <cell r="F126">
            <v>34472</v>
          </cell>
          <cell r="G126" t="str">
            <v>Nữ</v>
          </cell>
          <cell r="H126" t="str">
            <v>Đã Đăng Ký (chưa học xong)</v>
          </cell>
          <cell r="I126">
            <v>8</v>
          </cell>
          <cell r="J126">
            <v>7.3</v>
          </cell>
          <cell r="K126">
            <v>6.2</v>
          </cell>
          <cell r="L126">
            <v>0</v>
          </cell>
          <cell r="M126">
            <v>6</v>
          </cell>
          <cell r="N126">
            <v>0</v>
          </cell>
          <cell r="O126">
            <v>0</v>
          </cell>
          <cell r="P126">
            <v>6.4</v>
          </cell>
          <cell r="Q126">
            <v>0</v>
          </cell>
          <cell r="R126">
            <v>0</v>
          </cell>
          <cell r="S126">
            <v>6.3</v>
          </cell>
          <cell r="T126">
            <v>0</v>
          </cell>
          <cell r="U126">
            <v>0</v>
          </cell>
          <cell r="V126">
            <v>6</v>
          </cell>
          <cell r="W126">
            <v>0</v>
          </cell>
          <cell r="X126">
            <v>0</v>
          </cell>
          <cell r="Y126">
            <v>6.5</v>
          </cell>
          <cell r="Z126">
            <v>0</v>
          </cell>
          <cell r="AA126">
            <v>0</v>
          </cell>
          <cell r="AB126">
            <v>6.4</v>
          </cell>
          <cell r="AC126">
            <v>0</v>
          </cell>
          <cell r="AD126">
            <v>6.2</v>
          </cell>
          <cell r="AE126">
            <v>4.8</v>
          </cell>
          <cell r="AF126">
            <v>6.4</v>
          </cell>
          <cell r="AG126">
            <v>8.5</v>
          </cell>
          <cell r="AH126">
            <v>0</v>
          </cell>
          <cell r="AI126">
            <v>7.2</v>
          </cell>
          <cell r="AJ126">
            <v>7.2</v>
          </cell>
          <cell r="AK126">
            <v>0</v>
          </cell>
          <cell r="AL126">
            <v>6.4</v>
          </cell>
          <cell r="AM126">
            <v>7.8</v>
          </cell>
          <cell r="AN126">
            <v>7.8</v>
          </cell>
          <cell r="AO126">
            <v>6.4</v>
          </cell>
          <cell r="AP126">
            <v>8.1</v>
          </cell>
          <cell r="AQ126">
            <v>8.6</v>
          </cell>
          <cell r="AR126">
            <v>6.7</v>
          </cell>
          <cell r="AS126">
            <v>7.5</v>
          </cell>
          <cell r="AT126">
            <v>8.1999999999999993</v>
          </cell>
          <cell r="AU126">
            <v>47</v>
          </cell>
          <cell r="AV126">
            <v>0</v>
          </cell>
          <cell r="AW126">
            <v>8.1</v>
          </cell>
          <cell r="AX126">
            <v>7.3</v>
          </cell>
          <cell r="AY126">
            <v>0</v>
          </cell>
          <cell r="AZ126">
            <v>0</v>
          </cell>
          <cell r="BA126">
            <v>10</v>
          </cell>
          <cell r="BB126">
            <v>0</v>
          </cell>
          <cell r="BC126">
            <v>0</v>
          </cell>
          <cell r="BD126">
            <v>0</v>
          </cell>
          <cell r="BE126">
            <v>9.1999999999999993</v>
          </cell>
          <cell r="BF126">
            <v>0</v>
          </cell>
          <cell r="BG126">
            <v>6.4</v>
          </cell>
          <cell r="BH126">
            <v>5</v>
          </cell>
          <cell r="BI126">
            <v>0</v>
          </cell>
          <cell r="BJ126">
            <v>7.1</v>
          </cell>
          <cell r="BK126">
            <v>8.6</v>
          </cell>
          <cell r="BL126">
            <v>7.4</v>
          </cell>
          <cell r="BM126">
            <v>8.1999999999999993</v>
          </cell>
          <cell r="BN126">
            <v>5.8</v>
          </cell>
          <cell r="BO126">
            <v>7.5</v>
          </cell>
          <cell r="BP126">
            <v>6.6</v>
          </cell>
          <cell r="BQ126">
            <v>6.7</v>
          </cell>
          <cell r="BR126">
            <v>7.1</v>
          </cell>
          <cell r="BS126">
            <v>7.3</v>
          </cell>
          <cell r="BT126">
            <v>8</v>
          </cell>
          <cell r="BU126">
            <v>8.4</v>
          </cell>
          <cell r="BV126">
            <v>7.5</v>
          </cell>
          <cell r="BW126">
            <v>7.6</v>
          </cell>
          <cell r="BX126">
            <v>7.1</v>
          </cell>
          <cell r="BY126">
            <v>0</v>
          </cell>
          <cell r="BZ126">
            <v>6.7</v>
          </cell>
          <cell r="CA126">
            <v>6.7</v>
          </cell>
          <cell r="CB126">
            <v>7.1</v>
          </cell>
          <cell r="CC126">
            <v>6.5</v>
          </cell>
          <cell r="CD126">
            <v>6.9</v>
          </cell>
          <cell r="CE126">
            <v>6.1</v>
          </cell>
          <cell r="CG126">
            <v>7.7</v>
          </cell>
          <cell r="CH126">
            <v>55</v>
          </cell>
          <cell r="CI126">
            <v>0</v>
          </cell>
          <cell r="CJ126">
            <v>8.3000000000000007</v>
          </cell>
          <cell r="CK126">
            <v>8.1</v>
          </cell>
          <cell r="CL126">
            <v>0</v>
          </cell>
          <cell r="CM126">
            <v>8.6999999999999993</v>
          </cell>
          <cell r="CN126">
            <v>8.6999999999999993</v>
          </cell>
          <cell r="CO126">
            <v>7.1</v>
          </cell>
          <cell r="CP126">
            <v>6.3</v>
          </cell>
          <cell r="CQ126">
            <v>6.5</v>
          </cell>
          <cell r="CR126">
            <v>6.7</v>
          </cell>
          <cell r="CS126">
            <v>0</v>
          </cell>
          <cell r="CT126">
            <v>0</v>
          </cell>
          <cell r="CU126">
            <v>0</v>
          </cell>
          <cell r="CV126">
            <v>6.7</v>
          </cell>
          <cell r="CW126">
            <v>7.8</v>
          </cell>
          <cell r="CX126">
            <v>8.3000000000000007</v>
          </cell>
          <cell r="CY126">
            <v>0</v>
          </cell>
          <cell r="CZ126">
            <v>7</v>
          </cell>
          <cell r="DA126">
            <v>7</v>
          </cell>
          <cell r="DB126">
            <v>23</v>
          </cell>
          <cell r="DC126">
            <v>0</v>
          </cell>
          <cell r="DD126">
            <v>7.6</v>
          </cell>
          <cell r="DE126">
            <v>0</v>
          </cell>
          <cell r="DF126">
            <v>7.6</v>
          </cell>
          <cell r="DG126">
            <v>5</v>
          </cell>
          <cell r="DH126">
            <v>0</v>
          </cell>
          <cell r="DI126">
            <v>135</v>
          </cell>
          <cell r="DJ126">
            <v>0</v>
          </cell>
          <cell r="DK126">
            <v>134</v>
          </cell>
          <cell r="DL126">
            <v>130</v>
          </cell>
          <cell r="DM126">
            <v>0</v>
          </cell>
          <cell r="DN126">
            <v>129</v>
          </cell>
          <cell r="DO126">
            <v>130</v>
          </cell>
          <cell r="DP126">
            <v>6.86</v>
          </cell>
          <cell r="DQ126">
            <v>2.86</v>
          </cell>
          <cell r="DR126">
            <v>0</v>
          </cell>
          <cell r="DS126" t="str">
            <v>ĐỦ ĐK thi TN</v>
          </cell>
          <cell r="DU126">
            <v>7.15</v>
          </cell>
          <cell r="DV126">
            <v>135</v>
          </cell>
          <cell r="DW126">
            <v>7.15</v>
          </cell>
          <cell r="DX126">
            <v>2.99</v>
          </cell>
          <cell r="DY126" t="str">
            <v/>
          </cell>
          <cell r="DZ126" t="str">
            <v>ĐỦ ĐK thi TN</v>
          </cell>
          <cell r="EA126">
            <v>7.13</v>
          </cell>
          <cell r="EE126">
            <v>0</v>
          </cell>
          <cell r="EF126" t="e">
            <v>#N/A</v>
          </cell>
        </row>
        <row r="127">
          <cell r="B127">
            <v>1821256076</v>
          </cell>
          <cell r="C127" t="str">
            <v>Nguyễn</v>
          </cell>
          <cell r="D127" t="str">
            <v>Thành</v>
          </cell>
          <cell r="E127" t="str">
            <v>Duy</v>
          </cell>
          <cell r="F127">
            <v>34622</v>
          </cell>
          <cell r="G127" t="str">
            <v>Nam</v>
          </cell>
          <cell r="H127" t="str">
            <v>Đã Đăng Ký (chưa học xong)</v>
          </cell>
          <cell r="I127">
            <v>6.5</v>
          </cell>
          <cell r="J127">
            <v>6.9</v>
          </cell>
          <cell r="K127">
            <v>7.8</v>
          </cell>
          <cell r="L127">
            <v>0</v>
          </cell>
          <cell r="M127">
            <v>6</v>
          </cell>
          <cell r="N127">
            <v>0</v>
          </cell>
          <cell r="O127">
            <v>0</v>
          </cell>
          <cell r="P127">
            <v>6.6</v>
          </cell>
          <cell r="Q127">
            <v>0</v>
          </cell>
          <cell r="R127">
            <v>0</v>
          </cell>
          <cell r="S127">
            <v>6.2</v>
          </cell>
          <cell r="T127">
            <v>0</v>
          </cell>
          <cell r="U127">
            <v>0</v>
          </cell>
          <cell r="V127">
            <v>6.2</v>
          </cell>
          <cell r="W127">
            <v>0</v>
          </cell>
          <cell r="X127">
            <v>0</v>
          </cell>
          <cell r="Y127">
            <v>6.2</v>
          </cell>
          <cell r="Z127">
            <v>0</v>
          </cell>
          <cell r="AA127">
            <v>0</v>
          </cell>
          <cell r="AB127">
            <v>5</v>
          </cell>
          <cell r="AC127">
            <v>0</v>
          </cell>
          <cell r="AD127">
            <v>8.1</v>
          </cell>
          <cell r="AE127">
            <v>7.6</v>
          </cell>
          <cell r="AF127">
            <v>6.8</v>
          </cell>
          <cell r="AG127">
            <v>6.2</v>
          </cell>
          <cell r="AH127">
            <v>0</v>
          </cell>
          <cell r="AI127">
            <v>7.4</v>
          </cell>
          <cell r="AJ127">
            <v>7.4</v>
          </cell>
          <cell r="AK127">
            <v>8.1</v>
          </cell>
          <cell r="AL127">
            <v>6.4</v>
          </cell>
          <cell r="AM127">
            <v>0</v>
          </cell>
          <cell r="AN127">
            <v>8.1</v>
          </cell>
          <cell r="AO127">
            <v>6.4</v>
          </cell>
          <cell r="AP127">
            <v>7</v>
          </cell>
          <cell r="AQ127">
            <v>5.7</v>
          </cell>
          <cell r="AR127">
            <v>6.2</v>
          </cell>
          <cell r="AS127">
            <v>6.9</v>
          </cell>
          <cell r="AT127">
            <v>8.1999999999999993</v>
          </cell>
          <cell r="AU127">
            <v>47</v>
          </cell>
          <cell r="AV127">
            <v>0</v>
          </cell>
          <cell r="AW127">
            <v>8.1</v>
          </cell>
          <cell r="AX127">
            <v>6.9</v>
          </cell>
          <cell r="AY127">
            <v>0</v>
          </cell>
          <cell r="AZ127">
            <v>0</v>
          </cell>
          <cell r="BA127">
            <v>5.0999999999999996</v>
          </cell>
          <cell r="BB127">
            <v>0</v>
          </cell>
          <cell r="BC127">
            <v>0</v>
          </cell>
          <cell r="BD127">
            <v>0</v>
          </cell>
          <cell r="BE127">
            <v>5.6</v>
          </cell>
          <cell r="BF127">
            <v>0</v>
          </cell>
          <cell r="BG127">
            <v>8</v>
          </cell>
          <cell r="BH127">
            <v>5</v>
          </cell>
          <cell r="BI127">
            <v>0</v>
          </cell>
          <cell r="BJ127">
            <v>6.3</v>
          </cell>
          <cell r="BK127">
            <v>7.6</v>
          </cell>
          <cell r="BL127">
            <v>7.5</v>
          </cell>
          <cell r="BM127">
            <v>6.6</v>
          </cell>
          <cell r="BN127">
            <v>6.1</v>
          </cell>
          <cell r="BO127">
            <v>6.5</v>
          </cell>
          <cell r="BP127">
            <v>5.3</v>
          </cell>
          <cell r="BQ127">
            <v>7.4</v>
          </cell>
          <cell r="BR127">
            <v>4.7</v>
          </cell>
          <cell r="BS127">
            <v>5.7</v>
          </cell>
          <cell r="BT127">
            <v>7.7</v>
          </cell>
          <cell r="BU127">
            <v>7.4</v>
          </cell>
          <cell r="BV127">
            <v>5.9</v>
          </cell>
          <cell r="BW127">
            <v>5.5</v>
          </cell>
          <cell r="BX127">
            <v>7.3</v>
          </cell>
          <cell r="BY127">
            <v>0</v>
          </cell>
          <cell r="BZ127">
            <v>7</v>
          </cell>
          <cell r="CA127">
            <v>7</v>
          </cell>
          <cell r="CB127">
            <v>5</v>
          </cell>
          <cell r="CC127">
            <v>4.7</v>
          </cell>
          <cell r="CD127">
            <v>4.9000000000000004</v>
          </cell>
          <cell r="CE127">
            <v>6.9</v>
          </cell>
          <cell r="CG127">
            <v>8.1</v>
          </cell>
          <cell r="CH127">
            <v>55</v>
          </cell>
          <cell r="CI127">
            <v>0</v>
          </cell>
          <cell r="CJ127">
            <v>7.7</v>
          </cell>
          <cell r="CK127">
            <v>6</v>
          </cell>
          <cell r="CL127">
            <v>0</v>
          </cell>
          <cell r="CM127">
            <v>4.5</v>
          </cell>
          <cell r="CN127">
            <v>4.5</v>
          </cell>
          <cell r="CO127">
            <v>6.2</v>
          </cell>
          <cell r="CP127">
            <v>7.4</v>
          </cell>
          <cell r="CQ127">
            <v>7.7</v>
          </cell>
          <cell r="CR127">
            <v>0</v>
          </cell>
          <cell r="CS127">
            <v>5.6</v>
          </cell>
          <cell r="CT127">
            <v>0</v>
          </cell>
          <cell r="CU127">
            <v>0</v>
          </cell>
          <cell r="CV127">
            <v>5.6</v>
          </cell>
          <cell r="CW127">
            <v>9.5</v>
          </cell>
          <cell r="CX127">
            <v>7.1</v>
          </cell>
          <cell r="CY127">
            <v>0</v>
          </cell>
          <cell r="CZ127">
            <v>4.7</v>
          </cell>
          <cell r="DA127">
            <v>4.7</v>
          </cell>
          <cell r="DB127">
            <v>23</v>
          </cell>
          <cell r="DC127">
            <v>0</v>
          </cell>
          <cell r="DD127">
            <v>7.5</v>
          </cell>
          <cell r="DE127">
            <v>0</v>
          </cell>
          <cell r="DF127">
            <v>7.5</v>
          </cell>
          <cell r="DG127">
            <v>5</v>
          </cell>
          <cell r="DH127">
            <v>0</v>
          </cell>
          <cell r="DI127">
            <v>135</v>
          </cell>
          <cell r="DJ127">
            <v>0</v>
          </cell>
          <cell r="DK127">
            <v>134</v>
          </cell>
          <cell r="DL127">
            <v>130</v>
          </cell>
          <cell r="DM127">
            <v>0</v>
          </cell>
          <cell r="DN127">
            <v>129</v>
          </cell>
          <cell r="DO127">
            <v>130</v>
          </cell>
          <cell r="DP127">
            <v>6.26</v>
          </cell>
          <cell r="DQ127">
            <v>2.4700000000000002</v>
          </cell>
          <cell r="DR127">
            <v>0</v>
          </cell>
          <cell r="DS127" t="str">
            <v>ĐỦ ĐK thi TN</v>
          </cell>
          <cell r="DU127">
            <v>6.55</v>
          </cell>
          <cell r="DV127">
            <v>135</v>
          </cell>
          <cell r="DW127">
            <v>6.55</v>
          </cell>
          <cell r="DX127">
            <v>2.6</v>
          </cell>
          <cell r="DY127" t="str">
            <v>OB 251</v>
          </cell>
          <cell r="DZ127" t="str">
            <v>xet vot</v>
          </cell>
          <cell r="EA127">
            <v>6.51</v>
          </cell>
          <cell r="EE127">
            <v>0</v>
          </cell>
          <cell r="EF127" t="e">
            <v>#N/A</v>
          </cell>
        </row>
        <row r="128">
          <cell r="B128">
            <v>172315001</v>
          </cell>
          <cell r="C128" t="str">
            <v>Phạm</v>
          </cell>
          <cell r="D128" t="str">
            <v>Lê Kiều</v>
          </cell>
          <cell r="E128" t="str">
            <v>Linh</v>
          </cell>
          <cell r="F128">
            <v>33887</v>
          </cell>
          <cell r="G128" t="str">
            <v>Nữ</v>
          </cell>
          <cell r="H128" t="str">
            <v>Đang Học Lại</v>
          </cell>
          <cell r="I128">
            <v>4.9000000000000004</v>
          </cell>
          <cell r="J128">
            <v>5.9</v>
          </cell>
          <cell r="K128">
            <v>6.3</v>
          </cell>
          <cell r="L128">
            <v>0</v>
          </cell>
          <cell r="M128">
            <v>6</v>
          </cell>
          <cell r="N128">
            <v>0</v>
          </cell>
          <cell r="O128">
            <v>0</v>
          </cell>
          <cell r="P128">
            <v>5.4</v>
          </cell>
          <cell r="Q128">
            <v>0</v>
          </cell>
          <cell r="R128">
            <v>0</v>
          </cell>
          <cell r="S128">
            <v>5.3</v>
          </cell>
          <cell r="T128">
            <v>0</v>
          </cell>
          <cell r="U128">
            <v>0</v>
          </cell>
          <cell r="V128">
            <v>5.0999999999999996</v>
          </cell>
          <cell r="W128">
            <v>0</v>
          </cell>
          <cell r="X128">
            <v>0</v>
          </cell>
          <cell r="Y128">
            <v>5.6</v>
          </cell>
          <cell r="Z128">
            <v>0</v>
          </cell>
          <cell r="AA128">
            <v>0</v>
          </cell>
          <cell r="AB128">
            <v>5.9</v>
          </cell>
          <cell r="AC128">
            <v>0</v>
          </cell>
          <cell r="AD128">
            <v>7.1</v>
          </cell>
          <cell r="AE128">
            <v>6.7</v>
          </cell>
          <cell r="AF128">
            <v>5.6</v>
          </cell>
          <cell r="AG128">
            <v>4.4000000000000004</v>
          </cell>
          <cell r="AH128">
            <v>0</v>
          </cell>
          <cell r="AI128">
            <v>7.2</v>
          </cell>
          <cell r="AJ128">
            <v>7.2</v>
          </cell>
          <cell r="AK128">
            <v>5.4</v>
          </cell>
          <cell r="AL128">
            <v>8.6</v>
          </cell>
          <cell r="AM128">
            <v>0</v>
          </cell>
          <cell r="AN128">
            <v>8.6</v>
          </cell>
          <cell r="AO128">
            <v>5.4</v>
          </cell>
          <cell r="AP128">
            <v>6.9</v>
          </cell>
          <cell r="AQ128">
            <v>5.7</v>
          </cell>
          <cell r="AR128">
            <v>6.2</v>
          </cell>
          <cell r="AS128">
            <v>5.7</v>
          </cell>
          <cell r="AT128">
            <v>5.7</v>
          </cell>
          <cell r="AU128">
            <v>47</v>
          </cell>
          <cell r="AV128">
            <v>0</v>
          </cell>
          <cell r="AW128">
            <v>4.4000000000000004</v>
          </cell>
          <cell r="AX128">
            <v>6.8</v>
          </cell>
          <cell r="AY128">
            <v>0</v>
          </cell>
          <cell r="AZ128">
            <v>5.9</v>
          </cell>
          <cell r="BA128">
            <v>0</v>
          </cell>
          <cell r="BB128">
            <v>0</v>
          </cell>
          <cell r="BC128">
            <v>0</v>
          </cell>
          <cell r="BD128">
            <v>8.4</v>
          </cell>
          <cell r="BE128">
            <v>0</v>
          </cell>
          <cell r="BF128">
            <v>0</v>
          </cell>
          <cell r="BG128">
            <v>4</v>
          </cell>
          <cell r="BH128">
            <v>5</v>
          </cell>
          <cell r="BI128">
            <v>0</v>
          </cell>
          <cell r="BJ128">
            <v>4.8</v>
          </cell>
          <cell r="BK128">
            <v>4.9000000000000004</v>
          </cell>
          <cell r="BL128">
            <v>4</v>
          </cell>
          <cell r="BM128">
            <v>6.7</v>
          </cell>
          <cell r="BN128">
            <v>7.4</v>
          </cell>
          <cell r="BO128">
            <v>6.6</v>
          </cell>
          <cell r="BP128">
            <v>6.2</v>
          </cell>
          <cell r="BQ128">
            <v>4.5</v>
          </cell>
          <cell r="BR128">
            <v>4</v>
          </cell>
          <cell r="BS128">
            <v>4.5</v>
          </cell>
          <cell r="BT128">
            <v>6.3</v>
          </cell>
          <cell r="BU128">
            <v>4.5</v>
          </cell>
          <cell r="BV128">
            <v>7.4</v>
          </cell>
          <cell r="BW128">
            <v>4.0999999999999996</v>
          </cell>
          <cell r="BX128">
            <v>6.2</v>
          </cell>
          <cell r="BY128">
            <v>6.6</v>
          </cell>
          <cell r="BZ128">
            <v>0</v>
          </cell>
          <cell r="CA128">
            <v>6.6</v>
          </cell>
          <cell r="CB128">
            <v>6.9</v>
          </cell>
          <cell r="CC128">
            <v>5.5</v>
          </cell>
          <cell r="CD128">
            <v>6.2</v>
          </cell>
          <cell r="CE128">
            <v>5.6</v>
          </cell>
          <cell r="CG128">
            <v>7.3</v>
          </cell>
          <cell r="CH128">
            <v>55</v>
          </cell>
          <cell r="CI128">
            <v>0</v>
          </cell>
          <cell r="CJ128">
            <v>5.3</v>
          </cell>
          <cell r="CK128">
            <v>5.6</v>
          </cell>
          <cell r="CL128">
            <v>0</v>
          </cell>
          <cell r="CM128">
            <v>7.3</v>
          </cell>
          <cell r="CN128">
            <v>7.3</v>
          </cell>
          <cell r="CO128">
            <v>4.7</v>
          </cell>
          <cell r="CP128">
            <v>4.5999999999999996</v>
          </cell>
          <cell r="CQ128">
            <v>4.9000000000000004</v>
          </cell>
          <cell r="CR128">
            <v>5.3</v>
          </cell>
          <cell r="CS128">
            <v>0</v>
          </cell>
          <cell r="CT128">
            <v>0</v>
          </cell>
          <cell r="CU128">
            <v>0</v>
          </cell>
          <cell r="CV128">
            <v>5.3</v>
          </cell>
          <cell r="CW128">
            <v>7</v>
          </cell>
          <cell r="CX128">
            <v>8.5</v>
          </cell>
          <cell r="CY128">
            <v>0</v>
          </cell>
          <cell r="CZ128">
            <v>5.9</v>
          </cell>
          <cell r="DA128">
            <v>5.9</v>
          </cell>
          <cell r="DB128">
            <v>23</v>
          </cell>
          <cell r="DC128">
            <v>0</v>
          </cell>
          <cell r="DD128">
            <v>6.5</v>
          </cell>
          <cell r="DE128">
            <v>0</v>
          </cell>
          <cell r="DF128">
            <v>6.5</v>
          </cell>
          <cell r="DG128">
            <v>5</v>
          </cell>
          <cell r="DH128">
            <v>0</v>
          </cell>
          <cell r="DI128">
            <v>135</v>
          </cell>
          <cell r="DJ128">
            <v>0</v>
          </cell>
          <cell r="DK128">
            <v>134</v>
          </cell>
          <cell r="DL128">
            <v>130</v>
          </cell>
          <cell r="DM128">
            <v>0</v>
          </cell>
          <cell r="DN128">
            <v>129</v>
          </cell>
          <cell r="DO128">
            <v>130</v>
          </cell>
          <cell r="DP128">
            <v>5.57</v>
          </cell>
          <cell r="DQ128">
            <v>2.0299999999999998</v>
          </cell>
          <cell r="DR128">
            <v>0</v>
          </cell>
          <cell r="DS128" t="str">
            <v>ĐỦ ĐK thi TN</v>
          </cell>
          <cell r="DU128">
            <v>5.82</v>
          </cell>
          <cell r="DV128">
            <v>135</v>
          </cell>
          <cell r="DW128">
            <v>5.82</v>
          </cell>
          <cell r="DX128">
            <v>2.14</v>
          </cell>
          <cell r="DY128" t="str">
            <v>ECO 251</v>
          </cell>
          <cell r="DZ128" t="str">
            <v>KO</v>
          </cell>
          <cell r="EA128">
            <v>5.79</v>
          </cell>
          <cell r="EE128">
            <v>0</v>
          </cell>
          <cell r="EF128" t="str">
            <v>T12/2016</v>
          </cell>
        </row>
        <row r="129">
          <cell r="B129">
            <v>1821255712</v>
          </cell>
          <cell r="C129" t="str">
            <v>Lưu</v>
          </cell>
          <cell r="D129" t="str">
            <v>Phạm Công</v>
          </cell>
          <cell r="E129" t="str">
            <v>Tình</v>
          </cell>
          <cell r="F129">
            <v>34479</v>
          </cell>
          <cell r="G129" t="str">
            <v>Nam</v>
          </cell>
          <cell r="H129" t="str">
            <v>Đã Đăng Ký (chưa học xong)</v>
          </cell>
          <cell r="I129">
            <v>8.9</v>
          </cell>
          <cell r="J129">
            <v>7.1</v>
          </cell>
          <cell r="K129">
            <v>7.6</v>
          </cell>
          <cell r="L129">
            <v>0</v>
          </cell>
          <cell r="M129">
            <v>5.9</v>
          </cell>
          <cell r="N129">
            <v>0</v>
          </cell>
          <cell r="O129">
            <v>0</v>
          </cell>
          <cell r="P129">
            <v>6.4</v>
          </cell>
          <cell r="Q129">
            <v>0</v>
          </cell>
          <cell r="R129">
            <v>0</v>
          </cell>
          <cell r="S129">
            <v>6.8</v>
          </cell>
          <cell r="T129">
            <v>0</v>
          </cell>
          <cell r="U129">
            <v>0</v>
          </cell>
          <cell r="V129">
            <v>5</v>
          </cell>
          <cell r="W129">
            <v>0</v>
          </cell>
          <cell r="X129">
            <v>0</v>
          </cell>
          <cell r="Y129">
            <v>6</v>
          </cell>
          <cell r="Z129">
            <v>0</v>
          </cell>
          <cell r="AA129">
            <v>0</v>
          </cell>
          <cell r="AB129">
            <v>6.7</v>
          </cell>
          <cell r="AC129">
            <v>0</v>
          </cell>
          <cell r="AD129">
            <v>9</v>
          </cell>
          <cell r="AE129">
            <v>9.1</v>
          </cell>
          <cell r="AF129">
            <v>8.1</v>
          </cell>
          <cell r="AG129">
            <v>5.5</v>
          </cell>
          <cell r="AH129">
            <v>0</v>
          </cell>
          <cell r="AI129">
            <v>7.2</v>
          </cell>
          <cell r="AJ129">
            <v>7.2</v>
          </cell>
          <cell r="AK129">
            <v>8.3000000000000007</v>
          </cell>
          <cell r="AL129">
            <v>8.6</v>
          </cell>
          <cell r="AM129">
            <v>0</v>
          </cell>
          <cell r="AN129">
            <v>8.6</v>
          </cell>
          <cell r="AO129">
            <v>8.3000000000000007</v>
          </cell>
          <cell r="AP129">
            <v>7.4</v>
          </cell>
          <cell r="AQ129">
            <v>6.6</v>
          </cell>
          <cell r="AR129">
            <v>6.6</v>
          </cell>
          <cell r="AS129">
            <v>7.4</v>
          </cell>
          <cell r="AT129">
            <v>6.4</v>
          </cell>
          <cell r="AU129">
            <v>47</v>
          </cell>
          <cell r="AV129">
            <v>0</v>
          </cell>
          <cell r="AW129">
            <v>9.8000000000000007</v>
          </cell>
          <cell r="AX129">
            <v>8.6</v>
          </cell>
          <cell r="AY129">
            <v>0</v>
          </cell>
          <cell r="AZ129">
            <v>0</v>
          </cell>
          <cell r="BA129">
            <v>7.7</v>
          </cell>
          <cell r="BB129">
            <v>0</v>
          </cell>
          <cell r="BC129">
            <v>0</v>
          </cell>
          <cell r="BD129">
            <v>0</v>
          </cell>
          <cell r="BE129">
            <v>6</v>
          </cell>
          <cell r="BF129">
            <v>0</v>
          </cell>
          <cell r="BG129">
            <v>6.1</v>
          </cell>
          <cell r="BH129">
            <v>5</v>
          </cell>
          <cell r="BI129">
            <v>0</v>
          </cell>
          <cell r="BJ129">
            <v>7</v>
          </cell>
          <cell r="BK129">
            <v>9.4</v>
          </cell>
          <cell r="BL129">
            <v>7</v>
          </cell>
          <cell r="BM129">
            <v>6.2</v>
          </cell>
          <cell r="BN129">
            <v>8.9</v>
          </cell>
          <cell r="BO129">
            <v>8.1999999999999993</v>
          </cell>
          <cell r="BP129">
            <v>7</v>
          </cell>
          <cell r="BQ129">
            <v>7.4</v>
          </cell>
          <cell r="BR129">
            <v>7.6</v>
          </cell>
          <cell r="BS129">
            <v>9.6999999999999993</v>
          </cell>
          <cell r="BT129">
            <v>7.5</v>
          </cell>
          <cell r="BU129">
            <v>6.8</v>
          </cell>
          <cell r="BV129">
            <v>6.9</v>
          </cell>
          <cell r="BW129">
            <v>6.7</v>
          </cell>
          <cell r="BX129">
            <v>5.8</v>
          </cell>
          <cell r="BY129">
            <v>0</v>
          </cell>
          <cell r="BZ129">
            <v>6.7</v>
          </cell>
          <cell r="CA129">
            <v>6.7</v>
          </cell>
          <cell r="CB129">
            <v>6.8</v>
          </cell>
          <cell r="CC129">
            <v>5.9</v>
          </cell>
          <cell r="CD129">
            <v>7</v>
          </cell>
          <cell r="CE129">
            <v>5.7</v>
          </cell>
          <cell r="CG129">
            <v>8.3000000000000007</v>
          </cell>
          <cell r="CH129">
            <v>55</v>
          </cell>
          <cell r="CI129">
            <v>0</v>
          </cell>
          <cell r="CJ129">
            <v>8.1</v>
          </cell>
          <cell r="CK129">
            <v>7.3</v>
          </cell>
          <cell r="CL129">
            <v>0</v>
          </cell>
          <cell r="CM129">
            <v>7.3</v>
          </cell>
          <cell r="CN129">
            <v>7.3</v>
          </cell>
          <cell r="CO129">
            <v>8.6</v>
          </cell>
          <cell r="CP129">
            <v>6.9</v>
          </cell>
          <cell r="CQ129">
            <v>6</v>
          </cell>
          <cell r="CR129">
            <v>7</v>
          </cell>
          <cell r="CS129">
            <v>0</v>
          </cell>
          <cell r="CT129">
            <v>0</v>
          </cell>
          <cell r="CU129">
            <v>0</v>
          </cell>
          <cell r="CV129">
            <v>7</v>
          </cell>
          <cell r="CW129">
            <v>9.1</v>
          </cell>
          <cell r="CX129">
            <v>7.7</v>
          </cell>
          <cell r="CY129">
            <v>0</v>
          </cell>
          <cell r="CZ129">
            <v>7.7</v>
          </cell>
          <cell r="DA129">
            <v>7.7</v>
          </cell>
          <cell r="DB129">
            <v>23</v>
          </cell>
          <cell r="DC129">
            <v>0</v>
          </cell>
          <cell r="DD129">
            <v>5.9</v>
          </cell>
          <cell r="DE129">
            <v>0</v>
          </cell>
          <cell r="DF129">
            <v>5.9</v>
          </cell>
          <cell r="DG129">
            <v>5</v>
          </cell>
          <cell r="DH129">
            <v>0</v>
          </cell>
          <cell r="DI129">
            <v>135</v>
          </cell>
          <cell r="DJ129">
            <v>0</v>
          </cell>
          <cell r="DK129">
            <v>134</v>
          </cell>
          <cell r="DL129">
            <v>130</v>
          </cell>
          <cell r="DM129">
            <v>0</v>
          </cell>
          <cell r="DN129">
            <v>129</v>
          </cell>
          <cell r="DO129">
            <v>130</v>
          </cell>
          <cell r="DP129">
            <v>7.01</v>
          </cell>
          <cell r="DQ129">
            <v>2.9</v>
          </cell>
          <cell r="DR129">
            <v>0</v>
          </cell>
          <cell r="DS129" t="str">
            <v>ĐỦ ĐK thi TN</v>
          </cell>
          <cell r="DU129">
            <v>7.24</v>
          </cell>
          <cell r="DV129">
            <v>135</v>
          </cell>
          <cell r="DW129">
            <v>7.24</v>
          </cell>
          <cell r="DX129">
            <v>2.97</v>
          </cell>
          <cell r="DY129" t="str">
            <v/>
          </cell>
          <cell r="DZ129" t="str">
            <v>ĐỦ ĐK thi TN</v>
          </cell>
          <cell r="EA129">
            <v>7.29</v>
          </cell>
          <cell r="EE129">
            <v>0</v>
          </cell>
          <cell r="EF129" t="e">
            <v>#N/A</v>
          </cell>
        </row>
        <row r="130">
          <cell r="B130">
            <v>1820233635</v>
          </cell>
          <cell r="C130" t="str">
            <v>Phạm</v>
          </cell>
          <cell r="D130" t="str">
            <v>Thị Thu</v>
          </cell>
          <cell r="E130" t="str">
            <v>Hiền</v>
          </cell>
          <cell r="F130">
            <v>34679</v>
          </cell>
          <cell r="G130" t="str">
            <v>Nữ</v>
          </cell>
          <cell r="H130" t="str">
            <v>Đã Đăng Ký (chưa học xong)</v>
          </cell>
          <cell r="I130">
            <v>7</v>
          </cell>
          <cell r="J130">
            <v>7.1</v>
          </cell>
          <cell r="K130">
            <v>5.5</v>
          </cell>
          <cell r="L130">
            <v>0</v>
          </cell>
          <cell r="M130">
            <v>5.8</v>
          </cell>
          <cell r="N130">
            <v>0</v>
          </cell>
          <cell r="O130">
            <v>0</v>
          </cell>
          <cell r="P130">
            <v>5.8</v>
          </cell>
          <cell r="Q130">
            <v>0</v>
          </cell>
          <cell r="R130">
            <v>0</v>
          </cell>
          <cell r="S130">
            <v>5.7</v>
          </cell>
          <cell r="T130">
            <v>0</v>
          </cell>
          <cell r="U130">
            <v>0</v>
          </cell>
          <cell r="V130">
            <v>6.2</v>
          </cell>
          <cell r="W130">
            <v>0</v>
          </cell>
          <cell r="X130">
            <v>0</v>
          </cell>
          <cell r="Y130">
            <v>4.5999999999999996</v>
          </cell>
          <cell r="Z130">
            <v>0</v>
          </cell>
          <cell r="AA130">
            <v>0</v>
          </cell>
          <cell r="AB130">
            <v>6.9</v>
          </cell>
          <cell r="AC130">
            <v>0</v>
          </cell>
          <cell r="AD130">
            <v>7.4</v>
          </cell>
          <cell r="AE130">
            <v>7.2</v>
          </cell>
          <cell r="AF130">
            <v>4.5</v>
          </cell>
          <cell r="AG130">
            <v>4.4000000000000004</v>
          </cell>
          <cell r="AH130">
            <v>0</v>
          </cell>
          <cell r="AI130">
            <v>4.9000000000000004</v>
          </cell>
          <cell r="AJ130">
            <v>4.9000000000000004</v>
          </cell>
          <cell r="AK130">
            <v>0</v>
          </cell>
          <cell r="AL130">
            <v>7.2</v>
          </cell>
          <cell r="AM130">
            <v>5.5</v>
          </cell>
          <cell r="AN130">
            <v>7.2</v>
          </cell>
          <cell r="AO130">
            <v>5.5</v>
          </cell>
          <cell r="AP130">
            <v>7.9</v>
          </cell>
          <cell r="AQ130">
            <v>5.0999999999999996</v>
          </cell>
          <cell r="AR130">
            <v>5.8</v>
          </cell>
          <cell r="AS130">
            <v>7.2</v>
          </cell>
          <cell r="AT130">
            <v>5.2</v>
          </cell>
          <cell r="AU130">
            <v>47</v>
          </cell>
          <cell r="AV130">
            <v>0</v>
          </cell>
          <cell r="AW130">
            <v>7</v>
          </cell>
          <cell r="AX130">
            <v>7.6</v>
          </cell>
          <cell r="AY130">
            <v>0</v>
          </cell>
          <cell r="AZ130">
            <v>5.8</v>
          </cell>
          <cell r="BA130">
            <v>0</v>
          </cell>
          <cell r="BB130">
            <v>0</v>
          </cell>
          <cell r="BC130">
            <v>0</v>
          </cell>
          <cell r="BD130">
            <v>6</v>
          </cell>
          <cell r="BE130">
            <v>0</v>
          </cell>
          <cell r="BF130">
            <v>0</v>
          </cell>
          <cell r="BG130">
            <v>5.9</v>
          </cell>
          <cell r="BH130">
            <v>5</v>
          </cell>
          <cell r="BI130">
            <v>0</v>
          </cell>
          <cell r="BJ130">
            <v>4.8</v>
          </cell>
          <cell r="BK130">
            <v>5.3</v>
          </cell>
          <cell r="BL130">
            <v>6.1</v>
          </cell>
          <cell r="BM130">
            <v>7.8</v>
          </cell>
          <cell r="BN130">
            <v>7.1</v>
          </cell>
          <cell r="BO130">
            <v>5.3</v>
          </cell>
          <cell r="BP130">
            <v>6.8</v>
          </cell>
          <cell r="BQ130">
            <v>5.6</v>
          </cell>
          <cell r="BR130">
            <v>4.7</v>
          </cell>
          <cell r="BS130">
            <v>4</v>
          </cell>
          <cell r="BT130">
            <v>7.6</v>
          </cell>
          <cell r="BU130">
            <v>4.5</v>
          </cell>
          <cell r="BV130">
            <v>6</v>
          </cell>
          <cell r="BW130">
            <v>5.2</v>
          </cell>
          <cell r="BX130">
            <v>5.3</v>
          </cell>
          <cell r="BY130">
            <v>0</v>
          </cell>
          <cell r="BZ130">
            <v>6.2</v>
          </cell>
          <cell r="CA130">
            <v>6.2</v>
          </cell>
          <cell r="CB130">
            <v>8</v>
          </cell>
          <cell r="CC130">
            <v>6.4</v>
          </cell>
          <cell r="CD130">
            <v>7</v>
          </cell>
          <cell r="CE130">
            <v>7.3</v>
          </cell>
          <cell r="CG130">
            <v>7.7</v>
          </cell>
          <cell r="CH130">
            <v>55</v>
          </cell>
          <cell r="CI130">
            <v>0</v>
          </cell>
          <cell r="CJ130">
            <v>6.6</v>
          </cell>
          <cell r="CK130">
            <v>5.6</v>
          </cell>
          <cell r="CL130">
            <v>0</v>
          </cell>
          <cell r="CM130">
            <v>0</v>
          </cell>
          <cell r="CN130">
            <v>0</v>
          </cell>
          <cell r="CO130">
            <v>5.4</v>
          </cell>
          <cell r="CP130" t="str">
            <v>X</v>
          </cell>
          <cell r="CQ130" t="str">
            <v>X</v>
          </cell>
          <cell r="CR130">
            <v>0</v>
          </cell>
          <cell r="CS130" t="str">
            <v>X</v>
          </cell>
          <cell r="CT130">
            <v>0</v>
          </cell>
          <cell r="CU130">
            <v>0</v>
          </cell>
          <cell r="CV130">
            <v>0</v>
          </cell>
          <cell r="CW130">
            <v>6.9</v>
          </cell>
          <cell r="CX130" t="str">
            <v>X</v>
          </cell>
          <cell r="CY130">
            <v>0</v>
          </cell>
          <cell r="CZ130">
            <v>5.3</v>
          </cell>
          <cell r="DA130">
            <v>5.3</v>
          </cell>
          <cell r="DB130">
            <v>11</v>
          </cell>
          <cell r="DC130">
            <v>11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5</v>
          </cell>
          <cell r="DI130">
            <v>118</v>
          </cell>
          <cell r="DJ130">
            <v>16</v>
          </cell>
          <cell r="DK130">
            <v>134</v>
          </cell>
          <cell r="DL130">
            <v>113</v>
          </cell>
          <cell r="DM130">
            <v>11</v>
          </cell>
          <cell r="DN130">
            <v>129</v>
          </cell>
          <cell r="DO130">
            <v>124</v>
          </cell>
          <cell r="DP130">
            <v>5.51</v>
          </cell>
          <cell r="DQ130">
            <v>2.0699999999999998</v>
          </cell>
          <cell r="DR130">
            <v>8.5271317829457363E-2</v>
          </cell>
          <cell r="DS130" t="str">
            <v>KO</v>
          </cell>
          <cell r="DU130">
            <v>5.51</v>
          </cell>
          <cell r="DV130">
            <v>129</v>
          </cell>
          <cell r="DW130">
            <v>5.65</v>
          </cell>
          <cell r="DX130">
            <v>2.0699999999999998</v>
          </cell>
          <cell r="DY130" t="str">
            <v/>
          </cell>
          <cell r="DZ130" t="str">
            <v>KO</v>
          </cell>
          <cell r="EA130">
            <v>5.46</v>
          </cell>
          <cell r="EE130">
            <v>0</v>
          </cell>
          <cell r="EF130" t="e">
            <v>#N/A</v>
          </cell>
        </row>
        <row r="131">
          <cell r="B131">
            <v>1820255363</v>
          </cell>
          <cell r="C131" t="str">
            <v>Lê</v>
          </cell>
          <cell r="D131" t="str">
            <v>Thị</v>
          </cell>
          <cell r="E131" t="str">
            <v>Thúy</v>
          </cell>
          <cell r="F131">
            <v>34444</v>
          </cell>
          <cell r="G131" t="str">
            <v>Nữ</v>
          </cell>
          <cell r="H131" t="str">
            <v>Đã Đăng Ký (chưa học xong)</v>
          </cell>
          <cell r="I131">
            <v>8</v>
          </cell>
          <cell r="J131">
            <v>7.9</v>
          </cell>
          <cell r="K131">
            <v>7.9</v>
          </cell>
          <cell r="L131">
            <v>0</v>
          </cell>
          <cell r="M131">
            <v>5.8</v>
          </cell>
          <cell r="N131">
            <v>0</v>
          </cell>
          <cell r="O131">
            <v>0</v>
          </cell>
          <cell r="P131">
            <v>5.5</v>
          </cell>
          <cell r="Q131">
            <v>0</v>
          </cell>
          <cell r="R131">
            <v>0</v>
          </cell>
          <cell r="S131">
            <v>7.2</v>
          </cell>
          <cell r="T131">
            <v>0</v>
          </cell>
          <cell r="U131">
            <v>0</v>
          </cell>
          <cell r="V131">
            <v>6.1</v>
          </cell>
          <cell r="W131">
            <v>0</v>
          </cell>
          <cell r="X131">
            <v>0</v>
          </cell>
          <cell r="Y131">
            <v>5.9</v>
          </cell>
          <cell r="Z131">
            <v>0</v>
          </cell>
          <cell r="AA131">
            <v>0</v>
          </cell>
          <cell r="AB131">
            <v>6.5</v>
          </cell>
          <cell r="AC131">
            <v>0</v>
          </cell>
          <cell r="AD131">
            <v>8.5</v>
          </cell>
          <cell r="AE131">
            <v>8.6999999999999993</v>
          </cell>
          <cell r="AF131">
            <v>6</v>
          </cell>
          <cell r="AG131">
            <v>5.7</v>
          </cell>
          <cell r="AH131">
            <v>0</v>
          </cell>
          <cell r="AI131">
            <v>7.4</v>
          </cell>
          <cell r="AJ131">
            <v>7.4</v>
          </cell>
          <cell r="AK131">
            <v>8.4</v>
          </cell>
          <cell r="AL131">
            <v>7.2</v>
          </cell>
          <cell r="AM131">
            <v>0</v>
          </cell>
          <cell r="AN131">
            <v>8.4</v>
          </cell>
          <cell r="AO131">
            <v>7.2</v>
          </cell>
          <cell r="AP131">
            <v>7.9</v>
          </cell>
          <cell r="AQ131">
            <v>8.1999999999999993</v>
          </cell>
          <cell r="AR131">
            <v>6.3</v>
          </cell>
          <cell r="AS131">
            <v>7.8</v>
          </cell>
          <cell r="AT131">
            <v>6.7</v>
          </cell>
          <cell r="AU131">
            <v>47</v>
          </cell>
          <cell r="AV131">
            <v>0</v>
          </cell>
          <cell r="AW131">
            <v>9</v>
          </cell>
          <cell r="AX131">
            <v>8.1</v>
          </cell>
          <cell r="AY131">
            <v>0</v>
          </cell>
          <cell r="AZ131">
            <v>0</v>
          </cell>
          <cell r="BA131">
            <v>7.3</v>
          </cell>
          <cell r="BB131">
            <v>0</v>
          </cell>
          <cell r="BC131">
            <v>0</v>
          </cell>
          <cell r="BD131">
            <v>0</v>
          </cell>
          <cell r="BE131">
            <v>6.8</v>
          </cell>
          <cell r="BF131">
            <v>0</v>
          </cell>
          <cell r="BG131">
            <v>6.8</v>
          </cell>
          <cell r="BH131">
            <v>5</v>
          </cell>
          <cell r="BI131">
            <v>0</v>
          </cell>
          <cell r="BJ131">
            <v>6.4</v>
          </cell>
          <cell r="BK131">
            <v>8.1999999999999993</v>
          </cell>
          <cell r="BL131">
            <v>7.4</v>
          </cell>
          <cell r="BM131">
            <v>6</v>
          </cell>
          <cell r="BN131">
            <v>6.9</v>
          </cell>
          <cell r="BO131">
            <v>6.8</v>
          </cell>
          <cell r="BP131">
            <v>7</v>
          </cell>
          <cell r="BQ131">
            <v>6</v>
          </cell>
          <cell r="BR131">
            <v>6.6</v>
          </cell>
          <cell r="BS131">
            <v>8.1</v>
          </cell>
          <cell r="BT131">
            <v>7.9</v>
          </cell>
          <cell r="BU131">
            <v>7.4</v>
          </cell>
          <cell r="BV131">
            <v>8.6</v>
          </cell>
          <cell r="BW131">
            <v>5.0999999999999996</v>
          </cell>
          <cell r="BX131">
            <v>6.1</v>
          </cell>
          <cell r="BY131">
            <v>0</v>
          </cell>
          <cell r="BZ131">
            <v>6.5</v>
          </cell>
          <cell r="CA131">
            <v>6.5</v>
          </cell>
          <cell r="CB131">
            <v>8.5</v>
          </cell>
          <cell r="CC131">
            <v>5.5</v>
          </cell>
          <cell r="CD131">
            <v>8</v>
          </cell>
          <cell r="CE131">
            <v>6.2</v>
          </cell>
          <cell r="CG131">
            <v>9.1</v>
          </cell>
          <cell r="CH131">
            <v>55</v>
          </cell>
          <cell r="CI131">
            <v>0</v>
          </cell>
          <cell r="CJ131">
            <v>6.7</v>
          </cell>
          <cell r="CK131">
            <v>6.6</v>
          </cell>
          <cell r="CL131">
            <v>0</v>
          </cell>
          <cell r="CM131">
            <v>7.8</v>
          </cell>
          <cell r="CN131">
            <v>7.8</v>
          </cell>
          <cell r="CO131">
            <v>7.8</v>
          </cell>
          <cell r="CP131">
            <v>6.2</v>
          </cell>
          <cell r="CQ131">
            <v>6</v>
          </cell>
          <cell r="CR131">
            <v>7</v>
          </cell>
          <cell r="CS131">
            <v>0</v>
          </cell>
          <cell r="CT131">
            <v>0</v>
          </cell>
          <cell r="CU131">
            <v>0</v>
          </cell>
          <cell r="CV131">
            <v>7</v>
          </cell>
          <cell r="CW131">
            <v>8.5</v>
          </cell>
          <cell r="CX131">
            <v>8.9</v>
          </cell>
          <cell r="CY131">
            <v>0</v>
          </cell>
          <cell r="CZ131">
            <v>5.4</v>
          </cell>
          <cell r="DA131">
            <v>5.4</v>
          </cell>
          <cell r="DB131">
            <v>23</v>
          </cell>
          <cell r="DC131">
            <v>0</v>
          </cell>
          <cell r="DD131">
            <v>7.2</v>
          </cell>
          <cell r="DE131">
            <v>0</v>
          </cell>
          <cell r="DF131">
            <v>7.2</v>
          </cell>
          <cell r="DG131">
            <v>5</v>
          </cell>
          <cell r="DH131">
            <v>0</v>
          </cell>
          <cell r="DI131">
            <v>135</v>
          </cell>
          <cell r="DJ131">
            <v>0</v>
          </cell>
          <cell r="DK131">
            <v>134</v>
          </cell>
          <cell r="DL131">
            <v>130</v>
          </cell>
          <cell r="DM131">
            <v>0</v>
          </cell>
          <cell r="DN131">
            <v>129</v>
          </cell>
          <cell r="DO131">
            <v>130</v>
          </cell>
          <cell r="DP131">
            <v>6.78</v>
          </cell>
          <cell r="DQ131">
            <v>2.79</v>
          </cell>
          <cell r="DR131">
            <v>0</v>
          </cell>
          <cell r="DS131" t="str">
            <v>ĐỦ ĐK thi TN</v>
          </cell>
          <cell r="DU131">
            <v>7.06</v>
          </cell>
          <cell r="DV131">
            <v>135</v>
          </cell>
          <cell r="DW131">
            <v>7.06</v>
          </cell>
          <cell r="DX131">
            <v>2.91</v>
          </cell>
          <cell r="DY131" t="str">
            <v/>
          </cell>
          <cell r="DZ131" t="str">
            <v>ĐỦ ĐK thi TN</v>
          </cell>
          <cell r="EA131">
            <v>7.05</v>
          </cell>
          <cell r="EE131">
            <v>0</v>
          </cell>
          <cell r="EF131" t="str">
            <v>T12/2016</v>
          </cell>
        </row>
        <row r="132">
          <cell r="B132">
            <v>1820255368</v>
          </cell>
          <cell r="C132" t="str">
            <v>Nguyễn</v>
          </cell>
          <cell r="D132" t="str">
            <v>Thị</v>
          </cell>
          <cell r="E132" t="str">
            <v>Vũ</v>
          </cell>
          <cell r="F132">
            <v>34583</v>
          </cell>
          <cell r="G132" t="str">
            <v>Nữ</v>
          </cell>
          <cell r="H132" t="str">
            <v>Đã Đăng Ký (chưa học xong)</v>
          </cell>
          <cell r="I132">
            <v>7.8</v>
          </cell>
          <cell r="J132">
            <v>6.5</v>
          </cell>
          <cell r="K132">
            <v>7.3</v>
          </cell>
          <cell r="L132">
            <v>0</v>
          </cell>
          <cell r="M132">
            <v>5.8</v>
          </cell>
          <cell r="N132">
            <v>0</v>
          </cell>
          <cell r="O132">
            <v>0</v>
          </cell>
          <cell r="P132">
            <v>5.7</v>
          </cell>
          <cell r="Q132">
            <v>0</v>
          </cell>
          <cell r="R132">
            <v>0</v>
          </cell>
          <cell r="S132">
            <v>6.5</v>
          </cell>
          <cell r="T132">
            <v>0</v>
          </cell>
          <cell r="U132">
            <v>0</v>
          </cell>
          <cell r="V132">
            <v>5.7</v>
          </cell>
          <cell r="W132">
            <v>0</v>
          </cell>
          <cell r="X132">
            <v>0</v>
          </cell>
          <cell r="Y132">
            <v>6.6</v>
          </cell>
          <cell r="Z132">
            <v>0</v>
          </cell>
          <cell r="AA132">
            <v>0</v>
          </cell>
          <cell r="AB132">
            <v>5.9</v>
          </cell>
          <cell r="AC132">
            <v>0</v>
          </cell>
          <cell r="AD132">
            <v>7.9</v>
          </cell>
          <cell r="AE132">
            <v>5.7</v>
          </cell>
          <cell r="AF132">
            <v>6.9</v>
          </cell>
          <cell r="AG132">
            <v>8.3000000000000007</v>
          </cell>
          <cell r="AH132">
            <v>0</v>
          </cell>
          <cell r="AI132">
            <v>6.7</v>
          </cell>
          <cell r="AJ132">
            <v>6.7</v>
          </cell>
          <cell r="AK132">
            <v>0</v>
          </cell>
          <cell r="AL132">
            <v>9.1</v>
          </cell>
          <cell r="AM132">
            <v>8.8000000000000007</v>
          </cell>
          <cell r="AN132">
            <v>9.1</v>
          </cell>
          <cell r="AO132">
            <v>8.8000000000000007</v>
          </cell>
          <cell r="AP132">
            <v>7.6</v>
          </cell>
          <cell r="AQ132">
            <v>8.1</v>
          </cell>
          <cell r="AR132">
            <v>6.3</v>
          </cell>
          <cell r="AS132">
            <v>5.4</v>
          </cell>
          <cell r="AT132">
            <v>7.3</v>
          </cell>
          <cell r="AU132">
            <v>47</v>
          </cell>
          <cell r="AV132">
            <v>0</v>
          </cell>
          <cell r="AW132">
            <v>7.9</v>
          </cell>
          <cell r="AX132">
            <v>6.5</v>
          </cell>
          <cell r="AY132">
            <v>0</v>
          </cell>
          <cell r="AZ132">
            <v>0</v>
          </cell>
          <cell r="BA132">
            <v>4.8</v>
          </cell>
          <cell r="BB132">
            <v>0</v>
          </cell>
          <cell r="BC132">
            <v>0</v>
          </cell>
          <cell r="BD132">
            <v>0</v>
          </cell>
          <cell r="BE132">
            <v>8.6999999999999993</v>
          </cell>
          <cell r="BF132">
            <v>0</v>
          </cell>
          <cell r="BG132">
            <v>6.8</v>
          </cell>
          <cell r="BH132">
            <v>5</v>
          </cell>
          <cell r="BI132">
            <v>0</v>
          </cell>
          <cell r="BJ132">
            <v>8.3000000000000007</v>
          </cell>
          <cell r="BK132">
            <v>8.6999999999999993</v>
          </cell>
          <cell r="BL132">
            <v>7.4</v>
          </cell>
          <cell r="BM132">
            <v>6.8</v>
          </cell>
          <cell r="BN132">
            <v>5.5</v>
          </cell>
          <cell r="BO132">
            <v>7</v>
          </cell>
          <cell r="BP132">
            <v>6.2</v>
          </cell>
          <cell r="BQ132">
            <v>7.5</v>
          </cell>
          <cell r="BR132">
            <v>6.7</v>
          </cell>
          <cell r="BS132">
            <v>8.8000000000000007</v>
          </cell>
          <cell r="BT132">
            <v>8.6</v>
          </cell>
          <cell r="BU132">
            <v>7.7</v>
          </cell>
          <cell r="BV132">
            <v>7.7</v>
          </cell>
          <cell r="BW132">
            <v>7.7</v>
          </cell>
          <cell r="BX132">
            <v>6.5</v>
          </cell>
          <cell r="BY132">
            <v>0</v>
          </cell>
          <cell r="BZ132">
            <v>6.2</v>
          </cell>
          <cell r="CA132">
            <v>6.2</v>
          </cell>
          <cell r="CB132">
            <v>7.3</v>
          </cell>
          <cell r="CC132">
            <v>7</v>
          </cell>
          <cell r="CD132">
            <v>5.9</v>
          </cell>
          <cell r="CE132">
            <v>6.4</v>
          </cell>
          <cell r="CG132">
            <v>8.3000000000000007</v>
          </cell>
          <cell r="CH132">
            <v>55</v>
          </cell>
          <cell r="CI132">
            <v>0</v>
          </cell>
          <cell r="CJ132">
            <v>8.1</v>
          </cell>
          <cell r="CK132">
            <v>9.4</v>
          </cell>
          <cell r="CL132">
            <v>0</v>
          </cell>
          <cell r="CM132">
            <v>8.3000000000000007</v>
          </cell>
          <cell r="CN132">
            <v>8.3000000000000007</v>
          </cell>
          <cell r="CO132">
            <v>8.9</v>
          </cell>
          <cell r="CP132">
            <v>8.1</v>
          </cell>
          <cell r="CQ132">
            <v>8.6999999999999993</v>
          </cell>
          <cell r="CR132">
            <v>7.7</v>
          </cell>
          <cell r="CS132">
            <v>0</v>
          </cell>
          <cell r="CT132">
            <v>0</v>
          </cell>
          <cell r="CU132">
            <v>0</v>
          </cell>
          <cell r="CV132">
            <v>7.7</v>
          </cell>
          <cell r="CW132">
            <v>8</v>
          </cell>
          <cell r="CX132">
            <v>8.3000000000000007</v>
          </cell>
          <cell r="CY132">
            <v>0</v>
          </cell>
          <cell r="CZ132">
            <v>8.4</v>
          </cell>
          <cell r="DA132">
            <v>8.4</v>
          </cell>
          <cell r="DB132">
            <v>23</v>
          </cell>
          <cell r="DC132">
            <v>0</v>
          </cell>
          <cell r="DD132">
            <v>7.5</v>
          </cell>
          <cell r="DE132">
            <v>0</v>
          </cell>
          <cell r="DF132">
            <v>7.5</v>
          </cell>
          <cell r="DG132">
            <v>5</v>
          </cell>
          <cell r="DH132">
            <v>0</v>
          </cell>
          <cell r="DI132">
            <v>135</v>
          </cell>
          <cell r="DJ132">
            <v>0</v>
          </cell>
          <cell r="DK132">
            <v>134</v>
          </cell>
          <cell r="DL132">
            <v>130</v>
          </cell>
          <cell r="DM132">
            <v>0</v>
          </cell>
          <cell r="DN132">
            <v>129</v>
          </cell>
          <cell r="DO132">
            <v>130</v>
          </cell>
          <cell r="DP132">
            <v>7.05</v>
          </cell>
          <cell r="DQ132">
            <v>2.94</v>
          </cell>
          <cell r="DR132">
            <v>0</v>
          </cell>
          <cell r="DS132" t="str">
            <v>ĐỦ ĐK thi TN</v>
          </cell>
          <cell r="DU132">
            <v>7.34</v>
          </cell>
          <cell r="DV132">
            <v>135</v>
          </cell>
          <cell r="DW132">
            <v>7.34</v>
          </cell>
          <cell r="DX132">
            <v>3.07</v>
          </cell>
          <cell r="DY132" t="str">
            <v/>
          </cell>
          <cell r="DZ132" t="str">
            <v>ĐỦ ĐK thi TN</v>
          </cell>
          <cell r="EA132">
            <v>7.33</v>
          </cell>
          <cell r="EE132">
            <v>0</v>
          </cell>
          <cell r="EF132" t="e">
            <v>#N/A</v>
          </cell>
        </row>
        <row r="133">
          <cell r="B133">
            <v>1821254914</v>
          </cell>
          <cell r="C133" t="str">
            <v>Nguyễn</v>
          </cell>
          <cell r="D133" t="str">
            <v>Thành</v>
          </cell>
          <cell r="E133" t="str">
            <v>Nhân</v>
          </cell>
          <cell r="F133">
            <v>34057</v>
          </cell>
          <cell r="G133" t="str">
            <v>Nam</v>
          </cell>
          <cell r="H133" t="str">
            <v>Đã Đăng Ký (chưa học xong)</v>
          </cell>
          <cell r="I133">
            <v>5.0999999999999996</v>
          </cell>
          <cell r="J133">
            <v>5.9</v>
          </cell>
          <cell r="K133">
            <v>7.7</v>
          </cell>
          <cell r="L133">
            <v>0</v>
          </cell>
          <cell r="M133">
            <v>5.6</v>
          </cell>
          <cell r="N133">
            <v>0</v>
          </cell>
          <cell r="O133">
            <v>0</v>
          </cell>
          <cell r="P133">
            <v>5.6</v>
          </cell>
          <cell r="Q133">
            <v>0</v>
          </cell>
          <cell r="R133">
            <v>0</v>
          </cell>
          <cell r="S133">
            <v>5.9</v>
          </cell>
          <cell r="T133">
            <v>0</v>
          </cell>
          <cell r="U133">
            <v>0</v>
          </cell>
          <cell r="V133">
            <v>5.5</v>
          </cell>
          <cell r="W133">
            <v>0</v>
          </cell>
          <cell r="X133">
            <v>0</v>
          </cell>
          <cell r="Y133">
            <v>6.6</v>
          </cell>
          <cell r="Z133">
            <v>0</v>
          </cell>
          <cell r="AA133">
            <v>0</v>
          </cell>
          <cell r="AB133">
            <v>5.5</v>
          </cell>
          <cell r="AC133">
            <v>0</v>
          </cell>
          <cell r="AD133">
            <v>7.2</v>
          </cell>
          <cell r="AE133">
            <v>6.9</v>
          </cell>
          <cell r="AF133">
            <v>6.9</v>
          </cell>
          <cell r="AG133">
            <v>5.0999999999999996</v>
          </cell>
          <cell r="AH133">
            <v>0</v>
          </cell>
          <cell r="AI133">
            <v>7.7</v>
          </cell>
          <cell r="AJ133">
            <v>7.7</v>
          </cell>
          <cell r="AK133">
            <v>6.3</v>
          </cell>
          <cell r="AL133">
            <v>8.1</v>
          </cell>
          <cell r="AM133">
            <v>0</v>
          </cell>
          <cell r="AN133">
            <v>8.1</v>
          </cell>
          <cell r="AO133">
            <v>6.3</v>
          </cell>
          <cell r="AP133">
            <v>7.1</v>
          </cell>
          <cell r="AQ133">
            <v>5.0999999999999996</v>
          </cell>
          <cell r="AR133">
            <v>5.7</v>
          </cell>
          <cell r="AS133">
            <v>4.9000000000000004</v>
          </cell>
          <cell r="AT133">
            <v>4.9000000000000004</v>
          </cell>
          <cell r="AU133">
            <v>47</v>
          </cell>
          <cell r="AV133">
            <v>0</v>
          </cell>
          <cell r="AW133">
            <v>9.1999999999999993</v>
          </cell>
          <cell r="AX133">
            <v>7</v>
          </cell>
          <cell r="AY133">
            <v>0</v>
          </cell>
          <cell r="AZ133">
            <v>0</v>
          </cell>
          <cell r="BA133">
            <v>8.3000000000000007</v>
          </cell>
          <cell r="BB133">
            <v>0</v>
          </cell>
          <cell r="BC133">
            <v>0</v>
          </cell>
          <cell r="BD133">
            <v>0</v>
          </cell>
          <cell r="BE133">
            <v>7.2</v>
          </cell>
          <cell r="BF133">
            <v>0</v>
          </cell>
          <cell r="BG133">
            <v>8.1</v>
          </cell>
          <cell r="BH133">
            <v>5</v>
          </cell>
          <cell r="BI133">
            <v>0</v>
          </cell>
          <cell r="BJ133">
            <v>5.5</v>
          </cell>
          <cell r="BK133">
            <v>6</v>
          </cell>
          <cell r="BL133">
            <v>7.9</v>
          </cell>
          <cell r="BM133">
            <v>6.4</v>
          </cell>
          <cell r="BN133">
            <v>5.9</v>
          </cell>
          <cell r="BO133">
            <v>6.7</v>
          </cell>
          <cell r="BP133">
            <v>7.3</v>
          </cell>
          <cell r="BQ133">
            <v>7.7</v>
          </cell>
          <cell r="BR133">
            <v>6.8</v>
          </cell>
          <cell r="BS133">
            <v>6.5</v>
          </cell>
          <cell r="BT133">
            <v>6.1</v>
          </cell>
          <cell r="BU133">
            <v>5.8</v>
          </cell>
          <cell r="BV133">
            <v>5.6</v>
          </cell>
          <cell r="BW133">
            <v>4.4000000000000004</v>
          </cell>
          <cell r="BX133">
            <v>5.5</v>
          </cell>
          <cell r="BY133">
            <v>0</v>
          </cell>
          <cell r="BZ133">
            <v>6.8</v>
          </cell>
          <cell r="CA133">
            <v>6.8</v>
          </cell>
          <cell r="CB133">
            <v>7</v>
          </cell>
          <cell r="CC133">
            <v>5.8</v>
          </cell>
          <cell r="CD133">
            <v>7.5</v>
          </cell>
          <cell r="CE133">
            <v>5.8</v>
          </cell>
          <cell r="CG133">
            <v>8.6</v>
          </cell>
          <cell r="CH133">
            <v>55</v>
          </cell>
          <cell r="CI133">
            <v>0</v>
          </cell>
          <cell r="CJ133">
            <v>7.3</v>
          </cell>
          <cell r="CK133">
            <v>7.3</v>
          </cell>
          <cell r="CL133">
            <v>0</v>
          </cell>
          <cell r="CM133">
            <v>5.6</v>
          </cell>
          <cell r="CN133">
            <v>5.6</v>
          </cell>
          <cell r="CO133">
            <v>7</v>
          </cell>
          <cell r="CP133">
            <v>5.2</v>
          </cell>
          <cell r="CQ133">
            <v>5.2</v>
          </cell>
          <cell r="CR133">
            <v>0</v>
          </cell>
          <cell r="CS133">
            <v>6.9</v>
          </cell>
          <cell r="CT133">
            <v>0</v>
          </cell>
          <cell r="CU133">
            <v>0</v>
          </cell>
          <cell r="CV133">
            <v>6.9</v>
          </cell>
          <cell r="CW133">
            <v>8.3000000000000007</v>
          </cell>
          <cell r="CX133">
            <v>7.3</v>
          </cell>
          <cell r="CY133">
            <v>0</v>
          </cell>
          <cell r="CZ133">
            <v>8.3000000000000007</v>
          </cell>
          <cell r="DA133">
            <v>8.3000000000000007</v>
          </cell>
          <cell r="DB133">
            <v>23</v>
          </cell>
          <cell r="DC133">
            <v>0</v>
          </cell>
          <cell r="DD133">
            <v>6.8</v>
          </cell>
          <cell r="DE133">
            <v>0</v>
          </cell>
          <cell r="DF133">
            <v>6.8</v>
          </cell>
          <cell r="DG133">
            <v>5</v>
          </cell>
          <cell r="DH133">
            <v>0</v>
          </cell>
          <cell r="DI133">
            <v>135</v>
          </cell>
          <cell r="DJ133">
            <v>0</v>
          </cell>
          <cell r="DK133">
            <v>134</v>
          </cell>
          <cell r="DL133">
            <v>130</v>
          </cell>
          <cell r="DM133">
            <v>0</v>
          </cell>
          <cell r="DN133">
            <v>129</v>
          </cell>
          <cell r="DO133">
            <v>130</v>
          </cell>
          <cell r="DP133">
            <v>6.09</v>
          </cell>
          <cell r="DQ133">
            <v>2.33</v>
          </cell>
          <cell r="DR133">
            <v>0</v>
          </cell>
          <cell r="DS133" t="str">
            <v>ĐỦ ĐK thi TN</v>
          </cell>
          <cell r="DU133">
            <v>6.35</v>
          </cell>
          <cell r="DV133">
            <v>137</v>
          </cell>
          <cell r="DW133">
            <v>6.25</v>
          </cell>
          <cell r="DX133">
            <v>2.39</v>
          </cell>
          <cell r="DY133" t="str">
            <v/>
          </cell>
          <cell r="DZ133" t="str">
            <v>xet vot</v>
          </cell>
          <cell r="EA133">
            <v>6.33</v>
          </cell>
          <cell r="EE133">
            <v>0</v>
          </cell>
          <cell r="EF133" t="e">
            <v>#N/A</v>
          </cell>
        </row>
        <row r="134">
          <cell r="B134">
            <v>1820256584</v>
          </cell>
          <cell r="C134" t="str">
            <v>Hoàng</v>
          </cell>
          <cell r="D134" t="str">
            <v>Thị Thu</v>
          </cell>
          <cell r="E134" t="str">
            <v>Thủy</v>
          </cell>
          <cell r="F134">
            <v>34152</v>
          </cell>
          <cell r="G134" t="str">
            <v>Nữ</v>
          </cell>
          <cell r="H134" t="str">
            <v>Đã Đăng Ký (chưa học xong)</v>
          </cell>
          <cell r="I134">
            <v>7.8</v>
          </cell>
          <cell r="J134">
            <v>7.7</v>
          </cell>
          <cell r="K134">
            <v>8</v>
          </cell>
          <cell r="L134">
            <v>0</v>
          </cell>
          <cell r="M134">
            <v>5.6</v>
          </cell>
          <cell r="N134">
            <v>0</v>
          </cell>
          <cell r="O134">
            <v>0</v>
          </cell>
          <cell r="P134">
            <v>5.8</v>
          </cell>
          <cell r="Q134">
            <v>0</v>
          </cell>
          <cell r="R134">
            <v>0</v>
          </cell>
          <cell r="S134">
            <v>5.8</v>
          </cell>
          <cell r="T134">
            <v>0</v>
          </cell>
          <cell r="U134">
            <v>0</v>
          </cell>
          <cell r="V134">
            <v>6.3</v>
          </cell>
          <cell r="W134">
            <v>0</v>
          </cell>
          <cell r="X134">
            <v>0</v>
          </cell>
          <cell r="Y134">
            <v>6.1</v>
          </cell>
          <cell r="Z134">
            <v>0</v>
          </cell>
          <cell r="AA134">
            <v>0</v>
          </cell>
          <cell r="AB134">
            <v>6.4</v>
          </cell>
          <cell r="AC134">
            <v>0</v>
          </cell>
          <cell r="AD134">
            <v>6.1</v>
          </cell>
          <cell r="AE134">
            <v>7.3</v>
          </cell>
          <cell r="AF134">
            <v>5.5</v>
          </cell>
          <cell r="AG134">
            <v>6</v>
          </cell>
          <cell r="AH134">
            <v>0</v>
          </cell>
          <cell r="AI134">
            <v>6.8</v>
          </cell>
          <cell r="AJ134">
            <v>6.8</v>
          </cell>
          <cell r="AK134">
            <v>0</v>
          </cell>
          <cell r="AL134">
            <v>7.7</v>
          </cell>
          <cell r="AM134">
            <v>6.4</v>
          </cell>
          <cell r="AN134">
            <v>7.7</v>
          </cell>
          <cell r="AO134">
            <v>6.4</v>
          </cell>
          <cell r="AP134">
            <v>7.6</v>
          </cell>
          <cell r="AQ134">
            <v>8.4</v>
          </cell>
          <cell r="AR134">
            <v>6.9</v>
          </cell>
          <cell r="AS134">
            <v>8</v>
          </cell>
          <cell r="AT134">
            <v>6.2</v>
          </cell>
          <cell r="AU134">
            <v>47</v>
          </cell>
          <cell r="AV134">
            <v>0</v>
          </cell>
          <cell r="AW134">
            <v>8.1999999999999993</v>
          </cell>
          <cell r="AX134">
            <v>7.6</v>
          </cell>
          <cell r="AY134">
            <v>0</v>
          </cell>
          <cell r="AZ134">
            <v>0</v>
          </cell>
          <cell r="BA134">
            <v>6.3</v>
          </cell>
          <cell r="BB134">
            <v>0</v>
          </cell>
          <cell r="BC134">
            <v>0</v>
          </cell>
          <cell r="BD134">
            <v>0</v>
          </cell>
          <cell r="BE134">
            <v>6.8</v>
          </cell>
          <cell r="BF134">
            <v>0</v>
          </cell>
          <cell r="BG134">
            <v>6.9</v>
          </cell>
          <cell r="BH134">
            <v>5</v>
          </cell>
          <cell r="BI134">
            <v>0</v>
          </cell>
          <cell r="BJ134">
            <v>6.2</v>
          </cell>
          <cell r="BK134">
            <v>6.3</v>
          </cell>
          <cell r="BL134">
            <v>6.6</v>
          </cell>
          <cell r="BM134">
            <v>6.4</v>
          </cell>
          <cell r="BN134">
            <v>6.1</v>
          </cell>
          <cell r="BO134">
            <v>6.5</v>
          </cell>
          <cell r="BP134">
            <v>6.2</v>
          </cell>
          <cell r="BQ134">
            <v>6.7</v>
          </cell>
          <cell r="BR134">
            <v>6.2</v>
          </cell>
          <cell r="BS134">
            <v>7.9</v>
          </cell>
          <cell r="BT134">
            <v>6</v>
          </cell>
          <cell r="BU134">
            <v>8</v>
          </cell>
          <cell r="BV134">
            <v>7.5</v>
          </cell>
          <cell r="BW134">
            <v>6.7</v>
          </cell>
          <cell r="BX134">
            <v>5.9</v>
          </cell>
          <cell r="BY134">
            <v>0</v>
          </cell>
          <cell r="BZ134">
            <v>6.2</v>
          </cell>
          <cell r="CA134">
            <v>6.2</v>
          </cell>
          <cell r="CB134">
            <v>6.3</v>
          </cell>
          <cell r="CC134">
            <v>5.6</v>
          </cell>
          <cell r="CD134">
            <v>5.3</v>
          </cell>
          <cell r="CE134">
            <v>6.3</v>
          </cell>
          <cell r="CG134">
            <v>8</v>
          </cell>
          <cell r="CH134">
            <v>55</v>
          </cell>
          <cell r="CI134">
            <v>0</v>
          </cell>
          <cell r="CJ134">
            <v>7.5</v>
          </cell>
          <cell r="CK134">
            <v>7.3</v>
          </cell>
          <cell r="CL134">
            <v>0</v>
          </cell>
          <cell r="CM134">
            <v>6.3</v>
          </cell>
          <cell r="CN134">
            <v>6.3</v>
          </cell>
          <cell r="CO134">
            <v>5.6</v>
          </cell>
          <cell r="CP134">
            <v>8.1</v>
          </cell>
          <cell r="CQ134">
            <v>6.5</v>
          </cell>
          <cell r="CR134">
            <v>0</v>
          </cell>
          <cell r="CS134">
            <v>8.1</v>
          </cell>
          <cell r="CT134">
            <v>0</v>
          </cell>
          <cell r="CU134">
            <v>0</v>
          </cell>
          <cell r="CV134">
            <v>8.1</v>
          </cell>
          <cell r="CW134">
            <v>8</v>
          </cell>
          <cell r="CX134">
            <v>8.3000000000000007</v>
          </cell>
          <cell r="CY134">
            <v>0</v>
          </cell>
          <cell r="CZ134">
            <v>6.7</v>
          </cell>
          <cell r="DA134">
            <v>6.7</v>
          </cell>
          <cell r="DB134">
            <v>23</v>
          </cell>
          <cell r="DC134">
            <v>0</v>
          </cell>
          <cell r="DD134">
            <v>7.7</v>
          </cell>
          <cell r="DE134">
            <v>0</v>
          </cell>
          <cell r="DF134">
            <v>7.7</v>
          </cell>
          <cell r="DG134">
            <v>5</v>
          </cell>
          <cell r="DH134">
            <v>0</v>
          </cell>
          <cell r="DI134">
            <v>135</v>
          </cell>
          <cell r="DJ134">
            <v>0</v>
          </cell>
          <cell r="DK134">
            <v>134</v>
          </cell>
          <cell r="DL134">
            <v>130</v>
          </cell>
          <cell r="DM134">
            <v>0</v>
          </cell>
          <cell r="DN134">
            <v>129</v>
          </cell>
          <cell r="DO134">
            <v>130</v>
          </cell>
          <cell r="DP134">
            <v>6.44</v>
          </cell>
          <cell r="DQ134">
            <v>2.57</v>
          </cell>
          <cell r="DR134">
            <v>0</v>
          </cell>
          <cell r="DS134" t="str">
            <v>ĐỦ ĐK thi TN</v>
          </cell>
          <cell r="DU134">
            <v>6.74</v>
          </cell>
          <cell r="DV134">
            <v>135</v>
          </cell>
          <cell r="DW134">
            <v>6.74</v>
          </cell>
          <cell r="DX134">
            <v>2.69</v>
          </cell>
          <cell r="DY134" t="str">
            <v/>
          </cell>
          <cell r="DZ134" t="str">
            <v>ĐỦ ĐK thi TN</v>
          </cell>
          <cell r="EA134">
            <v>6.7</v>
          </cell>
          <cell r="EE134">
            <v>0</v>
          </cell>
          <cell r="EF134" t="e">
            <v>#N/A</v>
          </cell>
        </row>
        <row r="135">
          <cell r="B135">
            <v>1820256737</v>
          </cell>
          <cell r="C135" t="str">
            <v>Hoàng</v>
          </cell>
          <cell r="D135" t="str">
            <v>Thị</v>
          </cell>
          <cell r="E135" t="str">
            <v>Kiều</v>
          </cell>
          <cell r="F135">
            <v>34611</v>
          </cell>
          <cell r="G135" t="str">
            <v>Nữ</v>
          </cell>
          <cell r="H135" t="str">
            <v>Đã Đăng Ký (chưa học xong)</v>
          </cell>
          <cell r="I135">
            <v>9</v>
          </cell>
          <cell r="J135">
            <v>8.8000000000000007</v>
          </cell>
          <cell r="K135">
            <v>7.9</v>
          </cell>
          <cell r="L135">
            <v>0</v>
          </cell>
          <cell r="M135">
            <v>5.5</v>
          </cell>
          <cell r="N135">
            <v>0</v>
          </cell>
          <cell r="O135">
            <v>0</v>
          </cell>
          <cell r="P135">
            <v>5.5</v>
          </cell>
          <cell r="Q135">
            <v>0</v>
          </cell>
          <cell r="R135">
            <v>0</v>
          </cell>
          <cell r="S135">
            <v>4.8</v>
          </cell>
          <cell r="T135">
            <v>0</v>
          </cell>
          <cell r="U135">
            <v>0</v>
          </cell>
          <cell r="V135">
            <v>7.1</v>
          </cell>
          <cell r="W135">
            <v>0</v>
          </cell>
          <cell r="X135">
            <v>0</v>
          </cell>
          <cell r="Y135">
            <v>4.9000000000000004</v>
          </cell>
          <cell r="Z135">
            <v>0</v>
          </cell>
          <cell r="AA135">
            <v>0</v>
          </cell>
          <cell r="AB135">
            <v>6.3</v>
          </cell>
          <cell r="AC135">
            <v>0</v>
          </cell>
          <cell r="AD135">
            <v>6</v>
          </cell>
          <cell r="AE135">
            <v>7.4</v>
          </cell>
          <cell r="AF135">
            <v>7</v>
          </cell>
          <cell r="AG135">
            <v>5.2</v>
          </cell>
          <cell r="AH135">
            <v>0</v>
          </cell>
          <cell r="AI135">
            <v>6.3</v>
          </cell>
          <cell r="AJ135">
            <v>6.3</v>
          </cell>
          <cell r="AK135">
            <v>7.8</v>
          </cell>
          <cell r="AL135">
            <v>8.5</v>
          </cell>
          <cell r="AM135">
            <v>0</v>
          </cell>
          <cell r="AN135">
            <v>8.5</v>
          </cell>
          <cell r="AO135">
            <v>7.8</v>
          </cell>
          <cell r="AP135">
            <v>7.7</v>
          </cell>
          <cell r="AQ135">
            <v>8.3000000000000007</v>
          </cell>
          <cell r="AR135">
            <v>6.3</v>
          </cell>
          <cell r="AS135">
            <v>6.3</v>
          </cell>
          <cell r="AT135">
            <v>9</v>
          </cell>
          <cell r="AU135">
            <v>47</v>
          </cell>
          <cell r="AV135">
            <v>0</v>
          </cell>
          <cell r="AW135">
            <v>8</v>
          </cell>
          <cell r="AX135">
            <v>7</v>
          </cell>
          <cell r="AY135">
            <v>0</v>
          </cell>
          <cell r="AZ135">
            <v>0</v>
          </cell>
          <cell r="BA135">
            <v>6.5</v>
          </cell>
          <cell r="BB135">
            <v>0</v>
          </cell>
          <cell r="BC135">
            <v>0</v>
          </cell>
          <cell r="BD135">
            <v>0</v>
          </cell>
          <cell r="BE135">
            <v>7</v>
          </cell>
          <cell r="BF135">
            <v>0</v>
          </cell>
          <cell r="BG135">
            <v>7.2</v>
          </cell>
          <cell r="BH135">
            <v>5</v>
          </cell>
          <cell r="BI135">
            <v>0</v>
          </cell>
          <cell r="BJ135">
            <v>7</v>
          </cell>
          <cell r="BK135">
            <v>4.7</v>
          </cell>
          <cell r="BL135">
            <v>7.6</v>
          </cell>
          <cell r="BM135">
            <v>7.9</v>
          </cell>
          <cell r="BN135">
            <v>4.3</v>
          </cell>
          <cell r="BO135">
            <v>5.9</v>
          </cell>
          <cell r="BP135">
            <v>7</v>
          </cell>
          <cell r="BQ135">
            <v>6.5</v>
          </cell>
          <cell r="BR135">
            <v>7.7</v>
          </cell>
          <cell r="BS135">
            <v>7.9</v>
          </cell>
          <cell r="BT135">
            <v>7.1</v>
          </cell>
          <cell r="BU135">
            <v>6.4</v>
          </cell>
          <cell r="BV135">
            <v>6.9</v>
          </cell>
          <cell r="BW135">
            <v>7.3</v>
          </cell>
          <cell r="BX135">
            <v>6</v>
          </cell>
          <cell r="BY135">
            <v>0</v>
          </cell>
          <cell r="BZ135">
            <v>8.3000000000000007</v>
          </cell>
          <cell r="CA135">
            <v>8.3000000000000007</v>
          </cell>
          <cell r="CB135">
            <v>5.6</v>
          </cell>
          <cell r="CC135">
            <v>8.3000000000000007</v>
          </cell>
          <cell r="CD135">
            <v>7.3</v>
          </cell>
          <cell r="CE135">
            <v>8.8000000000000007</v>
          </cell>
          <cell r="CG135">
            <v>8.5</v>
          </cell>
          <cell r="CH135">
            <v>55</v>
          </cell>
          <cell r="CI135">
            <v>0</v>
          </cell>
          <cell r="CJ135">
            <v>6.8</v>
          </cell>
          <cell r="CK135">
            <v>7.4</v>
          </cell>
          <cell r="CL135">
            <v>0</v>
          </cell>
          <cell r="CM135">
            <v>7.2</v>
          </cell>
          <cell r="CN135">
            <v>7.2</v>
          </cell>
          <cell r="CO135">
            <v>8.1</v>
          </cell>
          <cell r="CP135">
            <v>6.8</v>
          </cell>
          <cell r="CQ135">
            <v>6</v>
          </cell>
          <cell r="CR135">
            <v>7.2</v>
          </cell>
          <cell r="CS135">
            <v>0</v>
          </cell>
          <cell r="CT135">
            <v>0</v>
          </cell>
          <cell r="CU135">
            <v>0</v>
          </cell>
          <cell r="CV135">
            <v>7.2</v>
          </cell>
          <cell r="CW135">
            <v>8.8000000000000007</v>
          </cell>
          <cell r="CX135">
            <v>7.8</v>
          </cell>
          <cell r="CY135">
            <v>0</v>
          </cell>
          <cell r="CZ135">
            <v>8.1</v>
          </cell>
          <cell r="DA135">
            <v>8.1</v>
          </cell>
          <cell r="DB135">
            <v>23</v>
          </cell>
          <cell r="DC135">
            <v>0</v>
          </cell>
          <cell r="DD135">
            <v>7.3</v>
          </cell>
          <cell r="DE135">
            <v>0</v>
          </cell>
          <cell r="DF135">
            <v>7.3</v>
          </cell>
          <cell r="DG135">
            <v>5</v>
          </cell>
          <cell r="DH135">
            <v>0</v>
          </cell>
          <cell r="DI135">
            <v>135</v>
          </cell>
          <cell r="DJ135">
            <v>0</v>
          </cell>
          <cell r="DK135">
            <v>134</v>
          </cell>
          <cell r="DL135">
            <v>130</v>
          </cell>
          <cell r="DM135">
            <v>0</v>
          </cell>
          <cell r="DN135">
            <v>129</v>
          </cell>
          <cell r="DO135">
            <v>130</v>
          </cell>
          <cell r="DP135">
            <v>6.72</v>
          </cell>
          <cell r="DQ135">
            <v>2.75</v>
          </cell>
          <cell r="DR135">
            <v>0</v>
          </cell>
          <cell r="DS135" t="str">
            <v>ĐỦ ĐK thi TN</v>
          </cell>
          <cell r="DU135">
            <v>7</v>
          </cell>
          <cell r="DV135">
            <v>135</v>
          </cell>
          <cell r="DW135">
            <v>7</v>
          </cell>
          <cell r="DX135">
            <v>2.86</v>
          </cell>
          <cell r="DY135" t="str">
            <v/>
          </cell>
          <cell r="DZ135" t="str">
            <v>xet vot</v>
          </cell>
          <cell r="EA135">
            <v>6.99</v>
          </cell>
          <cell r="EE135">
            <v>0</v>
          </cell>
          <cell r="EF135" t="e">
            <v>#N/A</v>
          </cell>
        </row>
        <row r="136">
          <cell r="B136">
            <v>1821254348</v>
          </cell>
          <cell r="C136" t="str">
            <v>Trần</v>
          </cell>
          <cell r="D136" t="str">
            <v>Đại</v>
          </cell>
          <cell r="E136" t="str">
            <v>Nhân</v>
          </cell>
          <cell r="F136">
            <v>34419</v>
          </cell>
          <cell r="G136" t="str">
            <v>Nam</v>
          </cell>
          <cell r="H136" t="str">
            <v>Đã Đăng Ký (chưa học xong)</v>
          </cell>
          <cell r="I136">
            <v>4.3</v>
          </cell>
          <cell r="J136">
            <v>6.5</v>
          </cell>
          <cell r="K136">
            <v>7.7</v>
          </cell>
          <cell r="L136">
            <v>0</v>
          </cell>
          <cell r="M136">
            <v>5.5</v>
          </cell>
          <cell r="N136">
            <v>0</v>
          </cell>
          <cell r="O136">
            <v>0</v>
          </cell>
          <cell r="P136">
            <v>5.4</v>
          </cell>
          <cell r="Q136">
            <v>0</v>
          </cell>
          <cell r="R136">
            <v>0</v>
          </cell>
          <cell r="S136">
            <v>6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8.4</v>
          </cell>
          <cell r="AE136">
            <v>8.1</v>
          </cell>
          <cell r="AF136">
            <v>6.5</v>
          </cell>
          <cell r="AG136" t="str">
            <v>X</v>
          </cell>
          <cell r="AH136">
            <v>0</v>
          </cell>
          <cell r="AI136">
            <v>5.6</v>
          </cell>
          <cell r="AJ136">
            <v>5.6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4.5999999999999996</v>
          </cell>
          <cell r="AQ136" t="str">
            <v>X</v>
          </cell>
          <cell r="AR136">
            <v>5.4</v>
          </cell>
          <cell r="AS136">
            <v>0</v>
          </cell>
          <cell r="AT136" t="str">
            <v>X</v>
          </cell>
          <cell r="AU136">
            <v>27</v>
          </cell>
          <cell r="AV136">
            <v>20</v>
          </cell>
          <cell r="AW136">
            <v>6.5</v>
          </cell>
          <cell r="AX136">
            <v>6.6</v>
          </cell>
          <cell r="AY136">
            <v>0</v>
          </cell>
          <cell r="AZ136">
            <v>5.5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3</v>
          </cell>
          <cell r="BI136">
            <v>2</v>
          </cell>
          <cell r="BJ136">
            <v>5.6</v>
          </cell>
          <cell r="BK136" t="str">
            <v>X</v>
          </cell>
          <cell r="BL136" t="str">
            <v>X</v>
          </cell>
          <cell r="BM136" t="str">
            <v>X</v>
          </cell>
          <cell r="BN136">
            <v>5.8</v>
          </cell>
          <cell r="BO136">
            <v>6</v>
          </cell>
          <cell r="BP136">
            <v>4.3</v>
          </cell>
          <cell r="BQ136">
            <v>0</v>
          </cell>
          <cell r="BR136">
            <v>5.2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 t="str">
            <v>X</v>
          </cell>
          <cell r="BY136">
            <v>0</v>
          </cell>
          <cell r="BZ136">
            <v>5.4</v>
          </cell>
          <cell r="CA136">
            <v>5.4</v>
          </cell>
          <cell r="CB136">
            <v>0</v>
          </cell>
          <cell r="CC136">
            <v>0</v>
          </cell>
          <cell r="CD136">
            <v>0</v>
          </cell>
          <cell r="CE136">
            <v>5.8</v>
          </cell>
          <cell r="CG136">
            <v>0</v>
          </cell>
          <cell r="CH136">
            <v>18</v>
          </cell>
          <cell r="CI136">
            <v>37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22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5</v>
          </cell>
          <cell r="DI136">
            <v>48</v>
          </cell>
          <cell r="DJ136">
            <v>86</v>
          </cell>
          <cell r="DK136">
            <v>134</v>
          </cell>
          <cell r="DL136">
            <v>45</v>
          </cell>
          <cell r="DM136">
            <v>79</v>
          </cell>
          <cell r="DN136">
            <v>129</v>
          </cell>
          <cell r="DO136">
            <v>124</v>
          </cell>
          <cell r="DP136">
            <v>2.17</v>
          </cell>
          <cell r="DQ136">
            <v>0.8</v>
          </cell>
          <cell r="DR136">
            <v>0.61240310077519378</v>
          </cell>
          <cell r="DS136" t="str">
            <v>KO</v>
          </cell>
          <cell r="DU136">
            <v>2.17</v>
          </cell>
          <cell r="DV136">
            <v>68</v>
          </cell>
          <cell r="DW136">
            <v>4.25</v>
          </cell>
          <cell r="DX136">
            <v>1.52</v>
          </cell>
          <cell r="DY136" t="str">
            <v/>
          </cell>
          <cell r="DZ136" t="str">
            <v>KO</v>
          </cell>
          <cell r="EA136">
            <v>2.15</v>
          </cell>
          <cell r="EE136">
            <v>0</v>
          </cell>
          <cell r="EF136" t="e">
            <v>#N/A</v>
          </cell>
        </row>
        <row r="137">
          <cell r="B137">
            <v>1820254324</v>
          </cell>
          <cell r="C137" t="str">
            <v>Phạm</v>
          </cell>
          <cell r="D137" t="str">
            <v>Thị</v>
          </cell>
          <cell r="E137" t="str">
            <v>Trang</v>
          </cell>
          <cell r="F137">
            <v>34371</v>
          </cell>
          <cell r="G137" t="str">
            <v>Nữ</v>
          </cell>
          <cell r="H137" t="str">
            <v>Đã Đăng Ký (chưa học xong)</v>
          </cell>
          <cell r="I137">
            <v>8.1</v>
          </cell>
          <cell r="J137">
            <v>5.0999999999999996</v>
          </cell>
          <cell r="K137">
            <v>8</v>
          </cell>
          <cell r="L137">
            <v>0</v>
          </cell>
          <cell r="M137">
            <v>5.5</v>
          </cell>
          <cell r="N137">
            <v>0</v>
          </cell>
          <cell r="O137">
            <v>0</v>
          </cell>
          <cell r="P137">
            <v>7.6</v>
          </cell>
          <cell r="Q137">
            <v>0</v>
          </cell>
          <cell r="R137">
            <v>0</v>
          </cell>
          <cell r="S137">
            <v>6.7</v>
          </cell>
          <cell r="T137">
            <v>0</v>
          </cell>
          <cell r="U137">
            <v>0</v>
          </cell>
          <cell r="V137">
            <v>8.4</v>
          </cell>
          <cell r="W137">
            <v>0</v>
          </cell>
          <cell r="X137">
            <v>0</v>
          </cell>
          <cell r="Y137">
            <v>7.7</v>
          </cell>
          <cell r="Z137">
            <v>0</v>
          </cell>
          <cell r="AA137">
            <v>0</v>
          </cell>
          <cell r="AB137">
            <v>6.6</v>
          </cell>
          <cell r="AC137">
            <v>0</v>
          </cell>
          <cell r="AD137">
            <v>7.1</v>
          </cell>
          <cell r="AE137">
            <v>7</v>
          </cell>
          <cell r="AF137">
            <v>6.2</v>
          </cell>
          <cell r="AG137">
            <v>6.1</v>
          </cell>
          <cell r="AH137">
            <v>0</v>
          </cell>
          <cell r="AI137">
            <v>7.6</v>
          </cell>
          <cell r="AJ137">
            <v>7.6</v>
          </cell>
          <cell r="AK137">
            <v>0</v>
          </cell>
          <cell r="AL137">
            <v>6.6</v>
          </cell>
          <cell r="AM137">
            <v>6.8</v>
          </cell>
          <cell r="AN137">
            <v>6.8</v>
          </cell>
          <cell r="AO137">
            <v>6.6</v>
          </cell>
          <cell r="AP137">
            <v>8.3000000000000007</v>
          </cell>
          <cell r="AQ137">
            <v>6.2</v>
          </cell>
          <cell r="AR137">
            <v>5.7</v>
          </cell>
          <cell r="AS137">
            <v>6.9</v>
          </cell>
          <cell r="AT137">
            <v>6.8</v>
          </cell>
          <cell r="AU137">
            <v>47</v>
          </cell>
          <cell r="AV137">
            <v>0</v>
          </cell>
          <cell r="AW137">
            <v>8.1</v>
          </cell>
          <cell r="AX137">
            <v>5.9</v>
          </cell>
          <cell r="AY137">
            <v>8.4</v>
          </cell>
          <cell r="AZ137">
            <v>0</v>
          </cell>
          <cell r="BA137">
            <v>0</v>
          </cell>
          <cell r="BB137">
            <v>0</v>
          </cell>
          <cell r="BC137">
            <v>7.4</v>
          </cell>
          <cell r="BD137">
            <v>0</v>
          </cell>
          <cell r="BE137">
            <v>0</v>
          </cell>
          <cell r="BF137">
            <v>0</v>
          </cell>
          <cell r="BG137">
            <v>6.6</v>
          </cell>
          <cell r="BH137">
            <v>5</v>
          </cell>
          <cell r="BI137">
            <v>0</v>
          </cell>
          <cell r="BJ137">
            <v>6.9</v>
          </cell>
          <cell r="BK137">
            <v>7.6</v>
          </cell>
          <cell r="BL137">
            <v>8.3000000000000007</v>
          </cell>
          <cell r="BM137">
            <v>6.6</v>
          </cell>
          <cell r="BN137">
            <v>5.4</v>
          </cell>
          <cell r="BO137">
            <v>6.4</v>
          </cell>
          <cell r="BP137">
            <v>6.7</v>
          </cell>
          <cell r="BQ137">
            <v>7</v>
          </cell>
          <cell r="BR137">
            <v>4.3</v>
          </cell>
          <cell r="BS137">
            <v>5.2</v>
          </cell>
          <cell r="BT137">
            <v>6.6</v>
          </cell>
          <cell r="BU137">
            <v>8.1999999999999993</v>
          </cell>
          <cell r="BV137">
            <v>5.2</v>
          </cell>
          <cell r="BW137">
            <v>7.7</v>
          </cell>
          <cell r="BX137">
            <v>5.9</v>
          </cell>
          <cell r="BY137">
            <v>7.8</v>
          </cell>
          <cell r="BZ137">
            <v>0</v>
          </cell>
          <cell r="CA137">
            <v>7.8</v>
          </cell>
          <cell r="CB137">
            <v>8.8000000000000007</v>
          </cell>
          <cell r="CC137">
            <v>5.8</v>
          </cell>
          <cell r="CD137">
            <v>5.7</v>
          </cell>
          <cell r="CE137">
            <v>5.8</v>
          </cell>
          <cell r="CG137">
            <v>7.3</v>
          </cell>
          <cell r="CH137">
            <v>55</v>
          </cell>
          <cell r="CI137">
            <v>0</v>
          </cell>
          <cell r="CJ137">
            <v>4.5</v>
          </cell>
          <cell r="CK137">
            <v>8</v>
          </cell>
          <cell r="CL137">
            <v>0</v>
          </cell>
          <cell r="CM137">
            <v>6.6</v>
          </cell>
          <cell r="CN137">
            <v>6.6</v>
          </cell>
          <cell r="CO137">
            <v>6.2</v>
          </cell>
          <cell r="CP137">
            <v>6.4</v>
          </cell>
          <cell r="CQ137">
            <v>6.7</v>
          </cell>
          <cell r="CR137">
            <v>7.6</v>
          </cell>
          <cell r="CS137">
            <v>0</v>
          </cell>
          <cell r="CT137">
            <v>0</v>
          </cell>
          <cell r="CU137">
            <v>0</v>
          </cell>
          <cell r="CV137">
            <v>7.6</v>
          </cell>
          <cell r="CW137">
            <v>8.5</v>
          </cell>
          <cell r="CX137">
            <v>7.8</v>
          </cell>
          <cell r="CY137">
            <v>0</v>
          </cell>
          <cell r="CZ137">
            <v>7.1</v>
          </cell>
          <cell r="DA137">
            <v>7.1</v>
          </cell>
          <cell r="DB137">
            <v>23</v>
          </cell>
          <cell r="DC137">
            <v>0</v>
          </cell>
          <cell r="DD137">
            <v>6.8</v>
          </cell>
          <cell r="DE137">
            <v>0</v>
          </cell>
          <cell r="DF137">
            <v>6.8</v>
          </cell>
          <cell r="DG137">
            <v>5</v>
          </cell>
          <cell r="DH137">
            <v>0</v>
          </cell>
          <cell r="DI137">
            <v>135</v>
          </cell>
          <cell r="DJ137">
            <v>0</v>
          </cell>
          <cell r="DK137">
            <v>134</v>
          </cell>
          <cell r="DL137">
            <v>130</v>
          </cell>
          <cell r="DM137">
            <v>0</v>
          </cell>
          <cell r="DN137">
            <v>129</v>
          </cell>
          <cell r="DO137">
            <v>130</v>
          </cell>
          <cell r="DP137">
            <v>6.44</v>
          </cell>
          <cell r="DQ137">
            <v>2.56</v>
          </cell>
          <cell r="DR137">
            <v>0</v>
          </cell>
          <cell r="DS137" t="str">
            <v>ĐỦ ĐK thi TN</v>
          </cell>
          <cell r="DU137">
            <v>6.7</v>
          </cell>
          <cell r="DV137">
            <v>135</v>
          </cell>
          <cell r="DW137">
            <v>6.7</v>
          </cell>
          <cell r="DX137">
            <v>2.67</v>
          </cell>
          <cell r="DY137" t="str">
            <v/>
          </cell>
          <cell r="DZ137" t="str">
            <v>KO</v>
          </cell>
          <cell r="EA137">
            <v>6.7</v>
          </cell>
          <cell r="EE137">
            <v>0</v>
          </cell>
          <cell r="EF137" t="str">
            <v>T12/2016</v>
          </cell>
        </row>
        <row r="138">
          <cell r="B138">
            <v>1821253661</v>
          </cell>
          <cell r="C138" t="str">
            <v>Cao</v>
          </cell>
          <cell r="D138" t="str">
            <v>Thanh</v>
          </cell>
          <cell r="E138" t="str">
            <v>Vinh</v>
          </cell>
          <cell r="F138">
            <v>34611</v>
          </cell>
          <cell r="G138" t="str">
            <v>Nam</v>
          </cell>
          <cell r="H138" t="str">
            <v>Đã Đăng Ký (chưa học xong)</v>
          </cell>
          <cell r="I138">
            <v>7</v>
          </cell>
          <cell r="J138">
            <v>7.1</v>
          </cell>
          <cell r="K138">
            <v>8</v>
          </cell>
          <cell r="L138">
            <v>0</v>
          </cell>
          <cell r="M138">
            <v>5.5</v>
          </cell>
          <cell r="N138">
            <v>0</v>
          </cell>
          <cell r="O138">
            <v>0</v>
          </cell>
          <cell r="P138">
            <v>6.4</v>
          </cell>
          <cell r="Q138">
            <v>0</v>
          </cell>
          <cell r="R138">
            <v>0</v>
          </cell>
          <cell r="S138">
            <v>5.2</v>
          </cell>
          <cell r="T138">
            <v>0</v>
          </cell>
          <cell r="U138">
            <v>0</v>
          </cell>
          <cell r="V138">
            <v>6.4</v>
          </cell>
          <cell r="W138">
            <v>0</v>
          </cell>
          <cell r="X138">
            <v>0</v>
          </cell>
          <cell r="Y138">
            <v>6.6</v>
          </cell>
          <cell r="Z138">
            <v>0</v>
          </cell>
          <cell r="AA138">
            <v>0</v>
          </cell>
          <cell r="AB138">
            <v>7.3</v>
          </cell>
          <cell r="AC138">
            <v>0</v>
          </cell>
          <cell r="AD138">
            <v>9</v>
          </cell>
          <cell r="AE138">
            <v>8.5</v>
          </cell>
          <cell r="AF138">
            <v>5.6</v>
          </cell>
          <cell r="AG138">
            <v>5.6</v>
          </cell>
          <cell r="AH138">
            <v>0</v>
          </cell>
          <cell r="AI138">
            <v>8.1</v>
          </cell>
          <cell r="AJ138">
            <v>8.1</v>
          </cell>
          <cell r="AK138">
            <v>8.1</v>
          </cell>
          <cell r="AL138">
            <v>7.2</v>
          </cell>
          <cell r="AM138">
            <v>0</v>
          </cell>
          <cell r="AN138">
            <v>8.1</v>
          </cell>
          <cell r="AO138">
            <v>7.2</v>
          </cell>
          <cell r="AP138">
            <v>7.9</v>
          </cell>
          <cell r="AQ138">
            <v>7.4</v>
          </cell>
          <cell r="AR138">
            <v>7.1</v>
          </cell>
          <cell r="AS138">
            <v>7.8</v>
          </cell>
          <cell r="AT138">
            <v>7.6</v>
          </cell>
          <cell r="AU138">
            <v>47</v>
          </cell>
          <cell r="AV138">
            <v>0</v>
          </cell>
          <cell r="AW138">
            <v>8.4</v>
          </cell>
          <cell r="AX138">
            <v>7.1</v>
          </cell>
          <cell r="AY138">
            <v>0</v>
          </cell>
          <cell r="AZ138">
            <v>7.1</v>
          </cell>
          <cell r="BA138">
            <v>0</v>
          </cell>
          <cell r="BB138">
            <v>0</v>
          </cell>
          <cell r="BC138">
            <v>0</v>
          </cell>
          <cell r="BD138">
            <v>6.2</v>
          </cell>
          <cell r="BE138">
            <v>0</v>
          </cell>
          <cell r="BF138">
            <v>0</v>
          </cell>
          <cell r="BG138">
            <v>7.8</v>
          </cell>
          <cell r="BH138">
            <v>5</v>
          </cell>
          <cell r="BI138">
            <v>0</v>
          </cell>
          <cell r="BJ138">
            <v>7.2</v>
          </cell>
          <cell r="BK138">
            <v>9.3000000000000007</v>
          </cell>
          <cell r="BL138">
            <v>6.2</v>
          </cell>
          <cell r="BM138">
            <v>6.3</v>
          </cell>
          <cell r="BN138">
            <v>6.3</v>
          </cell>
          <cell r="BO138">
            <v>7</v>
          </cell>
          <cell r="BP138">
            <v>8</v>
          </cell>
          <cell r="BQ138">
            <v>8.5</v>
          </cell>
          <cell r="BR138">
            <v>5.4</v>
          </cell>
          <cell r="BS138">
            <v>5.5</v>
          </cell>
          <cell r="BT138">
            <v>8.1999999999999993</v>
          </cell>
          <cell r="BU138">
            <v>7.7</v>
          </cell>
          <cell r="BV138">
            <v>5.8</v>
          </cell>
          <cell r="BW138">
            <v>7.2</v>
          </cell>
          <cell r="BX138">
            <v>7.4</v>
          </cell>
          <cell r="BY138">
            <v>0</v>
          </cell>
          <cell r="BZ138">
            <v>6.8</v>
          </cell>
          <cell r="CA138">
            <v>6.8</v>
          </cell>
          <cell r="CB138">
            <v>7.9</v>
          </cell>
          <cell r="CC138">
            <v>7.1</v>
          </cell>
          <cell r="CD138">
            <v>6.9</v>
          </cell>
          <cell r="CE138">
            <v>6.7</v>
          </cell>
          <cell r="CG138">
            <v>9.5</v>
          </cell>
          <cell r="CH138">
            <v>55</v>
          </cell>
          <cell r="CI138">
            <v>0</v>
          </cell>
          <cell r="CJ138">
            <v>9.1</v>
          </cell>
          <cell r="CK138">
            <v>8.4</v>
          </cell>
          <cell r="CL138">
            <v>0</v>
          </cell>
          <cell r="CM138">
            <v>8.1999999999999993</v>
          </cell>
          <cell r="CN138">
            <v>8.1999999999999993</v>
          </cell>
          <cell r="CO138">
            <v>9.8000000000000007</v>
          </cell>
          <cell r="CP138">
            <v>8</v>
          </cell>
          <cell r="CQ138">
            <v>7.8</v>
          </cell>
          <cell r="CR138">
            <v>8.1999999999999993</v>
          </cell>
          <cell r="CS138">
            <v>0</v>
          </cell>
          <cell r="CT138">
            <v>0</v>
          </cell>
          <cell r="CU138">
            <v>0</v>
          </cell>
          <cell r="CV138">
            <v>8.1999999999999993</v>
          </cell>
          <cell r="CW138">
            <v>8.4</v>
          </cell>
          <cell r="CX138">
            <v>8.5</v>
          </cell>
          <cell r="CY138">
            <v>0</v>
          </cell>
          <cell r="CZ138">
            <v>8.6</v>
          </cell>
          <cell r="DA138">
            <v>8.6</v>
          </cell>
          <cell r="DB138">
            <v>23</v>
          </cell>
          <cell r="DC138">
            <v>0</v>
          </cell>
          <cell r="DD138">
            <v>8.1999999999999993</v>
          </cell>
          <cell r="DE138">
            <v>0</v>
          </cell>
          <cell r="DF138">
            <v>8.1999999999999993</v>
          </cell>
          <cell r="DG138">
            <v>5</v>
          </cell>
          <cell r="DH138">
            <v>0</v>
          </cell>
          <cell r="DI138">
            <v>135</v>
          </cell>
          <cell r="DJ138">
            <v>0</v>
          </cell>
          <cell r="DK138">
            <v>134</v>
          </cell>
          <cell r="DL138">
            <v>130</v>
          </cell>
          <cell r="DM138">
            <v>0</v>
          </cell>
          <cell r="DN138">
            <v>129</v>
          </cell>
          <cell r="DO138">
            <v>130</v>
          </cell>
          <cell r="DP138">
            <v>7.1</v>
          </cell>
          <cell r="DQ138">
            <v>2.96</v>
          </cell>
          <cell r="DR138">
            <v>0</v>
          </cell>
          <cell r="DS138" t="str">
            <v>ĐỦ ĐK thi TN</v>
          </cell>
          <cell r="DU138">
            <v>7.42</v>
          </cell>
          <cell r="DV138">
            <v>135</v>
          </cell>
          <cell r="DW138">
            <v>7.42</v>
          </cell>
          <cell r="DX138">
            <v>3.1</v>
          </cell>
          <cell r="DY138" t="str">
            <v/>
          </cell>
          <cell r="DZ138" t="str">
            <v>xet vot</v>
          </cell>
          <cell r="EA138">
            <v>7.38</v>
          </cell>
          <cell r="EE138">
            <v>0</v>
          </cell>
          <cell r="EF138" t="e">
            <v>#N/A</v>
          </cell>
        </row>
        <row r="139">
          <cell r="B139">
            <v>172338238</v>
          </cell>
          <cell r="C139" t="str">
            <v>Ngô</v>
          </cell>
          <cell r="D139" t="str">
            <v>Vũ</v>
          </cell>
          <cell r="E139" t="str">
            <v>Khánh</v>
          </cell>
          <cell r="F139">
            <v>34044</v>
          </cell>
          <cell r="G139" t="str">
            <v>Nam</v>
          </cell>
          <cell r="H139" t="str">
            <v>Đã Đăng Ký (chưa học xong)</v>
          </cell>
          <cell r="I139">
            <v>7.3</v>
          </cell>
          <cell r="J139">
            <v>5.7</v>
          </cell>
          <cell r="K139">
            <v>7.3</v>
          </cell>
          <cell r="L139">
            <v>0</v>
          </cell>
          <cell r="M139">
            <v>5</v>
          </cell>
          <cell r="N139">
            <v>0</v>
          </cell>
          <cell r="O139">
            <v>0</v>
          </cell>
          <cell r="P139">
            <v>5.5</v>
          </cell>
          <cell r="Q139">
            <v>0</v>
          </cell>
          <cell r="R139">
            <v>0</v>
          </cell>
          <cell r="S139">
            <v>5.2</v>
          </cell>
          <cell r="T139">
            <v>0</v>
          </cell>
          <cell r="U139">
            <v>0</v>
          </cell>
          <cell r="V139">
            <v>4.2</v>
          </cell>
          <cell r="W139">
            <v>0</v>
          </cell>
          <cell r="X139">
            <v>0</v>
          </cell>
          <cell r="Y139">
            <v>6</v>
          </cell>
          <cell r="Z139">
            <v>0</v>
          </cell>
          <cell r="AA139">
            <v>0</v>
          </cell>
          <cell r="AB139">
            <v>6.6</v>
          </cell>
          <cell r="AC139">
            <v>0</v>
          </cell>
          <cell r="AD139">
            <v>6.8</v>
          </cell>
          <cell r="AE139">
            <v>6.2</v>
          </cell>
          <cell r="AF139">
            <v>4.7</v>
          </cell>
          <cell r="AG139">
            <v>5.3</v>
          </cell>
          <cell r="AH139">
            <v>0</v>
          </cell>
          <cell r="AI139">
            <v>7.3</v>
          </cell>
          <cell r="AJ139">
            <v>7.3</v>
          </cell>
          <cell r="AK139">
            <v>0</v>
          </cell>
          <cell r="AL139">
            <v>8.1999999999999993</v>
          </cell>
          <cell r="AM139">
            <v>6.9</v>
          </cell>
          <cell r="AN139">
            <v>8.1999999999999993</v>
          </cell>
          <cell r="AO139">
            <v>6.9</v>
          </cell>
          <cell r="AP139">
            <v>8.4</v>
          </cell>
          <cell r="AQ139">
            <v>6.3</v>
          </cell>
          <cell r="AR139">
            <v>5.6</v>
          </cell>
          <cell r="AS139">
            <v>7.7</v>
          </cell>
          <cell r="AT139">
            <v>7.3</v>
          </cell>
          <cell r="AU139">
            <v>47</v>
          </cell>
          <cell r="AV139">
            <v>0</v>
          </cell>
          <cell r="AW139">
            <v>8.4</v>
          </cell>
          <cell r="AX139">
            <v>6.3</v>
          </cell>
          <cell r="AY139">
            <v>8.6</v>
          </cell>
          <cell r="AZ139">
            <v>0</v>
          </cell>
          <cell r="BA139">
            <v>0</v>
          </cell>
          <cell r="BB139">
            <v>0</v>
          </cell>
          <cell r="BC139">
            <v>6.9</v>
          </cell>
          <cell r="BD139">
            <v>0</v>
          </cell>
          <cell r="BE139">
            <v>0</v>
          </cell>
          <cell r="BF139">
            <v>0</v>
          </cell>
          <cell r="BG139">
            <v>5</v>
          </cell>
          <cell r="BH139">
            <v>5</v>
          </cell>
          <cell r="BI139">
            <v>0</v>
          </cell>
          <cell r="BJ139">
            <v>6.4</v>
          </cell>
          <cell r="BK139">
            <v>5</v>
          </cell>
          <cell r="BL139">
            <v>6.9</v>
          </cell>
          <cell r="BM139">
            <v>8.1</v>
          </cell>
          <cell r="BN139">
            <v>6.2</v>
          </cell>
          <cell r="BO139">
            <v>6.3</v>
          </cell>
          <cell r="BP139">
            <v>4.8</v>
          </cell>
          <cell r="BQ139">
            <v>7.6</v>
          </cell>
          <cell r="BR139">
            <v>4.9000000000000004</v>
          </cell>
          <cell r="BS139">
            <v>5.0999999999999996</v>
          </cell>
          <cell r="BT139">
            <v>6.9</v>
          </cell>
          <cell r="BU139">
            <v>5.9</v>
          </cell>
          <cell r="BV139">
            <v>7.5</v>
          </cell>
          <cell r="BW139">
            <v>7.5</v>
          </cell>
          <cell r="BX139">
            <v>5.8</v>
          </cell>
          <cell r="BY139">
            <v>0</v>
          </cell>
          <cell r="BZ139">
            <v>5.9</v>
          </cell>
          <cell r="CA139">
            <v>5.9</v>
          </cell>
          <cell r="CB139">
            <v>6.7</v>
          </cell>
          <cell r="CC139">
            <v>8.6999999999999993</v>
          </cell>
          <cell r="CD139">
            <v>7.1</v>
          </cell>
          <cell r="CE139">
            <v>5.0999999999999996</v>
          </cell>
          <cell r="CG139">
            <v>8.6999999999999993</v>
          </cell>
          <cell r="CH139">
            <v>55</v>
          </cell>
          <cell r="CI139">
            <v>0</v>
          </cell>
          <cell r="CJ139">
            <v>8.8000000000000007</v>
          </cell>
          <cell r="CK139">
            <v>8.1</v>
          </cell>
          <cell r="CL139">
            <v>0</v>
          </cell>
          <cell r="CM139">
            <v>5.7</v>
          </cell>
          <cell r="CN139">
            <v>5.7</v>
          </cell>
          <cell r="CO139">
            <v>6.3</v>
          </cell>
          <cell r="CP139">
            <v>6.2</v>
          </cell>
          <cell r="CQ139">
            <v>6.4</v>
          </cell>
          <cell r="CR139">
            <v>0</v>
          </cell>
          <cell r="CS139">
            <v>7.5</v>
          </cell>
          <cell r="CT139">
            <v>0</v>
          </cell>
          <cell r="CU139">
            <v>0</v>
          </cell>
          <cell r="CV139">
            <v>7.5</v>
          </cell>
          <cell r="CW139">
            <v>8</v>
          </cell>
          <cell r="CX139">
            <v>7.2</v>
          </cell>
          <cell r="CY139">
            <v>0</v>
          </cell>
          <cell r="CZ139">
            <v>8</v>
          </cell>
          <cell r="DA139">
            <v>8</v>
          </cell>
          <cell r="DB139">
            <v>23</v>
          </cell>
          <cell r="DC139">
            <v>0</v>
          </cell>
          <cell r="DD139">
            <v>7.7</v>
          </cell>
          <cell r="DE139">
            <v>0</v>
          </cell>
          <cell r="DF139">
            <v>7.7</v>
          </cell>
          <cell r="DG139">
            <v>5</v>
          </cell>
          <cell r="DH139">
            <v>0</v>
          </cell>
          <cell r="DI139">
            <v>135</v>
          </cell>
          <cell r="DJ139">
            <v>0</v>
          </cell>
          <cell r="DK139">
            <v>134</v>
          </cell>
          <cell r="DL139">
            <v>130</v>
          </cell>
          <cell r="DM139">
            <v>0</v>
          </cell>
          <cell r="DN139">
            <v>129</v>
          </cell>
          <cell r="DO139">
            <v>130</v>
          </cell>
          <cell r="DP139">
            <v>6.3</v>
          </cell>
          <cell r="DQ139">
            <v>2.48</v>
          </cell>
          <cell r="DR139">
            <v>0</v>
          </cell>
          <cell r="DS139" t="str">
            <v>ĐỦ ĐK thi TN</v>
          </cell>
          <cell r="DU139">
            <v>6.6</v>
          </cell>
          <cell r="DV139">
            <v>135</v>
          </cell>
          <cell r="DW139">
            <v>6.6</v>
          </cell>
          <cell r="DX139">
            <v>2.61</v>
          </cell>
          <cell r="DY139" t="str">
            <v>PSU-ECO 152; PSU-ENG 101; ECO 251</v>
          </cell>
          <cell r="DZ139" t="str">
            <v>xet vot</v>
          </cell>
          <cell r="EA139">
            <v>6.55</v>
          </cell>
          <cell r="EE139">
            <v>0</v>
          </cell>
          <cell r="EF139" t="e">
            <v>#N/A</v>
          </cell>
        </row>
        <row r="140">
          <cell r="B140">
            <v>1820255886</v>
          </cell>
          <cell r="C140" t="str">
            <v>Trương</v>
          </cell>
          <cell r="D140" t="str">
            <v>Thị Vi</v>
          </cell>
          <cell r="E140" t="str">
            <v>Hoa</v>
          </cell>
          <cell r="F140">
            <v>34143</v>
          </cell>
          <cell r="G140" t="str">
            <v>Nữ</v>
          </cell>
          <cell r="H140" t="str">
            <v>Đã Đăng Ký (chưa học xong)</v>
          </cell>
          <cell r="I140">
            <v>7.5</v>
          </cell>
          <cell r="J140">
            <v>6.9</v>
          </cell>
          <cell r="K140">
            <v>6</v>
          </cell>
          <cell r="L140">
            <v>0</v>
          </cell>
          <cell r="M140">
            <v>4.9000000000000004</v>
          </cell>
          <cell r="N140">
            <v>0</v>
          </cell>
          <cell r="O140">
            <v>0</v>
          </cell>
          <cell r="P140">
            <v>6</v>
          </cell>
          <cell r="Q140">
            <v>0</v>
          </cell>
          <cell r="R140">
            <v>0</v>
          </cell>
          <cell r="S140">
            <v>6.3</v>
          </cell>
          <cell r="T140">
            <v>0</v>
          </cell>
          <cell r="U140">
            <v>0</v>
          </cell>
          <cell r="V140">
            <v>6.9</v>
          </cell>
          <cell r="W140">
            <v>0</v>
          </cell>
          <cell r="X140">
            <v>0</v>
          </cell>
          <cell r="Y140">
            <v>6.5</v>
          </cell>
          <cell r="Z140">
            <v>0</v>
          </cell>
          <cell r="AA140">
            <v>0</v>
          </cell>
          <cell r="AB140">
            <v>5.7</v>
          </cell>
          <cell r="AC140">
            <v>0</v>
          </cell>
          <cell r="AD140">
            <v>8.5</v>
          </cell>
          <cell r="AE140">
            <v>7.5</v>
          </cell>
          <cell r="AF140">
            <v>6.6</v>
          </cell>
          <cell r="AG140">
            <v>8.1999999999999993</v>
          </cell>
          <cell r="AH140">
            <v>0</v>
          </cell>
          <cell r="AI140">
            <v>8.1</v>
          </cell>
          <cell r="AJ140">
            <v>8.1</v>
          </cell>
          <cell r="AK140">
            <v>0</v>
          </cell>
          <cell r="AL140">
            <v>7.9</v>
          </cell>
          <cell r="AM140">
            <v>7.2</v>
          </cell>
          <cell r="AN140">
            <v>7.9</v>
          </cell>
          <cell r="AO140">
            <v>7.2</v>
          </cell>
          <cell r="AP140">
            <v>7.7</v>
          </cell>
          <cell r="AQ140">
            <v>8.4</v>
          </cell>
          <cell r="AR140">
            <v>5.2</v>
          </cell>
          <cell r="AS140">
            <v>7.4</v>
          </cell>
          <cell r="AT140">
            <v>8.1999999999999993</v>
          </cell>
          <cell r="AU140">
            <v>47</v>
          </cell>
          <cell r="AV140">
            <v>0</v>
          </cell>
          <cell r="AW140">
            <v>7.5</v>
          </cell>
          <cell r="AX140">
            <v>5</v>
          </cell>
          <cell r="AY140">
            <v>8</v>
          </cell>
          <cell r="AZ140">
            <v>0</v>
          </cell>
          <cell r="BA140">
            <v>0</v>
          </cell>
          <cell r="BB140">
            <v>0</v>
          </cell>
          <cell r="BC140">
            <v>6.1</v>
          </cell>
          <cell r="BD140">
            <v>0</v>
          </cell>
          <cell r="BE140">
            <v>0</v>
          </cell>
          <cell r="BF140">
            <v>0</v>
          </cell>
          <cell r="BG140">
            <v>6.4</v>
          </cell>
          <cell r="BH140">
            <v>5</v>
          </cell>
          <cell r="BI140">
            <v>0</v>
          </cell>
          <cell r="BJ140">
            <v>6.6</v>
          </cell>
          <cell r="BK140">
            <v>8</v>
          </cell>
          <cell r="BL140">
            <v>6.5</v>
          </cell>
          <cell r="BM140">
            <v>7</v>
          </cell>
          <cell r="BN140">
            <v>8.1999999999999993</v>
          </cell>
          <cell r="BO140">
            <v>9.6999999999999993</v>
          </cell>
          <cell r="BP140">
            <v>7.6</v>
          </cell>
          <cell r="BQ140">
            <v>7.5</v>
          </cell>
          <cell r="BR140">
            <v>6.5</v>
          </cell>
          <cell r="BS140">
            <v>8.6999999999999993</v>
          </cell>
          <cell r="BT140">
            <v>7.6</v>
          </cell>
          <cell r="BU140">
            <v>7.7</v>
          </cell>
          <cell r="BV140">
            <v>8.1999999999999993</v>
          </cell>
          <cell r="BW140">
            <v>9.1999999999999993</v>
          </cell>
          <cell r="BX140">
            <v>7</v>
          </cell>
          <cell r="BY140">
            <v>6.8</v>
          </cell>
          <cell r="BZ140">
            <v>0</v>
          </cell>
          <cell r="CA140">
            <v>6.8</v>
          </cell>
          <cell r="CB140">
            <v>7.3</v>
          </cell>
          <cell r="CC140">
            <v>7.6</v>
          </cell>
          <cell r="CD140">
            <v>8.9</v>
          </cell>
          <cell r="CE140">
            <v>6.7</v>
          </cell>
          <cell r="CG140">
            <v>9.1999999999999993</v>
          </cell>
          <cell r="CH140">
            <v>55</v>
          </cell>
          <cell r="CI140">
            <v>0</v>
          </cell>
          <cell r="CJ140">
            <v>8.1</v>
          </cell>
          <cell r="CK140">
            <v>8.3000000000000007</v>
          </cell>
          <cell r="CL140">
            <v>0</v>
          </cell>
          <cell r="CM140">
            <v>8.3000000000000007</v>
          </cell>
          <cell r="CN140">
            <v>8.3000000000000007</v>
          </cell>
          <cell r="CO140">
            <v>8.4</v>
          </cell>
          <cell r="CP140">
            <v>7.6</v>
          </cell>
          <cell r="CQ140">
            <v>7.9</v>
          </cell>
          <cell r="CR140">
            <v>8.1999999999999993</v>
          </cell>
          <cell r="CS140">
            <v>0</v>
          </cell>
          <cell r="CT140">
            <v>0</v>
          </cell>
          <cell r="CU140">
            <v>0</v>
          </cell>
          <cell r="CV140">
            <v>8.1999999999999993</v>
          </cell>
          <cell r="CW140">
            <v>8.8000000000000007</v>
          </cell>
          <cell r="CX140">
            <v>7.8</v>
          </cell>
          <cell r="CY140">
            <v>0</v>
          </cell>
          <cell r="CZ140">
            <v>9.4</v>
          </cell>
          <cell r="DA140">
            <v>9.4</v>
          </cell>
          <cell r="DB140">
            <v>23</v>
          </cell>
          <cell r="DC140">
            <v>0</v>
          </cell>
          <cell r="DD140">
            <v>0</v>
          </cell>
          <cell r="DE140">
            <v>8</v>
          </cell>
          <cell r="DF140">
            <v>8</v>
          </cell>
          <cell r="DG140">
            <v>5</v>
          </cell>
          <cell r="DH140">
            <v>0</v>
          </cell>
          <cell r="DI140">
            <v>135</v>
          </cell>
          <cell r="DJ140">
            <v>0</v>
          </cell>
          <cell r="DK140">
            <v>134</v>
          </cell>
          <cell r="DL140">
            <v>130</v>
          </cell>
          <cell r="DM140">
            <v>0</v>
          </cell>
          <cell r="DN140">
            <v>129</v>
          </cell>
          <cell r="DO140">
            <v>130</v>
          </cell>
          <cell r="DP140">
            <v>7.28</v>
          </cell>
          <cell r="DQ140">
            <v>3.1</v>
          </cell>
          <cell r="DR140">
            <v>0</v>
          </cell>
          <cell r="DS140" t="str">
            <v>ĐỦ ĐK thi TN</v>
          </cell>
          <cell r="DU140">
            <v>7.59</v>
          </cell>
          <cell r="DV140">
            <v>135</v>
          </cell>
          <cell r="DW140">
            <v>7.59</v>
          </cell>
          <cell r="DX140">
            <v>3.24</v>
          </cell>
          <cell r="DY140" t="str">
            <v>HIS 161</v>
          </cell>
          <cell r="DZ140" t="str">
            <v>BVKL</v>
          </cell>
          <cell r="EA140">
            <v>7.57</v>
          </cell>
          <cell r="EE140">
            <v>0</v>
          </cell>
          <cell r="EF140" t="e">
            <v>#N/A</v>
          </cell>
        </row>
        <row r="141">
          <cell r="H141" t="str">
            <v>Hoàn tất</v>
          </cell>
          <cell r="AV141">
            <v>108</v>
          </cell>
          <cell r="BI141">
            <v>122</v>
          </cell>
          <cell r="CI141">
            <v>104</v>
          </cell>
          <cell r="DC141">
            <v>82</v>
          </cell>
          <cell r="DH141">
            <v>0</v>
          </cell>
          <cell r="DJ141">
            <v>0</v>
          </cell>
          <cell r="DS141">
            <v>44</v>
          </cell>
          <cell r="DY141" t="str">
            <v>BVKL</v>
          </cell>
          <cell r="DZ141">
            <v>54</v>
          </cell>
        </row>
        <row r="142">
          <cell r="DS142">
            <v>64</v>
          </cell>
          <cell r="DY142" t="str">
            <v>ĐỦ ĐK thi TN</v>
          </cell>
          <cell r="DZ142">
            <v>27</v>
          </cell>
        </row>
        <row r="143">
          <cell r="DS143">
            <v>6</v>
          </cell>
          <cell r="DY143" t="str">
            <v>xet vot</v>
          </cell>
          <cell r="DZ143">
            <v>25</v>
          </cell>
        </row>
        <row r="144">
          <cell r="DS144">
            <v>11</v>
          </cell>
          <cell r="DY144" t="str">
            <v>KO</v>
          </cell>
          <cell r="DZ144">
            <v>8</v>
          </cell>
        </row>
        <row r="145">
          <cell r="DS145">
            <v>125</v>
          </cell>
          <cell r="DZ145">
            <v>114</v>
          </cell>
        </row>
      </sheetData>
      <sheetData sheetId="2" refreshError="1">
        <row r="21">
          <cell r="B21">
            <v>172317859</v>
          </cell>
          <cell r="C21" t="str">
            <v>Phan</v>
          </cell>
          <cell r="D21" t="str">
            <v>Thị Thảo</v>
          </cell>
          <cell r="E21" t="str">
            <v>An</v>
          </cell>
          <cell r="F21">
            <v>33993</v>
          </cell>
          <cell r="G21" t="str">
            <v>Nữ</v>
          </cell>
          <cell r="H21" t="str">
            <v>Đang Học Lại</v>
          </cell>
          <cell r="I21">
            <v>4</v>
          </cell>
          <cell r="J21">
            <v>4</v>
          </cell>
          <cell r="K21">
            <v>3.33</v>
          </cell>
          <cell r="L21">
            <v>0</v>
          </cell>
          <cell r="M21" t="str">
            <v>P</v>
          </cell>
          <cell r="N21">
            <v>0</v>
          </cell>
          <cell r="O21">
            <v>0</v>
          </cell>
          <cell r="P21" t="str">
            <v>P</v>
          </cell>
          <cell r="Q21">
            <v>0</v>
          </cell>
          <cell r="R21">
            <v>0</v>
          </cell>
          <cell r="S21">
            <v>2.65</v>
          </cell>
          <cell r="T21">
            <v>0</v>
          </cell>
          <cell r="U21">
            <v>0</v>
          </cell>
          <cell r="V21">
            <v>2.65</v>
          </cell>
          <cell r="W21">
            <v>0</v>
          </cell>
          <cell r="X21">
            <v>0</v>
          </cell>
          <cell r="Y21">
            <v>3.33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4</v>
          </cell>
          <cell r="AE21">
            <v>3</v>
          </cell>
          <cell r="AF21">
            <v>2</v>
          </cell>
          <cell r="AG21">
            <v>0</v>
          </cell>
          <cell r="AH21">
            <v>0</v>
          </cell>
          <cell r="AI21">
            <v>1</v>
          </cell>
          <cell r="AJ21">
            <v>1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1.65</v>
          </cell>
          <cell r="AR21">
            <v>2.65</v>
          </cell>
          <cell r="AS21">
            <v>2</v>
          </cell>
          <cell r="AT21">
            <v>0</v>
          </cell>
          <cell r="AU21">
            <v>35</v>
          </cell>
          <cell r="AV21">
            <v>12</v>
          </cell>
          <cell r="AW21">
            <v>2</v>
          </cell>
          <cell r="AX21">
            <v>1.65</v>
          </cell>
          <cell r="AY21">
            <v>4</v>
          </cell>
          <cell r="AZ21">
            <v>0</v>
          </cell>
          <cell r="BA21">
            <v>0</v>
          </cell>
          <cell r="BB21">
            <v>0</v>
          </cell>
          <cell r="BC21">
            <v>3</v>
          </cell>
          <cell r="BD21">
            <v>0</v>
          </cell>
          <cell r="BE21">
            <v>0</v>
          </cell>
          <cell r="BF21">
            <v>0</v>
          </cell>
          <cell r="BG21">
            <v>2.65</v>
          </cell>
          <cell r="BH21">
            <v>5</v>
          </cell>
          <cell r="BI21">
            <v>0</v>
          </cell>
          <cell r="BJ21">
            <v>1.65</v>
          </cell>
          <cell r="BK21">
            <v>3</v>
          </cell>
          <cell r="BL21">
            <v>0</v>
          </cell>
          <cell r="BM21">
            <v>0</v>
          </cell>
          <cell r="BN21">
            <v>2.65</v>
          </cell>
          <cell r="BO21">
            <v>1.65</v>
          </cell>
          <cell r="BP21">
            <v>2.65</v>
          </cell>
          <cell r="BQ21">
            <v>0</v>
          </cell>
          <cell r="BR21">
            <v>2.33</v>
          </cell>
          <cell r="BS21">
            <v>2.33</v>
          </cell>
          <cell r="BT21">
            <v>2</v>
          </cell>
          <cell r="BU21">
            <v>0</v>
          </cell>
          <cell r="BV21">
            <v>0</v>
          </cell>
          <cell r="BW21">
            <v>0</v>
          </cell>
          <cell r="BX21">
            <v>1.65</v>
          </cell>
          <cell r="BY21">
            <v>0</v>
          </cell>
          <cell r="BZ21">
            <v>0</v>
          </cell>
          <cell r="CA21">
            <v>0</v>
          </cell>
          <cell r="CB21">
            <v>1.65</v>
          </cell>
          <cell r="CC21">
            <v>0</v>
          </cell>
          <cell r="CD21">
            <v>0</v>
          </cell>
          <cell r="CE21">
            <v>2</v>
          </cell>
          <cell r="CF21">
            <v>0</v>
          </cell>
          <cell r="CG21">
            <v>0</v>
          </cell>
          <cell r="CH21">
            <v>29</v>
          </cell>
          <cell r="CI21">
            <v>26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22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5</v>
          </cell>
          <cell r="DI21">
            <v>69</v>
          </cell>
          <cell r="DJ21">
            <v>65</v>
          </cell>
          <cell r="DK21">
            <v>134</v>
          </cell>
          <cell r="DL21">
            <v>60</v>
          </cell>
          <cell r="DM21">
            <v>60</v>
          </cell>
          <cell r="DN21">
            <v>125</v>
          </cell>
          <cell r="DO21">
            <v>120</v>
          </cell>
          <cell r="DP21">
            <v>1.23</v>
          </cell>
          <cell r="DR21">
            <v>0.48</v>
          </cell>
          <cell r="DS21" t="str">
            <v>KO</v>
          </cell>
          <cell r="DU21">
            <v>1.23</v>
          </cell>
          <cell r="DV21">
            <v>106</v>
          </cell>
          <cell r="DW21">
            <v>4.13</v>
          </cell>
          <cell r="DX21">
            <v>1.52</v>
          </cell>
          <cell r="DY21" t="str">
            <v>ECO 251; OB 251</v>
          </cell>
          <cell r="DZ21">
            <v>1.18</v>
          </cell>
        </row>
        <row r="22">
          <cell r="B22">
            <v>1820255389</v>
          </cell>
          <cell r="C22" t="str">
            <v>Trần</v>
          </cell>
          <cell r="D22" t="str">
            <v>Thị Kim</v>
          </cell>
          <cell r="E22" t="str">
            <v>An</v>
          </cell>
          <cell r="F22">
            <v>34578</v>
          </cell>
          <cell r="G22" t="str">
            <v>Nữ</v>
          </cell>
          <cell r="H22" t="str">
            <v>Đã Đăng Ký (chưa học xong)</v>
          </cell>
          <cell r="I22">
            <v>3.65</v>
          </cell>
          <cell r="J22">
            <v>2.65</v>
          </cell>
          <cell r="K22">
            <v>3.33</v>
          </cell>
          <cell r="L22">
            <v>0</v>
          </cell>
          <cell r="M22">
            <v>2.33</v>
          </cell>
          <cell r="N22">
            <v>0</v>
          </cell>
          <cell r="O22">
            <v>0</v>
          </cell>
          <cell r="P22">
            <v>2.33</v>
          </cell>
          <cell r="Q22">
            <v>0</v>
          </cell>
          <cell r="R22">
            <v>0</v>
          </cell>
          <cell r="S22">
            <v>2.65</v>
          </cell>
          <cell r="T22">
            <v>0</v>
          </cell>
          <cell r="U22">
            <v>0</v>
          </cell>
          <cell r="V22">
            <v>2.33</v>
          </cell>
          <cell r="W22">
            <v>0</v>
          </cell>
          <cell r="X22">
            <v>0</v>
          </cell>
          <cell r="Y22">
            <v>2.65</v>
          </cell>
          <cell r="Z22">
            <v>0</v>
          </cell>
          <cell r="AA22">
            <v>0</v>
          </cell>
          <cell r="AB22">
            <v>3</v>
          </cell>
          <cell r="AC22">
            <v>0</v>
          </cell>
          <cell r="AD22">
            <v>3.33</v>
          </cell>
          <cell r="AE22">
            <v>1.65</v>
          </cell>
          <cell r="AF22">
            <v>3.33</v>
          </cell>
          <cell r="AG22">
            <v>2.65</v>
          </cell>
          <cell r="AH22">
            <v>0</v>
          </cell>
          <cell r="AI22">
            <v>2.65</v>
          </cell>
          <cell r="AJ22">
            <v>2.65</v>
          </cell>
          <cell r="AK22">
            <v>0</v>
          </cell>
          <cell r="AL22">
            <v>3</v>
          </cell>
          <cell r="AM22">
            <v>2.65</v>
          </cell>
          <cell r="AN22">
            <v>3</v>
          </cell>
          <cell r="AO22">
            <v>2.65</v>
          </cell>
          <cell r="AP22">
            <v>3</v>
          </cell>
          <cell r="AQ22">
            <v>3</v>
          </cell>
          <cell r="AR22">
            <v>3</v>
          </cell>
          <cell r="AS22">
            <v>2.65</v>
          </cell>
          <cell r="AT22">
            <v>3</v>
          </cell>
          <cell r="AU22">
            <v>47</v>
          </cell>
          <cell r="AV22">
            <v>0</v>
          </cell>
          <cell r="AW22">
            <v>3.65</v>
          </cell>
          <cell r="AX22">
            <v>4</v>
          </cell>
          <cell r="AY22">
            <v>0</v>
          </cell>
          <cell r="AZ22">
            <v>0</v>
          </cell>
          <cell r="BA22">
            <v>1.65</v>
          </cell>
          <cell r="BB22">
            <v>0</v>
          </cell>
          <cell r="BC22">
            <v>0</v>
          </cell>
          <cell r="BD22">
            <v>0</v>
          </cell>
          <cell r="BE22">
            <v>2.33</v>
          </cell>
          <cell r="BF22">
            <v>0</v>
          </cell>
          <cell r="BG22">
            <v>2.65</v>
          </cell>
          <cell r="BH22">
            <v>5</v>
          </cell>
          <cell r="BI22">
            <v>0</v>
          </cell>
          <cell r="BJ22">
            <v>3</v>
          </cell>
          <cell r="BK22">
            <v>2.65</v>
          </cell>
          <cell r="BL22">
            <v>2.65</v>
          </cell>
          <cell r="BM22">
            <v>3.33</v>
          </cell>
          <cell r="BN22">
            <v>3.33</v>
          </cell>
          <cell r="BO22">
            <v>3</v>
          </cell>
          <cell r="BP22">
            <v>3</v>
          </cell>
          <cell r="BQ22">
            <v>3.65</v>
          </cell>
          <cell r="BR22">
            <v>2.33</v>
          </cell>
          <cell r="BS22">
            <v>3.33</v>
          </cell>
          <cell r="BT22">
            <v>4</v>
          </cell>
          <cell r="BU22">
            <v>2.65</v>
          </cell>
          <cell r="BV22">
            <v>2.65</v>
          </cell>
          <cell r="BW22">
            <v>3.65</v>
          </cell>
          <cell r="BX22">
            <v>3</v>
          </cell>
          <cell r="BY22">
            <v>0</v>
          </cell>
          <cell r="BZ22">
            <v>3.65</v>
          </cell>
          <cell r="CA22">
            <v>3.65</v>
          </cell>
          <cell r="CB22">
            <v>4</v>
          </cell>
          <cell r="CC22">
            <v>4</v>
          </cell>
          <cell r="CD22">
            <v>3</v>
          </cell>
          <cell r="CE22">
            <v>3</v>
          </cell>
          <cell r="CF22">
            <v>0</v>
          </cell>
          <cell r="CG22">
            <v>4</v>
          </cell>
          <cell r="CH22">
            <v>55</v>
          </cell>
          <cell r="CI22">
            <v>0</v>
          </cell>
          <cell r="CJ22">
            <v>3</v>
          </cell>
          <cell r="CK22">
            <v>3.33</v>
          </cell>
          <cell r="CL22">
            <v>0</v>
          </cell>
          <cell r="CM22">
            <v>4</v>
          </cell>
          <cell r="CN22">
            <v>4</v>
          </cell>
          <cell r="CO22">
            <v>4</v>
          </cell>
          <cell r="CP22">
            <v>2.65</v>
          </cell>
          <cell r="CQ22">
            <v>3</v>
          </cell>
          <cell r="CR22">
            <v>2.33</v>
          </cell>
          <cell r="CS22">
            <v>0</v>
          </cell>
          <cell r="CT22">
            <v>0</v>
          </cell>
          <cell r="CU22">
            <v>0</v>
          </cell>
          <cell r="CV22">
            <v>2.33</v>
          </cell>
          <cell r="CW22">
            <v>4</v>
          </cell>
          <cell r="CX22">
            <v>3.33</v>
          </cell>
          <cell r="CY22">
            <v>0</v>
          </cell>
          <cell r="CZ22">
            <v>3.65</v>
          </cell>
          <cell r="DA22">
            <v>3.65</v>
          </cell>
          <cell r="DB22">
            <v>23</v>
          </cell>
          <cell r="DC22">
            <v>0</v>
          </cell>
          <cell r="DD22">
            <v>3.33</v>
          </cell>
          <cell r="DE22">
            <v>0</v>
          </cell>
          <cell r="DF22">
            <v>3.33</v>
          </cell>
          <cell r="DG22">
            <v>5</v>
          </cell>
          <cell r="DH22">
            <v>0</v>
          </cell>
          <cell r="DI22">
            <v>135</v>
          </cell>
          <cell r="DJ22">
            <v>0</v>
          </cell>
          <cell r="DK22">
            <v>134</v>
          </cell>
          <cell r="DL22">
            <v>130</v>
          </cell>
          <cell r="DM22">
            <v>0</v>
          </cell>
          <cell r="DN22">
            <v>129</v>
          </cell>
          <cell r="DO22">
            <v>130</v>
          </cell>
          <cell r="DP22">
            <v>2.96</v>
          </cell>
          <cell r="DR22">
            <v>0</v>
          </cell>
          <cell r="DS22" t="str">
            <v>ĐỦ ĐK thi TN</v>
          </cell>
          <cell r="DU22">
            <v>3.09</v>
          </cell>
          <cell r="DV22">
            <v>135</v>
          </cell>
          <cell r="DW22">
            <v>7.33</v>
          </cell>
          <cell r="DX22">
            <v>3.09</v>
          </cell>
          <cell r="DY22" t="str">
            <v>PSU-ECO 152; PSU-ENG 101; PSU-ENG 102</v>
          </cell>
          <cell r="DZ22">
            <v>3.08</v>
          </cell>
        </row>
        <row r="23">
          <cell r="B23">
            <v>1820254318</v>
          </cell>
          <cell r="C23" t="str">
            <v>Trương</v>
          </cell>
          <cell r="D23" t="str">
            <v>Thị Trâm</v>
          </cell>
          <cell r="E23" t="str">
            <v>Anh</v>
          </cell>
          <cell r="F23">
            <v>34630</v>
          </cell>
          <cell r="G23" t="str">
            <v>Nữ</v>
          </cell>
          <cell r="H23" t="str">
            <v>Đã Đăng Ký (chưa học xong)</v>
          </cell>
          <cell r="I23">
            <v>4</v>
          </cell>
          <cell r="J23">
            <v>4</v>
          </cell>
          <cell r="K23">
            <v>3.33</v>
          </cell>
          <cell r="L23">
            <v>0</v>
          </cell>
          <cell r="M23" t="str">
            <v>P</v>
          </cell>
          <cell r="N23">
            <v>0</v>
          </cell>
          <cell r="O23">
            <v>0</v>
          </cell>
          <cell r="P23" t="str">
            <v>P</v>
          </cell>
          <cell r="Q23">
            <v>0</v>
          </cell>
          <cell r="R23">
            <v>0</v>
          </cell>
          <cell r="S23">
            <v>3.33</v>
          </cell>
          <cell r="T23">
            <v>0</v>
          </cell>
          <cell r="U23">
            <v>0</v>
          </cell>
          <cell r="V23">
            <v>3</v>
          </cell>
          <cell r="W23">
            <v>0</v>
          </cell>
          <cell r="X23">
            <v>0</v>
          </cell>
          <cell r="Y23">
            <v>3.33</v>
          </cell>
          <cell r="Z23">
            <v>0</v>
          </cell>
          <cell r="AA23">
            <v>0</v>
          </cell>
          <cell r="AB23">
            <v>3.33</v>
          </cell>
          <cell r="AC23">
            <v>0</v>
          </cell>
          <cell r="AD23">
            <v>3.65</v>
          </cell>
          <cell r="AE23">
            <v>3.65</v>
          </cell>
          <cell r="AF23">
            <v>4</v>
          </cell>
          <cell r="AG23">
            <v>3.33</v>
          </cell>
          <cell r="AH23">
            <v>0</v>
          </cell>
          <cell r="AI23">
            <v>4</v>
          </cell>
          <cell r="AJ23">
            <v>4</v>
          </cell>
          <cell r="AK23">
            <v>3.65</v>
          </cell>
          <cell r="AL23">
            <v>4</v>
          </cell>
          <cell r="AM23">
            <v>0</v>
          </cell>
          <cell r="AN23">
            <v>4</v>
          </cell>
          <cell r="AO23">
            <v>3.65</v>
          </cell>
          <cell r="AP23">
            <v>4</v>
          </cell>
          <cell r="AQ23">
            <v>3.33</v>
          </cell>
          <cell r="AR23">
            <v>3.33</v>
          </cell>
          <cell r="AS23">
            <v>3.65</v>
          </cell>
          <cell r="AT23">
            <v>3.33</v>
          </cell>
          <cell r="AU23">
            <v>47</v>
          </cell>
          <cell r="AV23">
            <v>0</v>
          </cell>
          <cell r="AW23">
            <v>2.65</v>
          </cell>
          <cell r="AX23">
            <v>1.65</v>
          </cell>
          <cell r="AY23">
            <v>2.33</v>
          </cell>
          <cell r="AZ23">
            <v>0</v>
          </cell>
          <cell r="BA23">
            <v>0</v>
          </cell>
          <cell r="BB23">
            <v>0</v>
          </cell>
          <cell r="BC23">
            <v>1.65</v>
          </cell>
          <cell r="BD23">
            <v>0</v>
          </cell>
          <cell r="BE23">
            <v>0</v>
          </cell>
          <cell r="BF23">
            <v>0</v>
          </cell>
          <cell r="BG23">
            <v>2.65</v>
          </cell>
          <cell r="BH23">
            <v>5</v>
          </cell>
          <cell r="BI23">
            <v>0</v>
          </cell>
          <cell r="BJ23">
            <v>2.65</v>
          </cell>
          <cell r="BK23">
            <v>3.33</v>
          </cell>
          <cell r="BL23">
            <v>3.65</v>
          </cell>
          <cell r="BM23">
            <v>3.33</v>
          </cell>
          <cell r="BN23">
            <v>3.33</v>
          </cell>
          <cell r="BO23">
            <v>3.65</v>
          </cell>
          <cell r="BP23">
            <v>4</v>
          </cell>
          <cell r="BQ23">
            <v>2.65</v>
          </cell>
          <cell r="BR23">
            <v>4</v>
          </cell>
          <cell r="BS23">
            <v>4</v>
          </cell>
          <cell r="BT23">
            <v>4</v>
          </cell>
          <cell r="BU23">
            <v>3.65</v>
          </cell>
          <cell r="BV23">
            <v>2.33</v>
          </cell>
          <cell r="BW23">
            <v>4</v>
          </cell>
          <cell r="BX23">
            <v>3.33</v>
          </cell>
          <cell r="BY23">
            <v>0</v>
          </cell>
          <cell r="BZ23">
            <v>3</v>
          </cell>
          <cell r="CA23">
            <v>3</v>
          </cell>
          <cell r="CB23">
            <v>4</v>
          </cell>
          <cell r="CC23">
            <v>3.33</v>
          </cell>
          <cell r="CD23">
            <v>4</v>
          </cell>
          <cell r="CE23">
            <v>2.33</v>
          </cell>
          <cell r="CF23">
            <v>0</v>
          </cell>
          <cell r="CG23">
            <v>4</v>
          </cell>
          <cell r="CH23">
            <v>55</v>
          </cell>
          <cell r="CI23">
            <v>0</v>
          </cell>
          <cell r="CJ23">
            <v>4</v>
          </cell>
          <cell r="CK23">
            <v>4</v>
          </cell>
          <cell r="CL23">
            <v>0</v>
          </cell>
          <cell r="CM23">
            <v>3.65</v>
          </cell>
          <cell r="CN23">
            <v>3.65</v>
          </cell>
          <cell r="CO23">
            <v>2.65</v>
          </cell>
          <cell r="CP23">
            <v>4</v>
          </cell>
          <cell r="CQ23">
            <v>4</v>
          </cell>
          <cell r="CR23">
            <v>4</v>
          </cell>
          <cell r="CS23">
            <v>0</v>
          </cell>
          <cell r="CT23">
            <v>0</v>
          </cell>
          <cell r="CU23">
            <v>0</v>
          </cell>
          <cell r="CV23">
            <v>4</v>
          </cell>
          <cell r="CW23">
            <v>4</v>
          </cell>
          <cell r="CX23">
            <v>4</v>
          </cell>
          <cell r="CY23">
            <v>0</v>
          </cell>
          <cell r="CZ23">
            <v>4</v>
          </cell>
          <cell r="DA23">
            <v>4</v>
          </cell>
          <cell r="DB23">
            <v>23</v>
          </cell>
          <cell r="DC23">
            <v>0</v>
          </cell>
          <cell r="DD23">
            <v>0</v>
          </cell>
          <cell r="DE23">
            <v>4</v>
          </cell>
          <cell r="DF23">
            <v>4</v>
          </cell>
          <cell r="DG23">
            <v>5</v>
          </cell>
          <cell r="DH23">
            <v>0</v>
          </cell>
          <cell r="DI23">
            <v>135</v>
          </cell>
          <cell r="DJ23">
            <v>0</v>
          </cell>
          <cell r="DK23">
            <v>134</v>
          </cell>
          <cell r="DL23">
            <v>126</v>
          </cell>
          <cell r="DM23">
            <v>0</v>
          </cell>
          <cell r="DN23">
            <v>125</v>
          </cell>
          <cell r="DO23">
            <v>126</v>
          </cell>
          <cell r="DP23">
            <v>3.41</v>
          </cell>
          <cell r="DR23">
            <v>0</v>
          </cell>
          <cell r="DS23" t="str">
            <v>BVKL</v>
          </cell>
          <cell r="DU23">
            <v>3.57</v>
          </cell>
          <cell r="DV23">
            <v>139</v>
          </cell>
          <cell r="DW23">
            <v>8.18</v>
          </cell>
          <cell r="DX23">
            <v>3.56</v>
          </cell>
          <cell r="DY23" t="str">
            <v/>
          </cell>
          <cell r="DZ23">
            <v>3.44</v>
          </cell>
        </row>
        <row r="24">
          <cell r="B24">
            <v>1820254330</v>
          </cell>
          <cell r="C24" t="str">
            <v>Trần</v>
          </cell>
          <cell r="D24" t="str">
            <v>Thị Vân</v>
          </cell>
          <cell r="E24" t="str">
            <v>Anh</v>
          </cell>
          <cell r="F24">
            <v>34412</v>
          </cell>
          <cell r="G24" t="str">
            <v>Nữ</v>
          </cell>
          <cell r="H24" t="str">
            <v>Đã Đăng Ký (chưa học xong)</v>
          </cell>
          <cell r="I24">
            <v>2.65</v>
          </cell>
          <cell r="J24">
            <v>3.33</v>
          </cell>
          <cell r="K24">
            <v>3.65</v>
          </cell>
          <cell r="L24">
            <v>0</v>
          </cell>
          <cell r="M24" t="str">
            <v>P</v>
          </cell>
          <cell r="N24">
            <v>0</v>
          </cell>
          <cell r="O24">
            <v>0</v>
          </cell>
          <cell r="P24" t="str">
            <v>P</v>
          </cell>
          <cell r="Q24">
            <v>0</v>
          </cell>
          <cell r="R24">
            <v>0</v>
          </cell>
          <cell r="S24">
            <v>2.65</v>
          </cell>
          <cell r="T24">
            <v>0</v>
          </cell>
          <cell r="U24">
            <v>0</v>
          </cell>
          <cell r="V24">
            <v>3.65</v>
          </cell>
          <cell r="W24">
            <v>0</v>
          </cell>
          <cell r="X24">
            <v>0</v>
          </cell>
          <cell r="Y24">
            <v>3.33</v>
          </cell>
          <cell r="Z24">
            <v>0</v>
          </cell>
          <cell r="AA24">
            <v>0</v>
          </cell>
          <cell r="AB24">
            <v>3.33</v>
          </cell>
          <cell r="AC24">
            <v>0</v>
          </cell>
          <cell r="AD24">
            <v>3.33</v>
          </cell>
          <cell r="AE24">
            <v>3.65</v>
          </cell>
          <cell r="AF24">
            <v>3</v>
          </cell>
          <cell r="AG24">
            <v>3</v>
          </cell>
          <cell r="AH24">
            <v>0</v>
          </cell>
          <cell r="AI24">
            <v>2</v>
          </cell>
          <cell r="AJ24">
            <v>2</v>
          </cell>
          <cell r="AK24">
            <v>0</v>
          </cell>
          <cell r="AL24">
            <v>4</v>
          </cell>
          <cell r="AM24">
            <v>4</v>
          </cell>
          <cell r="AN24">
            <v>4</v>
          </cell>
          <cell r="AO24">
            <v>4</v>
          </cell>
          <cell r="AP24">
            <v>4</v>
          </cell>
          <cell r="AQ24">
            <v>4</v>
          </cell>
          <cell r="AR24">
            <v>2.65</v>
          </cell>
          <cell r="AS24">
            <v>3.65</v>
          </cell>
          <cell r="AT24">
            <v>2.65</v>
          </cell>
          <cell r="AU24">
            <v>47</v>
          </cell>
          <cell r="AV24">
            <v>0</v>
          </cell>
          <cell r="AW24">
            <v>2.65</v>
          </cell>
          <cell r="AX24">
            <v>2.65</v>
          </cell>
          <cell r="AY24">
            <v>4</v>
          </cell>
          <cell r="AZ24">
            <v>0</v>
          </cell>
          <cell r="BA24">
            <v>0</v>
          </cell>
          <cell r="BB24">
            <v>0</v>
          </cell>
          <cell r="BC24">
            <v>3.65</v>
          </cell>
          <cell r="BD24">
            <v>0</v>
          </cell>
          <cell r="BE24">
            <v>0</v>
          </cell>
          <cell r="BF24">
            <v>0</v>
          </cell>
          <cell r="BG24">
            <v>3.65</v>
          </cell>
          <cell r="BH24">
            <v>5</v>
          </cell>
          <cell r="BI24">
            <v>0</v>
          </cell>
          <cell r="BJ24">
            <v>3.65</v>
          </cell>
          <cell r="BK24">
            <v>4</v>
          </cell>
          <cell r="BL24">
            <v>2.33</v>
          </cell>
          <cell r="BM24">
            <v>3.65</v>
          </cell>
          <cell r="BN24">
            <v>2.65</v>
          </cell>
          <cell r="BO24">
            <v>4</v>
          </cell>
          <cell r="BP24">
            <v>3.65</v>
          </cell>
          <cell r="BQ24">
            <v>2.65</v>
          </cell>
          <cell r="BR24">
            <v>4</v>
          </cell>
          <cell r="BS24">
            <v>4</v>
          </cell>
          <cell r="BT24">
            <v>4</v>
          </cell>
          <cell r="BU24">
            <v>4</v>
          </cell>
          <cell r="BV24">
            <v>3</v>
          </cell>
          <cell r="BW24">
            <v>3.65</v>
          </cell>
          <cell r="BX24">
            <v>3</v>
          </cell>
          <cell r="BY24">
            <v>0</v>
          </cell>
          <cell r="BZ24">
            <v>3.33</v>
          </cell>
          <cell r="CA24">
            <v>3.33</v>
          </cell>
          <cell r="CB24">
            <v>3.33</v>
          </cell>
          <cell r="CC24">
            <v>2.33</v>
          </cell>
          <cell r="CD24">
            <v>4</v>
          </cell>
          <cell r="CE24">
            <v>3</v>
          </cell>
          <cell r="CF24">
            <v>0</v>
          </cell>
          <cell r="CG24">
            <v>4</v>
          </cell>
          <cell r="CH24">
            <v>55</v>
          </cell>
          <cell r="CI24">
            <v>0</v>
          </cell>
          <cell r="CJ24">
            <v>4</v>
          </cell>
          <cell r="CK24">
            <v>3.65</v>
          </cell>
          <cell r="CL24">
            <v>0</v>
          </cell>
          <cell r="CM24">
            <v>4</v>
          </cell>
          <cell r="CN24">
            <v>4</v>
          </cell>
          <cell r="CO24">
            <v>4</v>
          </cell>
          <cell r="CP24">
            <v>4</v>
          </cell>
          <cell r="CQ24">
            <v>4</v>
          </cell>
          <cell r="CR24">
            <v>4</v>
          </cell>
          <cell r="CS24">
            <v>0</v>
          </cell>
          <cell r="CT24">
            <v>0</v>
          </cell>
          <cell r="CU24">
            <v>0</v>
          </cell>
          <cell r="CV24">
            <v>4</v>
          </cell>
          <cell r="CW24">
            <v>4</v>
          </cell>
          <cell r="CX24">
            <v>4</v>
          </cell>
          <cell r="CY24">
            <v>0</v>
          </cell>
          <cell r="CZ24">
            <v>4</v>
          </cell>
          <cell r="DA24">
            <v>4</v>
          </cell>
          <cell r="DB24">
            <v>23</v>
          </cell>
          <cell r="DC24">
            <v>0</v>
          </cell>
          <cell r="DD24">
            <v>0</v>
          </cell>
          <cell r="DE24">
            <v>4</v>
          </cell>
          <cell r="DF24">
            <v>4</v>
          </cell>
          <cell r="DG24">
            <v>5</v>
          </cell>
          <cell r="DH24">
            <v>0</v>
          </cell>
          <cell r="DI24">
            <v>135</v>
          </cell>
          <cell r="DJ24">
            <v>0</v>
          </cell>
          <cell r="DK24">
            <v>134</v>
          </cell>
          <cell r="DL24">
            <v>126</v>
          </cell>
          <cell r="DM24">
            <v>0</v>
          </cell>
          <cell r="DN24">
            <v>125</v>
          </cell>
          <cell r="DO24">
            <v>126</v>
          </cell>
          <cell r="DP24">
            <v>3.35</v>
          </cell>
          <cell r="DR24">
            <v>0</v>
          </cell>
          <cell r="DS24" t="str">
            <v>BVKL</v>
          </cell>
          <cell r="DU24">
            <v>3.51</v>
          </cell>
          <cell r="DV24">
            <v>139</v>
          </cell>
          <cell r="DW24">
            <v>8.1</v>
          </cell>
          <cell r="DX24">
            <v>3.5</v>
          </cell>
          <cell r="DY24" t="str">
            <v/>
          </cell>
          <cell r="DZ24">
            <v>3.37</v>
          </cell>
        </row>
        <row r="25">
          <cell r="B25">
            <v>1820254338</v>
          </cell>
          <cell r="C25" t="str">
            <v>Nguyễn</v>
          </cell>
          <cell r="D25" t="str">
            <v>Thị Hoàng</v>
          </cell>
          <cell r="E25" t="str">
            <v>Anh</v>
          </cell>
          <cell r="F25">
            <v>34580</v>
          </cell>
          <cell r="G25" t="str">
            <v>Nữ</v>
          </cell>
          <cell r="H25" t="str">
            <v>Đã Đăng Ký (chưa học xong)</v>
          </cell>
          <cell r="I25">
            <v>3.65</v>
          </cell>
          <cell r="J25">
            <v>3.33</v>
          </cell>
          <cell r="K25">
            <v>3.65</v>
          </cell>
          <cell r="L25">
            <v>0</v>
          </cell>
          <cell r="M25" t="str">
            <v>P</v>
          </cell>
          <cell r="N25">
            <v>0</v>
          </cell>
          <cell r="O25">
            <v>0</v>
          </cell>
          <cell r="P25" t="str">
            <v>P</v>
          </cell>
          <cell r="Q25">
            <v>0</v>
          </cell>
          <cell r="R25">
            <v>0</v>
          </cell>
          <cell r="S25">
            <v>2.65</v>
          </cell>
          <cell r="T25">
            <v>0</v>
          </cell>
          <cell r="U25">
            <v>0</v>
          </cell>
          <cell r="V25">
            <v>2.65</v>
          </cell>
          <cell r="W25">
            <v>0</v>
          </cell>
          <cell r="X25">
            <v>0</v>
          </cell>
          <cell r="Y25">
            <v>2.65</v>
          </cell>
          <cell r="Z25">
            <v>0</v>
          </cell>
          <cell r="AA25">
            <v>0</v>
          </cell>
          <cell r="AB25">
            <v>3.33</v>
          </cell>
          <cell r="AC25">
            <v>0</v>
          </cell>
          <cell r="AD25">
            <v>4</v>
          </cell>
          <cell r="AE25">
            <v>4</v>
          </cell>
          <cell r="AF25">
            <v>4</v>
          </cell>
          <cell r="AG25">
            <v>3</v>
          </cell>
          <cell r="AH25">
            <v>0</v>
          </cell>
          <cell r="AI25">
            <v>3.33</v>
          </cell>
          <cell r="AJ25">
            <v>3.33</v>
          </cell>
          <cell r="AK25">
            <v>0</v>
          </cell>
          <cell r="AL25">
            <v>4</v>
          </cell>
          <cell r="AM25">
            <v>4</v>
          </cell>
          <cell r="AN25">
            <v>4</v>
          </cell>
          <cell r="AO25">
            <v>4</v>
          </cell>
          <cell r="AP25">
            <v>3.65</v>
          </cell>
          <cell r="AQ25">
            <v>4</v>
          </cell>
          <cell r="AR25">
            <v>3</v>
          </cell>
          <cell r="AS25">
            <v>3</v>
          </cell>
          <cell r="AT25">
            <v>3</v>
          </cell>
          <cell r="AU25">
            <v>47</v>
          </cell>
          <cell r="AV25">
            <v>0</v>
          </cell>
          <cell r="AW25">
            <v>3.65</v>
          </cell>
          <cell r="AX25">
            <v>3</v>
          </cell>
          <cell r="AY25">
            <v>4</v>
          </cell>
          <cell r="AZ25">
            <v>0</v>
          </cell>
          <cell r="BA25">
            <v>0</v>
          </cell>
          <cell r="BB25">
            <v>0</v>
          </cell>
          <cell r="BC25">
            <v>3.33</v>
          </cell>
          <cell r="BD25">
            <v>0</v>
          </cell>
          <cell r="BE25">
            <v>0</v>
          </cell>
          <cell r="BF25">
            <v>0</v>
          </cell>
          <cell r="BG25">
            <v>2.33</v>
          </cell>
          <cell r="BH25">
            <v>5</v>
          </cell>
          <cell r="BI25">
            <v>0</v>
          </cell>
          <cell r="BJ25">
            <v>3.65</v>
          </cell>
          <cell r="BK25">
            <v>2.65</v>
          </cell>
          <cell r="BL25">
            <v>3.65</v>
          </cell>
          <cell r="BM25">
            <v>3</v>
          </cell>
          <cell r="BN25">
            <v>3.33</v>
          </cell>
          <cell r="BO25">
            <v>3.33</v>
          </cell>
          <cell r="BP25">
            <v>3.65</v>
          </cell>
          <cell r="BQ25">
            <v>2.65</v>
          </cell>
          <cell r="BR25">
            <v>3.33</v>
          </cell>
          <cell r="BS25">
            <v>4</v>
          </cell>
          <cell r="BT25">
            <v>3.65</v>
          </cell>
          <cell r="BU25">
            <v>3.65</v>
          </cell>
          <cell r="BV25">
            <v>3.65</v>
          </cell>
          <cell r="BW25">
            <v>4</v>
          </cell>
          <cell r="BX25">
            <v>2.33</v>
          </cell>
          <cell r="BY25">
            <v>0</v>
          </cell>
          <cell r="BZ25">
            <v>4</v>
          </cell>
          <cell r="CA25">
            <v>4</v>
          </cell>
          <cell r="CB25">
            <v>3.33</v>
          </cell>
          <cell r="CC25">
            <v>4</v>
          </cell>
          <cell r="CD25">
            <v>3.65</v>
          </cell>
          <cell r="CE25">
            <v>3.65</v>
          </cell>
          <cell r="CF25">
            <v>0</v>
          </cell>
          <cell r="CG25">
            <v>3.65</v>
          </cell>
          <cell r="CH25">
            <v>55</v>
          </cell>
          <cell r="CI25">
            <v>0</v>
          </cell>
          <cell r="CJ25">
            <v>3.65</v>
          </cell>
          <cell r="CK25">
            <v>4</v>
          </cell>
          <cell r="CL25">
            <v>0</v>
          </cell>
          <cell r="CM25">
            <v>4</v>
          </cell>
          <cell r="CN25">
            <v>4</v>
          </cell>
          <cell r="CO25">
            <v>3.33</v>
          </cell>
          <cell r="CP25">
            <v>3.65</v>
          </cell>
          <cell r="CQ25">
            <v>4</v>
          </cell>
          <cell r="CR25">
            <v>3.65</v>
          </cell>
          <cell r="CS25">
            <v>0</v>
          </cell>
          <cell r="CT25">
            <v>0</v>
          </cell>
          <cell r="CU25">
            <v>0</v>
          </cell>
          <cell r="CV25">
            <v>3.65</v>
          </cell>
          <cell r="CW25">
            <v>4</v>
          </cell>
          <cell r="CX25">
            <v>4</v>
          </cell>
          <cell r="CY25">
            <v>0</v>
          </cell>
          <cell r="CZ25">
            <v>4</v>
          </cell>
          <cell r="DA25">
            <v>4</v>
          </cell>
          <cell r="DB25">
            <v>23</v>
          </cell>
          <cell r="DC25">
            <v>0</v>
          </cell>
          <cell r="DD25">
            <v>0</v>
          </cell>
          <cell r="DE25">
            <v>4</v>
          </cell>
          <cell r="DF25">
            <v>4</v>
          </cell>
          <cell r="DG25">
            <v>5</v>
          </cell>
          <cell r="DH25">
            <v>0</v>
          </cell>
          <cell r="DI25">
            <v>135</v>
          </cell>
          <cell r="DJ25">
            <v>0</v>
          </cell>
          <cell r="DK25">
            <v>134</v>
          </cell>
          <cell r="DL25">
            <v>126</v>
          </cell>
          <cell r="DM25">
            <v>0</v>
          </cell>
          <cell r="DN25">
            <v>125</v>
          </cell>
          <cell r="DO25">
            <v>126</v>
          </cell>
          <cell r="DP25">
            <v>3.38</v>
          </cell>
          <cell r="DR25">
            <v>0</v>
          </cell>
          <cell r="DS25" t="str">
            <v>BVKL</v>
          </cell>
          <cell r="DU25">
            <v>3.54</v>
          </cell>
          <cell r="DV25">
            <v>135</v>
          </cell>
          <cell r="DW25">
            <v>8.08</v>
          </cell>
          <cell r="DX25">
            <v>3.54</v>
          </cell>
          <cell r="DY25" t="str">
            <v/>
          </cell>
          <cell r="DZ25">
            <v>3.4</v>
          </cell>
        </row>
        <row r="26">
          <cell r="B26">
            <v>1820255894</v>
          </cell>
          <cell r="C26" t="str">
            <v>Trần</v>
          </cell>
          <cell r="D26" t="str">
            <v>Thị Lan</v>
          </cell>
          <cell r="E26" t="str">
            <v>Anh</v>
          </cell>
          <cell r="F26">
            <v>34094</v>
          </cell>
          <cell r="G26" t="str">
            <v>Nữ</v>
          </cell>
          <cell r="H26" t="str">
            <v>Đã Đăng Ký (chưa học xong)</v>
          </cell>
          <cell r="I26">
            <v>3.33</v>
          </cell>
          <cell r="J26">
            <v>3</v>
          </cell>
          <cell r="K26">
            <v>3.65</v>
          </cell>
          <cell r="L26">
            <v>0</v>
          </cell>
          <cell r="M26">
            <v>2.33</v>
          </cell>
          <cell r="N26">
            <v>0</v>
          </cell>
          <cell r="O26">
            <v>0</v>
          </cell>
          <cell r="P26">
            <v>1.65</v>
          </cell>
          <cell r="Q26">
            <v>0</v>
          </cell>
          <cell r="R26">
            <v>0</v>
          </cell>
          <cell r="S26">
            <v>2.65</v>
          </cell>
          <cell r="T26">
            <v>0</v>
          </cell>
          <cell r="U26">
            <v>0</v>
          </cell>
          <cell r="V26">
            <v>2.33</v>
          </cell>
          <cell r="W26">
            <v>0</v>
          </cell>
          <cell r="X26">
            <v>0</v>
          </cell>
          <cell r="Y26">
            <v>3</v>
          </cell>
          <cell r="Z26">
            <v>0</v>
          </cell>
          <cell r="AA26">
            <v>0</v>
          </cell>
          <cell r="AB26">
            <v>2.65</v>
          </cell>
          <cell r="AC26">
            <v>0</v>
          </cell>
          <cell r="AD26">
            <v>3</v>
          </cell>
          <cell r="AE26">
            <v>3</v>
          </cell>
          <cell r="AF26">
            <v>2.33</v>
          </cell>
          <cell r="AG26">
            <v>2.65</v>
          </cell>
          <cell r="AH26">
            <v>0</v>
          </cell>
          <cell r="AI26">
            <v>2.65</v>
          </cell>
          <cell r="AJ26">
            <v>2.65</v>
          </cell>
          <cell r="AK26">
            <v>0</v>
          </cell>
          <cell r="AL26">
            <v>4</v>
          </cell>
          <cell r="AM26">
            <v>3.33</v>
          </cell>
          <cell r="AN26">
            <v>4</v>
          </cell>
          <cell r="AO26">
            <v>3.33</v>
          </cell>
          <cell r="AP26">
            <v>2</v>
          </cell>
          <cell r="AQ26">
            <v>3.33</v>
          </cell>
          <cell r="AR26">
            <v>3.33</v>
          </cell>
          <cell r="AS26">
            <v>3</v>
          </cell>
          <cell r="AT26">
            <v>4</v>
          </cell>
          <cell r="AU26">
            <v>47</v>
          </cell>
          <cell r="AV26">
            <v>0</v>
          </cell>
          <cell r="AW26">
            <v>3.65</v>
          </cell>
          <cell r="AX26">
            <v>4</v>
          </cell>
          <cell r="AY26">
            <v>0</v>
          </cell>
          <cell r="AZ26">
            <v>0</v>
          </cell>
          <cell r="BA26">
            <v>3</v>
          </cell>
          <cell r="BB26">
            <v>0</v>
          </cell>
          <cell r="BC26">
            <v>0</v>
          </cell>
          <cell r="BD26">
            <v>0</v>
          </cell>
          <cell r="BE26">
            <v>4</v>
          </cell>
          <cell r="BF26">
            <v>0</v>
          </cell>
          <cell r="BG26">
            <v>4</v>
          </cell>
          <cell r="BH26">
            <v>5</v>
          </cell>
          <cell r="BI26">
            <v>0</v>
          </cell>
          <cell r="BJ26">
            <v>3.65</v>
          </cell>
          <cell r="BK26">
            <v>2.65</v>
          </cell>
          <cell r="BL26">
            <v>3</v>
          </cell>
          <cell r="BM26">
            <v>2.33</v>
          </cell>
          <cell r="BN26">
            <v>3.33</v>
          </cell>
          <cell r="BO26">
            <v>3.33</v>
          </cell>
          <cell r="BP26">
            <v>2</v>
          </cell>
          <cell r="BQ26">
            <v>3</v>
          </cell>
          <cell r="BR26">
            <v>4</v>
          </cell>
          <cell r="BS26">
            <v>4</v>
          </cell>
          <cell r="BT26">
            <v>3.33</v>
          </cell>
          <cell r="BU26">
            <v>3</v>
          </cell>
          <cell r="BV26">
            <v>3.33</v>
          </cell>
          <cell r="BW26">
            <v>3.33</v>
          </cell>
          <cell r="BX26">
            <v>3</v>
          </cell>
          <cell r="BY26">
            <v>0</v>
          </cell>
          <cell r="BZ26">
            <v>3.33</v>
          </cell>
          <cell r="CA26">
            <v>3.33</v>
          </cell>
          <cell r="CB26">
            <v>4</v>
          </cell>
          <cell r="CC26">
            <v>3</v>
          </cell>
          <cell r="CD26">
            <v>3</v>
          </cell>
          <cell r="CE26">
            <v>3.33</v>
          </cell>
          <cell r="CF26">
            <v>0</v>
          </cell>
          <cell r="CG26">
            <v>3.65</v>
          </cell>
          <cell r="CH26">
            <v>55</v>
          </cell>
          <cell r="CI26">
            <v>0</v>
          </cell>
          <cell r="CJ26">
            <v>4</v>
          </cell>
          <cell r="CK26">
            <v>3.65</v>
          </cell>
          <cell r="CL26">
            <v>0</v>
          </cell>
          <cell r="CM26">
            <v>3.65</v>
          </cell>
          <cell r="CN26">
            <v>3.65</v>
          </cell>
          <cell r="CO26">
            <v>3.65</v>
          </cell>
          <cell r="CP26">
            <v>2.65</v>
          </cell>
          <cell r="CQ26">
            <v>2.33</v>
          </cell>
          <cell r="CR26">
            <v>3</v>
          </cell>
          <cell r="CS26">
            <v>0</v>
          </cell>
          <cell r="CT26">
            <v>0</v>
          </cell>
          <cell r="CU26">
            <v>0</v>
          </cell>
          <cell r="CV26">
            <v>3</v>
          </cell>
          <cell r="CW26">
            <v>4</v>
          </cell>
          <cell r="CX26">
            <v>4</v>
          </cell>
          <cell r="CY26">
            <v>0</v>
          </cell>
          <cell r="CZ26">
            <v>3.33</v>
          </cell>
          <cell r="DA26">
            <v>3.33</v>
          </cell>
          <cell r="DB26">
            <v>23</v>
          </cell>
          <cell r="DC26">
            <v>0</v>
          </cell>
          <cell r="DD26">
            <v>3.33</v>
          </cell>
          <cell r="DE26">
            <v>0</v>
          </cell>
          <cell r="DF26">
            <v>3.33</v>
          </cell>
          <cell r="DG26">
            <v>5</v>
          </cell>
          <cell r="DH26">
            <v>0</v>
          </cell>
          <cell r="DI26">
            <v>135</v>
          </cell>
          <cell r="DJ26">
            <v>0</v>
          </cell>
          <cell r="DK26">
            <v>134</v>
          </cell>
          <cell r="DL26">
            <v>130</v>
          </cell>
          <cell r="DM26">
            <v>0</v>
          </cell>
          <cell r="DN26">
            <v>129</v>
          </cell>
          <cell r="DO26">
            <v>130</v>
          </cell>
          <cell r="DP26">
            <v>3.01</v>
          </cell>
          <cell r="DR26">
            <v>0</v>
          </cell>
          <cell r="DS26" t="str">
            <v>ĐỦ ĐK thi TN</v>
          </cell>
          <cell r="DU26">
            <v>3.14</v>
          </cell>
          <cell r="DV26">
            <v>138</v>
          </cell>
          <cell r="DW26">
            <v>7.3</v>
          </cell>
          <cell r="DX26">
            <v>3.07</v>
          </cell>
          <cell r="DY26" t="str">
            <v>PSU-ECO 152; PSU-ENG 101; PSU-ENG 102; PSU-ECO 151 ~ ECO 151; PSU-MGT 201; PSU-AUD 351 ~ AUD 351; PSU-FIN 271</v>
          </cell>
          <cell r="DZ26">
            <v>3.13</v>
          </cell>
        </row>
        <row r="27">
          <cell r="B27">
            <v>1820255882</v>
          </cell>
          <cell r="C27" t="str">
            <v>Phan</v>
          </cell>
          <cell r="D27" t="str">
            <v>Thị Mỹ</v>
          </cell>
          <cell r="E27" t="str">
            <v>Ánh</v>
          </cell>
          <cell r="F27">
            <v>34216</v>
          </cell>
          <cell r="G27" t="str">
            <v>Nữ</v>
          </cell>
          <cell r="H27" t="str">
            <v>Đã Đăng Ký (chưa học xong)</v>
          </cell>
          <cell r="I27">
            <v>3.65</v>
          </cell>
          <cell r="J27">
            <v>3.65</v>
          </cell>
          <cell r="K27">
            <v>3.65</v>
          </cell>
          <cell r="L27">
            <v>0</v>
          </cell>
          <cell r="M27" t="str">
            <v>P</v>
          </cell>
          <cell r="N27">
            <v>0</v>
          </cell>
          <cell r="O27">
            <v>0</v>
          </cell>
          <cell r="P27" t="str">
            <v>P</v>
          </cell>
          <cell r="Q27">
            <v>0</v>
          </cell>
          <cell r="R27">
            <v>0</v>
          </cell>
          <cell r="S27">
            <v>3</v>
          </cell>
          <cell r="T27">
            <v>0</v>
          </cell>
          <cell r="U27">
            <v>0</v>
          </cell>
          <cell r="V27">
            <v>2.65</v>
          </cell>
          <cell r="W27">
            <v>0</v>
          </cell>
          <cell r="X27">
            <v>0</v>
          </cell>
          <cell r="Y27">
            <v>2.65</v>
          </cell>
          <cell r="Z27">
            <v>0</v>
          </cell>
          <cell r="AA27">
            <v>0</v>
          </cell>
          <cell r="AB27">
            <v>3</v>
          </cell>
          <cell r="AC27">
            <v>0</v>
          </cell>
          <cell r="AD27">
            <v>4</v>
          </cell>
          <cell r="AE27">
            <v>3.33</v>
          </cell>
          <cell r="AF27">
            <v>2.65</v>
          </cell>
          <cell r="AG27">
            <v>2</v>
          </cell>
          <cell r="AH27">
            <v>0</v>
          </cell>
          <cell r="AI27">
            <v>3.33</v>
          </cell>
          <cell r="AJ27">
            <v>3.33</v>
          </cell>
          <cell r="AK27">
            <v>0</v>
          </cell>
          <cell r="AL27">
            <v>4</v>
          </cell>
          <cell r="AM27">
            <v>4</v>
          </cell>
          <cell r="AN27">
            <v>4</v>
          </cell>
          <cell r="AO27">
            <v>4</v>
          </cell>
          <cell r="AP27">
            <v>3.65</v>
          </cell>
          <cell r="AQ27">
            <v>4</v>
          </cell>
          <cell r="AR27">
            <v>2.65</v>
          </cell>
          <cell r="AS27">
            <v>3</v>
          </cell>
          <cell r="AT27">
            <v>4</v>
          </cell>
          <cell r="AU27">
            <v>47</v>
          </cell>
          <cell r="AV27">
            <v>0</v>
          </cell>
          <cell r="AW27">
            <v>4</v>
          </cell>
          <cell r="AX27">
            <v>3.65</v>
          </cell>
          <cell r="AY27">
            <v>0</v>
          </cell>
          <cell r="AZ27">
            <v>0</v>
          </cell>
          <cell r="BA27">
            <v>3.33</v>
          </cell>
          <cell r="BB27">
            <v>0</v>
          </cell>
          <cell r="BC27">
            <v>0</v>
          </cell>
          <cell r="BD27">
            <v>0</v>
          </cell>
          <cell r="BE27">
            <v>4</v>
          </cell>
          <cell r="BF27">
            <v>0</v>
          </cell>
          <cell r="BG27">
            <v>3</v>
          </cell>
          <cell r="BH27">
            <v>5</v>
          </cell>
          <cell r="BI27">
            <v>0</v>
          </cell>
          <cell r="BJ27">
            <v>3.33</v>
          </cell>
          <cell r="BK27">
            <v>4</v>
          </cell>
          <cell r="BL27">
            <v>3.33</v>
          </cell>
          <cell r="BM27">
            <v>3.65</v>
          </cell>
          <cell r="BN27">
            <v>2.33</v>
          </cell>
          <cell r="BO27">
            <v>3</v>
          </cell>
          <cell r="BP27">
            <v>3.65</v>
          </cell>
          <cell r="BQ27">
            <v>2.65</v>
          </cell>
          <cell r="BR27">
            <v>3.65</v>
          </cell>
          <cell r="BS27">
            <v>3.65</v>
          </cell>
          <cell r="BT27">
            <v>3.65</v>
          </cell>
          <cell r="BU27">
            <v>3.65</v>
          </cell>
          <cell r="BV27">
            <v>3.65</v>
          </cell>
          <cell r="BW27">
            <v>4</v>
          </cell>
          <cell r="BX27">
            <v>3.33</v>
          </cell>
          <cell r="BY27">
            <v>0</v>
          </cell>
          <cell r="BZ27">
            <v>4</v>
          </cell>
          <cell r="CA27">
            <v>4</v>
          </cell>
          <cell r="CB27">
            <v>3.65</v>
          </cell>
          <cell r="CC27">
            <v>4</v>
          </cell>
          <cell r="CD27">
            <v>3.33</v>
          </cell>
          <cell r="CE27">
            <v>2.33</v>
          </cell>
          <cell r="CF27">
            <v>0</v>
          </cell>
          <cell r="CG27">
            <v>3.65</v>
          </cell>
          <cell r="CH27">
            <v>55</v>
          </cell>
          <cell r="CI27">
            <v>0</v>
          </cell>
          <cell r="CJ27">
            <v>4</v>
          </cell>
          <cell r="CK27">
            <v>4</v>
          </cell>
          <cell r="CL27">
            <v>0</v>
          </cell>
          <cell r="CM27">
            <v>4</v>
          </cell>
          <cell r="CN27">
            <v>4</v>
          </cell>
          <cell r="CO27">
            <v>4</v>
          </cell>
          <cell r="CP27">
            <v>4</v>
          </cell>
          <cell r="CQ27">
            <v>4</v>
          </cell>
          <cell r="CR27">
            <v>4</v>
          </cell>
          <cell r="CS27">
            <v>0</v>
          </cell>
          <cell r="CT27">
            <v>0</v>
          </cell>
          <cell r="CU27">
            <v>0</v>
          </cell>
          <cell r="CV27">
            <v>4</v>
          </cell>
          <cell r="CW27">
            <v>4</v>
          </cell>
          <cell r="CX27">
            <v>4</v>
          </cell>
          <cell r="CY27">
            <v>0</v>
          </cell>
          <cell r="CZ27">
            <v>4</v>
          </cell>
          <cell r="DA27">
            <v>4</v>
          </cell>
          <cell r="DB27">
            <v>23</v>
          </cell>
          <cell r="DC27">
            <v>0</v>
          </cell>
          <cell r="DD27">
            <v>0</v>
          </cell>
          <cell r="DE27">
            <v>4</v>
          </cell>
          <cell r="DF27">
            <v>4</v>
          </cell>
          <cell r="DG27">
            <v>5</v>
          </cell>
          <cell r="DH27">
            <v>0</v>
          </cell>
          <cell r="DI27">
            <v>135</v>
          </cell>
          <cell r="DJ27">
            <v>0</v>
          </cell>
          <cell r="DK27">
            <v>134</v>
          </cell>
          <cell r="DL27">
            <v>126</v>
          </cell>
          <cell r="DM27">
            <v>0</v>
          </cell>
          <cell r="DN27">
            <v>125</v>
          </cell>
          <cell r="DO27">
            <v>126</v>
          </cell>
          <cell r="DP27">
            <v>3.37</v>
          </cell>
          <cell r="DR27">
            <v>0</v>
          </cell>
          <cell r="DS27" t="str">
            <v>BVKL</v>
          </cell>
          <cell r="DU27">
            <v>3.53</v>
          </cell>
          <cell r="DV27">
            <v>135</v>
          </cell>
          <cell r="DW27">
            <v>8.18</v>
          </cell>
          <cell r="DX27">
            <v>3.53</v>
          </cell>
          <cell r="DY27" t="str">
            <v/>
          </cell>
          <cell r="DZ27">
            <v>3.4</v>
          </cell>
        </row>
        <row r="28">
          <cell r="B28">
            <v>1820254924</v>
          </cell>
          <cell r="C28" t="str">
            <v>Nguyễn</v>
          </cell>
          <cell r="D28" t="str">
            <v>Thị Minh</v>
          </cell>
          <cell r="E28" t="str">
            <v>Châu</v>
          </cell>
          <cell r="F28">
            <v>34468</v>
          </cell>
          <cell r="G28" t="str">
            <v>Nữ</v>
          </cell>
          <cell r="H28" t="str">
            <v>Đã Đăng Ký (chưa học xong)</v>
          </cell>
          <cell r="I28">
            <v>3.65</v>
          </cell>
          <cell r="J28">
            <v>3</v>
          </cell>
          <cell r="K28">
            <v>3.33</v>
          </cell>
          <cell r="L28">
            <v>0</v>
          </cell>
          <cell r="M28">
            <v>2.33</v>
          </cell>
          <cell r="N28">
            <v>0</v>
          </cell>
          <cell r="O28">
            <v>0</v>
          </cell>
          <cell r="P28">
            <v>2.65</v>
          </cell>
          <cell r="Q28">
            <v>0</v>
          </cell>
          <cell r="R28">
            <v>0</v>
          </cell>
          <cell r="S28">
            <v>2.65</v>
          </cell>
          <cell r="T28">
            <v>0</v>
          </cell>
          <cell r="U28">
            <v>0</v>
          </cell>
          <cell r="V28">
            <v>3</v>
          </cell>
          <cell r="W28">
            <v>0</v>
          </cell>
          <cell r="X28">
            <v>0</v>
          </cell>
          <cell r="Y28">
            <v>2.65</v>
          </cell>
          <cell r="Z28">
            <v>0</v>
          </cell>
          <cell r="AA28">
            <v>0</v>
          </cell>
          <cell r="AB28">
            <v>3</v>
          </cell>
          <cell r="AC28">
            <v>0</v>
          </cell>
          <cell r="AD28">
            <v>3.33</v>
          </cell>
          <cell r="AE28">
            <v>2.33</v>
          </cell>
          <cell r="AF28">
            <v>2.33</v>
          </cell>
          <cell r="AG28">
            <v>2.65</v>
          </cell>
          <cell r="AH28">
            <v>0</v>
          </cell>
          <cell r="AI28">
            <v>3</v>
          </cell>
          <cell r="AJ28">
            <v>3</v>
          </cell>
          <cell r="AK28">
            <v>4</v>
          </cell>
          <cell r="AL28">
            <v>3.65</v>
          </cell>
          <cell r="AM28">
            <v>0</v>
          </cell>
          <cell r="AN28">
            <v>4</v>
          </cell>
          <cell r="AO28">
            <v>3.65</v>
          </cell>
          <cell r="AP28">
            <v>3.65</v>
          </cell>
          <cell r="AQ28">
            <v>3.65</v>
          </cell>
          <cell r="AR28">
            <v>2.33</v>
          </cell>
          <cell r="AS28">
            <v>2.65</v>
          </cell>
          <cell r="AT28">
            <v>3</v>
          </cell>
          <cell r="AU28">
            <v>47</v>
          </cell>
          <cell r="AV28">
            <v>0</v>
          </cell>
          <cell r="AW28">
            <v>3</v>
          </cell>
          <cell r="AX28">
            <v>2.33</v>
          </cell>
          <cell r="AY28">
            <v>0</v>
          </cell>
          <cell r="AZ28">
            <v>0</v>
          </cell>
          <cell r="BA28">
            <v>3</v>
          </cell>
          <cell r="BB28">
            <v>0</v>
          </cell>
          <cell r="BC28">
            <v>0</v>
          </cell>
          <cell r="BD28">
            <v>0</v>
          </cell>
          <cell r="BE28">
            <v>2.33</v>
          </cell>
          <cell r="BF28">
            <v>0</v>
          </cell>
          <cell r="BG28">
            <v>2.33</v>
          </cell>
          <cell r="BH28">
            <v>5</v>
          </cell>
          <cell r="BI28">
            <v>0</v>
          </cell>
          <cell r="BJ28">
            <v>3.65</v>
          </cell>
          <cell r="BK28">
            <v>4</v>
          </cell>
          <cell r="BL28">
            <v>4</v>
          </cell>
          <cell r="BM28">
            <v>3.65</v>
          </cell>
          <cell r="BN28">
            <v>4</v>
          </cell>
          <cell r="BO28">
            <v>3</v>
          </cell>
          <cell r="BP28">
            <v>4</v>
          </cell>
          <cell r="BQ28">
            <v>3.33</v>
          </cell>
          <cell r="BR28">
            <v>4</v>
          </cell>
          <cell r="BS28">
            <v>4</v>
          </cell>
          <cell r="BT28">
            <v>4</v>
          </cell>
          <cell r="BU28">
            <v>4</v>
          </cell>
          <cell r="BV28">
            <v>3.33</v>
          </cell>
          <cell r="BW28">
            <v>3.65</v>
          </cell>
          <cell r="BX28">
            <v>3</v>
          </cell>
          <cell r="BY28">
            <v>0</v>
          </cell>
          <cell r="BZ28">
            <v>2.65</v>
          </cell>
          <cell r="CA28">
            <v>2.65</v>
          </cell>
          <cell r="CB28">
            <v>3</v>
          </cell>
          <cell r="CC28">
            <v>2.33</v>
          </cell>
          <cell r="CD28">
            <v>3.65</v>
          </cell>
          <cell r="CE28">
            <v>2.65</v>
          </cell>
          <cell r="CF28">
            <v>0</v>
          </cell>
          <cell r="CG28">
            <v>3.65</v>
          </cell>
          <cell r="CH28">
            <v>55</v>
          </cell>
          <cell r="CI28">
            <v>0</v>
          </cell>
          <cell r="CJ28">
            <v>4</v>
          </cell>
          <cell r="CK28">
            <v>4</v>
          </cell>
          <cell r="CL28">
            <v>0</v>
          </cell>
          <cell r="CM28">
            <v>3.33</v>
          </cell>
          <cell r="CN28">
            <v>3.33</v>
          </cell>
          <cell r="CO28">
            <v>3.33</v>
          </cell>
          <cell r="CP28">
            <v>3.65</v>
          </cell>
          <cell r="CQ28">
            <v>3</v>
          </cell>
          <cell r="CR28">
            <v>4</v>
          </cell>
          <cell r="CS28">
            <v>0</v>
          </cell>
          <cell r="CT28">
            <v>0</v>
          </cell>
          <cell r="CU28">
            <v>0</v>
          </cell>
          <cell r="CV28">
            <v>4</v>
          </cell>
          <cell r="CW28">
            <v>3.33</v>
          </cell>
          <cell r="CX28">
            <v>4</v>
          </cell>
          <cell r="CY28">
            <v>0</v>
          </cell>
          <cell r="CZ28">
            <v>4</v>
          </cell>
          <cell r="DA28">
            <v>4</v>
          </cell>
          <cell r="DB28">
            <v>23</v>
          </cell>
          <cell r="DC28">
            <v>0</v>
          </cell>
          <cell r="DD28">
            <v>0</v>
          </cell>
          <cell r="DE28">
            <v>3.65</v>
          </cell>
          <cell r="DF28">
            <v>3.65</v>
          </cell>
          <cell r="DG28">
            <v>5</v>
          </cell>
          <cell r="DH28">
            <v>0</v>
          </cell>
          <cell r="DI28">
            <v>135</v>
          </cell>
          <cell r="DJ28">
            <v>0</v>
          </cell>
          <cell r="DK28">
            <v>134</v>
          </cell>
          <cell r="DL28">
            <v>130</v>
          </cell>
          <cell r="DM28">
            <v>0</v>
          </cell>
          <cell r="DN28">
            <v>129</v>
          </cell>
          <cell r="DO28">
            <v>130</v>
          </cell>
          <cell r="DP28">
            <v>3.19</v>
          </cell>
          <cell r="DR28">
            <v>0</v>
          </cell>
          <cell r="DS28" t="str">
            <v>ĐỦ ĐK thi TN</v>
          </cell>
          <cell r="DU28">
            <v>3.33</v>
          </cell>
          <cell r="DV28">
            <v>135</v>
          </cell>
          <cell r="DW28">
            <v>7.72</v>
          </cell>
          <cell r="DX28">
            <v>3.33</v>
          </cell>
          <cell r="DY28" t="str">
            <v/>
          </cell>
          <cell r="DZ28">
            <v>3.32</v>
          </cell>
        </row>
        <row r="29">
          <cell r="B29">
            <v>1820255379</v>
          </cell>
          <cell r="C29" t="str">
            <v>Dương</v>
          </cell>
          <cell r="D29" t="str">
            <v>Nữ Băng</v>
          </cell>
          <cell r="E29" t="str">
            <v>Châu</v>
          </cell>
          <cell r="F29">
            <v>34435</v>
          </cell>
          <cell r="G29" t="str">
            <v>Nữ</v>
          </cell>
          <cell r="H29" t="str">
            <v>Đã Đăng Ký (chưa học xong)</v>
          </cell>
          <cell r="I29">
            <v>3.65</v>
          </cell>
          <cell r="J29">
            <v>3</v>
          </cell>
          <cell r="K29">
            <v>3.65</v>
          </cell>
          <cell r="L29">
            <v>0</v>
          </cell>
          <cell r="M29">
            <v>2.65</v>
          </cell>
          <cell r="N29">
            <v>0</v>
          </cell>
          <cell r="O29">
            <v>0</v>
          </cell>
          <cell r="P29">
            <v>2.65</v>
          </cell>
          <cell r="Q29">
            <v>0</v>
          </cell>
          <cell r="R29">
            <v>0</v>
          </cell>
          <cell r="S29">
            <v>2.33</v>
          </cell>
          <cell r="T29">
            <v>0</v>
          </cell>
          <cell r="U29">
            <v>0</v>
          </cell>
          <cell r="V29">
            <v>2.33</v>
          </cell>
          <cell r="W29">
            <v>0</v>
          </cell>
          <cell r="X29">
            <v>0</v>
          </cell>
          <cell r="Y29">
            <v>2.33</v>
          </cell>
          <cell r="Z29">
            <v>0</v>
          </cell>
          <cell r="AA29">
            <v>0</v>
          </cell>
          <cell r="AB29">
            <v>2.65</v>
          </cell>
          <cell r="AC29">
            <v>0</v>
          </cell>
          <cell r="AD29">
            <v>3.33</v>
          </cell>
          <cell r="AE29">
            <v>4</v>
          </cell>
          <cell r="AF29">
            <v>2.65</v>
          </cell>
          <cell r="AG29">
            <v>3</v>
          </cell>
          <cell r="AH29">
            <v>0</v>
          </cell>
          <cell r="AI29">
            <v>3</v>
          </cell>
          <cell r="AJ29">
            <v>3</v>
          </cell>
          <cell r="AK29">
            <v>3.65</v>
          </cell>
          <cell r="AL29">
            <v>3.33</v>
          </cell>
          <cell r="AM29">
            <v>0</v>
          </cell>
          <cell r="AN29">
            <v>3.65</v>
          </cell>
          <cell r="AO29">
            <v>3.33</v>
          </cell>
          <cell r="AP29">
            <v>4</v>
          </cell>
          <cell r="AQ29">
            <v>3</v>
          </cell>
          <cell r="AR29">
            <v>1.65</v>
          </cell>
          <cell r="AS29">
            <v>2.33</v>
          </cell>
          <cell r="AT29">
            <v>2.65</v>
          </cell>
          <cell r="AU29">
            <v>47</v>
          </cell>
          <cell r="AV29">
            <v>0</v>
          </cell>
          <cell r="AW29">
            <v>2</v>
          </cell>
          <cell r="AX29">
            <v>3</v>
          </cell>
          <cell r="AY29">
            <v>0</v>
          </cell>
          <cell r="AZ29">
            <v>0</v>
          </cell>
          <cell r="BA29">
            <v>3</v>
          </cell>
          <cell r="BB29">
            <v>0</v>
          </cell>
          <cell r="BC29">
            <v>0</v>
          </cell>
          <cell r="BD29">
            <v>0</v>
          </cell>
          <cell r="BE29">
            <v>4</v>
          </cell>
          <cell r="BF29">
            <v>0</v>
          </cell>
          <cell r="BG29">
            <v>3.65</v>
          </cell>
          <cell r="BH29">
            <v>5</v>
          </cell>
          <cell r="BI29">
            <v>0</v>
          </cell>
          <cell r="BJ29">
            <v>2</v>
          </cell>
          <cell r="BK29">
            <v>4</v>
          </cell>
          <cell r="BL29">
            <v>3.33</v>
          </cell>
          <cell r="BM29">
            <v>2.65</v>
          </cell>
          <cell r="BN29">
            <v>3</v>
          </cell>
          <cell r="BO29">
            <v>2.65</v>
          </cell>
          <cell r="BP29">
            <v>3</v>
          </cell>
          <cell r="BQ29">
            <v>3.65</v>
          </cell>
          <cell r="BR29">
            <v>2.33</v>
          </cell>
          <cell r="BS29">
            <v>3.33</v>
          </cell>
          <cell r="BT29">
            <v>4</v>
          </cell>
          <cell r="BU29">
            <v>3</v>
          </cell>
          <cell r="BV29">
            <v>3.33</v>
          </cell>
          <cell r="BW29">
            <v>2.33</v>
          </cell>
          <cell r="BX29">
            <v>2.65</v>
          </cell>
          <cell r="BY29">
            <v>0</v>
          </cell>
          <cell r="BZ29">
            <v>3</v>
          </cell>
          <cell r="CA29">
            <v>3</v>
          </cell>
          <cell r="CB29">
            <v>3.65</v>
          </cell>
          <cell r="CC29">
            <v>2.33</v>
          </cell>
          <cell r="CD29">
            <v>2.65</v>
          </cell>
          <cell r="CE29">
            <v>2</v>
          </cell>
          <cell r="CF29">
            <v>0</v>
          </cell>
          <cell r="CG29">
            <v>3.65</v>
          </cell>
          <cell r="CH29">
            <v>55</v>
          </cell>
          <cell r="CI29">
            <v>0</v>
          </cell>
          <cell r="CJ29">
            <v>3.33</v>
          </cell>
          <cell r="CK29">
            <v>3.33</v>
          </cell>
          <cell r="CL29">
            <v>0</v>
          </cell>
          <cell r="CM29">
            <v>3.65</v>
          </cell>
          <cell r="CN29">
            <v>3.65</v>
          </cell>
          <cell r="CO29">
            <v>2.65</v>
          </cell>
          <cell r="CP29">
            <v>2</v>
          </cell>
          <cell r="CQ29">
            <v>2.65</v>
          </cell>
          <cell r="CR29">
            <v>3.65</v>
          </cell>
          <cell r="CS29">
            <v>0</v>
          </cell>
          <cell r="CT29">
            <v>0</v>
          </cell>
          <cell r="CU29">
            <v>0</v>
          </cell>
          <cell r="CV29">
            <v>3.65</v>
          </cell>
          <cell r="CW29">
            <v>3.65</v>
          </cell>
          <cell r="CX29">
            <v>4</v>
          </cell>
          <cell r="CY29">
            <v>0</v>
          </cell>
          <cell r="CZ29">
            <v>4</v>
          </cell>
          <cell r="DA29">
            <v>4</v>
          </cell>
          <cell r="DB29">
            <v>23</v>
          </cell>
          <cell r="DC29">
            <v>0</v>
          </cell>
          <cell r="DD29">
            <v>3.65</v>
          </cell>
          <cell r="DE29">
            <v>0</v>
          </cell>
          <cell r="DF29">
            <v>3.65</v>
          </cell>
          <cell r="DG29">
            <v>5</v>
          </cell>
          <cell r="DH29">
            <v>0</v>
          </cell>
          <cell r="DI29">
            <v>135</v>
          </cell>
          <cell r="DJ29">
            <v>0</v>
          </cell>
          <cell r="DK29">
            <v>134</v>
          </cell>
          <cell r="DL29">
            <v>130</v>
          </cell>
          <cell r="DM29">
            <v>0</v>
          </cell>
          <cell r="DN29">
            <v>129</v>
          </cell>
          <cell r="DO29">
            <v>130</v>
          </cell>
          <cell r="DP29">
            <v>2.87</v>
          </cell>
          <cell r="DR29">
            <v>0</v>
          </cell>
          <cell r="DS29" t="str">
            <v>ĐỦ ĐK thi TN</v>
          </cell>
          <cell r="DU29">
            <v>3.02</v>
          </cell>
          <cell r="DV29">
            <v>135</v>
          </cell>
          <cell r="DW29">
            <v>7.23</v>
          </cell>
          <cell r="DX29">
            <v>3.02</v>
          </cell>
          <cell r="DY29" t="str">
            <v/>
          </cell>
          <cell r="DZ29">
            <v>2.99</v>
          </cell>
        </row>
        <row r="30">
          <cell r="B30">
            <v>1820256073</v>
          </cell>
          <cell r="C30" t="str">
            <v>Nguyễn</v>
          </cell>
          <cell r="D30" t="str">
            <v>Thị Ngọc</v>
          </cell>
          <cell r="E30" t="str">
            <v>Chi</v>
          </cell>
          <cell r="F30">
            <v>34098</v>
          </cell>
          <cell r="G30" t="str">
            <v>Nữ</v>
          </cell>
          <cell r="H30" t="str">
            <v>Đã Đăng Ký (chưa học xong)</v>
          </cell>
          <cell r="I30">
            <v>3.65</v>
          </cell>
          <cell r="J30">
            <v>4</v>
          </cell>
          <cell r="K30">
            <v>3.65</v>
          </cell>
          <cell r="L30">
            <v>0</v>
          </cell>
          <cell r="M30">
            <v>2.65</v>
          </cell>
          <cell r="N30">
            <v>0</v>
          </cell>
          <cell r="O30">
            <v>0</v>
          </cell>
          <cell r="P30">
            <v>3</v>
          </cell>
          <cell r="Q30">
            <v>0</v>
          </cell>
          <cell r="R30">
            <v>0</v>
          </cell>
          <cell r="S30">
            <v>2.65</v>
          </cell>
          <cell r="T30">
            <v>0</v>
          </cell>
          <cell r="U30">
            <v>0</v>
          </cell>
          <cell r="V30">
            <v>2.65</v>
          </cell>
          <cell r="W30">
            <v>0</v>
          </cell>
          <cell r="X30">
            <v>0</v>
          </cell>
          <cell r="Y30">
            <v>3.65</v>
          </cell>
          <cell r="Z30">
            <v>0</v>
          </cell>
          <cell r="AA30">
            <v>0</v>
          </cell>
          <cell r="AB30">
            <v>2.65</v>
          </cell>
          <cell r="AC30">
            <v>0</v>
          </cell>
          <cell r="AD30">
            <v>3.65</v>
          </cell>
          <cell r="AE30">
            <v>3.65</v>
          </cell>
          <cell r="AF30">
            <v>4</v>
          </cell>
          <cell r="AG30">
            <v>3.65</v>
          </cell>
          <cell r="AH30">
            <v>3.33</v>
          </cell>
          <cell r="AI30">
            <v>0</v>
          </cell>
          <cell r="AJ30">
            <v>3.33</v>
          </cell>
          <cell r="AK30">
            <v>0</v>
          </cell>
          <cell r="AL30">
            <v>3</v>
          </cell>
          <cell r="AM30">
            <v>3.65</v>
          </cell>
          <cell r="AN30">
            <v>3.65</v>
          </cell>
          <cell r="AO30">
            <v>3</v>
          </cell>
          <cell r="AP30">
            <v>4</v>
          </cell>
          <cell r="AQ30">
            <v>4</v>
          </cell>
          <cell r="AR30">
            <v>2.33</v>
          </cell>
          <cell r="AS30">
            <v>3</v>
          </cell>
          <cell r="AT30">
            <v>4</v>
          </cell>
          <cell r="AU30">
            <v>47</v>
          </cell>
          <cell r="AV30">
            <v>0</v>
          </cell>
          <cell r="AW30">
            <v>3.65</v>
          </cell>
          <cell r="AX30">
            <v>3.33</v>
          </cell>
          <cell r="AY30">
            <v>4</v>
          </cell>
          <cell r="AZ30">
            <v>0</v>
          </cell>
          <cell r="BA30">
            <v>0</v>
          </cell>
          <cell r="BB30">
            <v>0</v>
          </cell>
          <cell r="BC30">
            <v>4</v>
          </cell>
          <cell r="BD30">
            <v>0</v>
          </cell>
          <cell r="BE30">
            <v>0</v>
          </cell>
          <cell r="BF30">
            <v>0</v>
          </cell>
          <cell r="BG30">
            <v>3.65</v>
          </cell>
          <cell r="BH30">
            <v>5</v>
          </cell>
          <cell r="BI30">
            <v>0</v>
          </cell>
          <cell r="BJ30">
            <v>3.33</v>
          </cell>
          <cell r="BK30">
            <v>3.65</v>
          </cell>
          <cell r="BL30">
            <v>2.33</v>
          </cell>
          <cell r="BM30">
            <v>4</v>
          </cell>
          <cell r="BN30">
            <v>4</v>
          </cell>
          <cell r="BO30">
            <v>4</v>
          </cell>
          <cell r="BP30">
            <v>4</v>
          </cell>
          <cell r="BQ30">
            <v>4</v>
          </cell>
          <cell r="BR30">
            <v>4</v>
          </cell>
          <cell r="BS30">
            <v>4</v>
          </cell>
          <cell r="BT30">
            <v>3.65</v>
          </cell>
          <cell r="BU30">
            <v>4</v>
          </cell>
          <cell r="BV30">
            <v>3.65</v>
          </cell>
          <cell r="BW30">
            <v>4</v>
          </cell>
          <cell r="BX30">
            <v>3.33</v>
          </cell>
          <cell r="BY30">
            <v>0</v>
          </cell>
          <cell r="BZ30">
            <v>3.33</v>
          </cell>
          <cell r="CA30">
            <v>3.33</v>
          </cell>
          <cell r="CB30">
            <v>3.33</v>
          </cell>
          <cell r="CC30">
            <v>3.33</v>
          </cell>
          <cell r="CD30">
            <v>4</v>
          </cell>
          <cell r="CE30">
            <v>3.65</v>
          </cell>
          <cell r="CF30">
            <v>0</v>
          </cell>
          <cell r="CG30">
            <v>4</v>
          </cell>
          <cell r="CH30">
            <v>55</v>
          </cell>
          <cell r="CI30">
            <v>0</v>
          </cell>
          <cell r="CJ30">
            <v>4</v>
          </cell>
          <cell r="CK30">
            <v>4</v>
          </cell>
          <cell r="CL30">
            <v>0</v>
          </cell>
          <cell r="CM30">
            <v>4</v>
          </cell>
          <cell r="CN30">
            <v>4</v>
          </cell>
          <cell r="CO30">
            <v>3.65</v>
          </cell>
          <cell r="CP30">
            <v>4</v>
          </cell>
          <cell r="CQ30">
            <v>4</v>
          </cell>
          <cell r="CR30">
            <v>3.65</v>
          </cell>
          <cell r="CS30">
            <v>0</v>
          </cell>
          <cell r="CT30">
            <v>0</v>
          </cell>
          <cell r="CU30">
            <v>0</v>
          </cell>
          <cell r="CV30">
            <v>3.65</v>
          </cell>
          <cell r="CW30">
            <v>4</v>
          </cell>
          <cell r="CX30">
            <v>4</v>
          </cell>
          <cell r="CY30">
            <v>0</v>
          </cell>
          <cell r="CZ30">
            <v>3.65</v>
          </cell>
          <cell r="DA30">
            <v>3.65</v>
          </cell>
          <cell r="DB30">
            <v>23</v>
          </cell>
          <cell r="DC30">
            <v>0</v>
          </cell>
          <cell r="DD30">
            <v>0</v>
          </cell>
          <cell r="DE30">
            <v>3.65</v>
          </cell>
          <cell r="DF30">
            <v>3.65</v>
          </cell>
          <cell r="DG30">
            <v>5</v>
          </cell>
          <cell r="DH30">
            <v>0</v>
          </cell>
          <cell r="DI30">
            <v>135</v>
          </cell>
          <cell r="DJ30">
            <v>0</v>
          </cell>
          <cell r="DK30">
            <v>134</v>
          </cell>
          <cell r="DL30">
            <v>130</v>
          </cell>
          <cell r="DM30">
            <v>0</v>
          </cell>
          <cell r="DN30">
            <v>129</v>
          </cell>
          <cell r="DO30">
            <v>130</v>
          </cell>
          <cell r="DP30">
            <v>3.48</v>
          </cell>
          <cell r="DR30">
            <v>0</v>
          </cell>
          <cell r="DS30" t="str">
            <v>BVKL</v>
          </cell>
          <cell r="DU30">
            <v>3.62</v>
          </cell>
          <cell r="DV30">
            <v>135</v>
          </cell>
          <cell r="DW30">
            <v>8.24</v>
          </cell>
          <cell r="DX30">
            <v>3.62</v>
          </cell>
          <cell r="DY30" t="str">
            <v/>
          </cell>
          <cell r="DZ30">
            <v>3.62</v>
          </cell>
        </row>
        <row r="31">
          <cell r="B31">
            <v>1820253660</v>
          </cell>
          <cell r="C31" t="str">
            <v>Nguyễn</v>
          </cell>
          <cell r="D31" t="str">
            <v>Thị Ngọc</v>
          </cell>
          <cell r="E31" t="str">
            <v>Chính</v>
          </cell>
          <cell r="F31">
            <v>34409</v>
          </cell>
          <cell r="G31" t="str">
            <v>Nữ</v>
          </cell>
          <cell r="H31" t="str">
            <v>Đã Đăng Ký (chưa học xong)</v>
          </cell>
          <cell r="I31">
            <v>3.65</v>
          </cell>
          <cell r="J31">
            <v>3.33</v>
          </cell>
          <cell r="K31">
            <v>3.33</v>
          </cell>
          <cell r="L31">
            <v>0</v>
          </cell>
          <cell r="M31" t="str">
            <v>P</v>
          </cell>
          <cell r="N31">
            <v>0</v>
          </cell>
          <cell r="O31">
            <v>0</v>
          </cell>
          <cell r="P31" t="str">
            <v>P</v>
          </cell>
          <cell r="Q31">
            <v>0</v>
          </cell>
          <cell r="R31">
            <v>0</v>
          </cell>
          <cell r="S31">
            <v>3</v>
          </cell>
          <cell r="T31">
            <v>0</v>
          </cell>
          <cell r="U31">
            <v>0</v>
          </cell>
          <cell r="V31">
            <v>3</v>
          </cell>
          <cell r="W31">
            <v>0</v>
          </cell>
          <cell r="X31">
            <v>0</v>
          </cell>
          <cell r="Y31">
            <v>2.65</v>
          </cell>
          <cell r="Z31">
            <v>0</v>
          </cell>
          <cell r="AA31">
            <v>0</v>
          </cell>
          <cell r="AB31">
            <v>2.65</v>
          </cell>
          <cell r="AC31">
            <v>0</v>
          </cell>
          <cell r="AD31">
            <v>2.65</v>
          </cell>
          <cell r="AE31">
            <v>3</v>
          </cell>
          <cell r="AF31">
            <v>2</v>
          </cell>
          <cell r="AG31">
            <v>1.65</v>
          </cell>
          <cell r="AH31">
            <v>0</v>
          </cell>
          <cell r="AI31">
            <v>3.33</v>
          </cell>
          <cell r="AJ31">
            <v>3.33</v>
          </cell>
          <cell r="AK31">
            <v>0</v>
          </cell>
          <cell r="AL31">
            <v>2.33</v>
          </cell>
          <cell r="AM31">
            <v>1.65</v>
          </cell>
          <cell r="AN31">
            <v>2.33</v>
          </cell>
          <cell r="AO31">
            <v>1.65</v>
          </cell>
          <cell r="AP31">
            <v>3.65</v>
          </cell>
          <cell r="AQ31">
            <v>2.65</v>
          </cell>
          <cell r="AR31">
            <v>2.33</v>
          </cell>
          <cell r="AS31">
            <v>3</v>
          </cell>
          <cell r="AT31">
            <v>3</v>
          </cell>
          <cell r="AU31">
            <v>47</v>
          </cell>
          <cell r="AV31">
            <v>0</v>
          </cell>
          <cell r="AW31">
            <v>3</v>
          </cell>
          <cell r="AX31">
            <v>3.33</v>
          </cell>
          <cell r="AY31">
            <v>4</v>
          </cell>
          <cell r="AZ31">
            <v>0</v>
          </cell>
          <cell r="BA31">
            <v>0</v>
          </cell>
          <cell r="BB31">
            <v>0</v>
          </cell>
          <cell r="BC31">
            <v>1</v>
          </cell>
          <cell r="BD31">
            <v>0</v>
          </cell>
          <cell r="BE31">
            <v>0</v>
          </cell>
          <cell r="BF31">
            <v>0</v>
          </cell>
          <cell r="BG31">
            <v>3</v>
          </cell>
          <cell r="BH31">
            <v>5</v>
          </cell>
          <cell r="BI31">
            <v>0</v>
          </cell>
          <cell r="BJ31">
            <v>1.65</v>
          </cell>
          <cell r="BK31">
            <v>3</v>
          </cell>
          <cell r="BL31">
            <v>2</v>
          </cell>
          <cell r="BM31">
            <v>1.65</v>
          </cell>
          <cell r="BN31">
            <v>2.65</v>
          </cell>
          <cell r="BO31">
            <v>2.33</v>
          </cell>
          <cell r="BP31">
            <v>3</v>
          </cell>
          <cell r="BQ31">
            <v>1.65</v>
          </cell>
          <cell r="BR31">
            <v>1.65</v>
          </cell>
          <cell r="BS31">
            <v>2.33</v>
          </cell>
          <cell r="BT31">
            <v>1.65</v>
          </cell>
          <cell r="BU31">
            <v>1.65</v>
          </cell>
          <cell r="BV31">
            <v>2.65</v>
          </cell>
          <cell r="BW31">
            <v>0</v>
          </cell>
          <cell r="BX31">
            <v>2.33</v>
          </cell>
          <cell r="BY31">
            <v>0</v>
          </cell>
          <cell r="BZ31">
            <v>1.65</v>
          </cell>
          <cell r="CA31">
            <v>1.65</v>
          </cell>
          <cell r="CB31">
            <v>1.65</v>
          </cell>
          <cell r="CC31">
            <v>0</v>
          </cell>
          <cell r="CD31">
            <v>2.33</v>
          </cell>
          <cell r="CE31">
            <v>3</v>
          </cell>
          <cell r="CF31">
            <v>0</v>
          </cell>
          <cell r="CG31">
            <v>3.65</v>
          </cell>
          <cell r="CH31">
            <v>49</v>
          </cell>
          <cell r="CI31">
            <v>6</v>
          </cell>
          <cell r="CJ31">
            <v>3.33</v>
          </cell>
          <cell r="CK31">
            <v>2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1.65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3.65</v>
          </cell>
          <cell r="CX31">
            <v>2.33</v>
          </cell>
          <cell r="CY31">
            <v>0</v>
          </cell>
          <cell r="CZ31">
            <v>3.33</v>
          </cell>
          <cell r="DA31">
            <v>3.33</v>
          </cell>
          <cell r="DB31">
            <v>12</v>
          </cell>
          <cell r="DC31">
            <v>10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5</v>
          </cell>
          <cell r="DI31">
            <v>113</v>
          </cell>
          <cell r="DJ31">
            <v>21</v>
          </cell>
          <cell r="DK31">
            <v>134</v>
          </cell>
          <cell r="DL31">
            <v>104</v>
          </cell>
          <cell r="DM31">
            <v>16</v>
          </cell>
          <cell r="DN31">
            <v>125</v>
          </cell>
          <cell r="DO31">
            <v>120</v>
          </cell>
          <cell r="DP31">
            <v>2.14</v>
          </cell>
          <cell r="DR31">
            <v>0.128</v>
          </cell>
          <cell r="DS31" t="str">
            <v>KO</v>
          </cell>
          <cell r="DU31">
            <v>2.14</v>
          </cell>
          <cell r="DV31">
            <v>127</v>
          </cell>
          <cell r="DW31">
            <v>5.65</v>
          </cell>
          <cell r="DX31">
            <v>2.1800000000000002</v>
          </cell>
          <cell r="DY31" t="str">
            <v/>
          </cell>
          <cell r="DZ31">
            <v>2.06</v>
          </cell>
        </row>
        <row r="32">
          <cell r="B32">
            <v>1821253893</v>
          </cell>
          <cell r="C32" t="str">
            <v>Trần</v>
          </cell>
          <cell r="D32" t="str">
            <v>Quang</v>
          </cell>
          <cell r="E32" t="str">
            <v>Đạt</v>
          </cell>
          <cell r="F32">
            <v>34336</v>
          </cell>
          <cell r="G32" t="str">
            <v>Nam</v>
          </cell>
          <cell r="H32" t="str">
            <v>Đã Đăng Ký (chưa học xong)</v>
          </cell>
          <cell r="I32">
            <v>3.33</v>
          </cell>
          <cell r="J32">
            <v>2.65</v>
          </cell>
          <cell r="K32">
            <v>4</v>
          </cell>
          <cell r="L32">
            <v>0</v>
          </cell>
          <cell r="M32">
            <v>2.65</v>
          </cell>
          <cell r="N32">
            <v>0</v>
          </cell>
          <cell r="O32">
            <v>0</v>
          </cell>
          <cell r="P32">
            <v>2.33</v>
          </cell>
          <cell r="Q32">
            <v>0</v>
          </cell>
          <cell r="R32">
            <v>0</v>
          </cell>
          <cell r="S32">
            <v>1.65</v>
          </cell>
          <cell r="T32">
            <v>0</v>
          </cell>
          <cell r="U32">
            <v>0</v>
          </cell>
          <cell r="V32">
            <v>2</v>
          </cell>
          <cell r="W32">
            <v>0</v>
          </cell>
          <cell r="X32">
            <v>0</v>
          </cell>
          <cell r="Y32">
            <v>2.33</v>
          </cell>
          <cell r="Z32">
            <v>0</v>
          </cell>
          <cell r="AA32">
            <v>0</v>
          </cell>
          <cell r="AB32">
            <v>2.65</v>
          </cell>
          <cell r="AC32">
            <v>0</v>
          </cell>
          <cell r="AD32">
            <v>3.33</v>
          </cell>
          <cell r="AE32">
            <v>3.33</v>
          </cell>
          <cell r="AF32">
            <v>3.33</v>
          </cell>
          <cell r="AG32">
            <v>2</v>
          </cell>
          <cell r="AH32">
            <v>0</v>
          </cell>
          <cell r="AI32">
            <v>3.65</v>
          </cell>
          <cell r="AJ32">
            <v>3.65</v>
          </cell>
          <cell r="AK32">
            <v>3.33</v>
          </cell>
          <cell r="AL32">
            <v>3.33</v>
          </cell>
          <cell r="AM32">
            <v>0</v>
          </cell>
          <cell r="AN32">
            <v>3.33</v>
          </cell>
          <cell r="AO32">
            <v>3.33</v>
          </cell>
          <cell r="AP32">
            <v>3.33</v>
          </cell>
          <cell r="AQ32">
            <v>3.33</v>
          </cell>
          <cell r="AR32">
            <v>1.65</v>
          </cell>
          <cell r="AS32">
            <v>2</v>
          </cell>
          <cell r="AT32">
            <v>2.65</v>
          </cell>
          <cell r="AU32">
            <v>47</v>
          </cell>
          <cell r="AV32">
            <v>0</v>
          </cell>
          <cell r="AW32">
            <v>4</v>
          </cell>
          <cell r="AX32">
            <v>3.65</v>
          </cell>
          <cell r="AY32">
            <v>0</v>
          </cell>
          <cell r="AZ32">
            <v>1.65</v>
          </cell>
          <cell r="BA32">
            <v>0</v>
          </cell>
          <cell r="BB32">
            <v>0</v>
          </cell>
          <cell r="BC32">
            <v>0</v>
          </cell>
          <cell r="BD32">
            <v>1</v>
          </cell>
          <cell r="BE32">
            <v>0</v>
          </cell>
          <cell r="BF32">
            <v>0</v>
          </cell>
          <cell r="BG32">
            <v>1</v>
          </cell>
          <cell r="BH32">
            <v>5</v>
          </cell>
          <cell r="BI32">
            <v>0</v>
          </cell>
          <cell r="BJ32">
            <v>2.33</v>
          </cell>
          <cell r="BK32">
            <v>1.65</v>
          </cell>
          <cell r="BL32">
            <v>2.33</v>
          </cell>
          <cell r="BM32">
            <v>2.33</v>
          </cell>
          <cell r="BN32">
            <v>3</v>
          </cell>
          <cell r="BO32">
            <v>3</v>
          </cell>
          <cell r="BP32">
            <v>2.65</v>
          </cell>
          <cell r="BQ32">
            <v>3</v>
          </cell>
          <cell r="BR32">
            <v>3.33</v>
          </cell>
          <cell r="BS32">
            <v>2.65</v>
          </cell>
          <cell r="BT32">
            <v>3</v>
          </cell>
          <cell r="BU32">
            <v>3.33</v>
          </cell>
          <cell r="BV32">
            <v>1.65</v>
          </cell>
          <cell r="BW32">
            <v>2</v>
          </cell>
          <cell r="BX32">
            <v>2</v>
          </cell>
          <cell r="BY32">
            <v>0</v>
          </cell>
          <cell r="BZ32">
            <v>1.65</v>
          </cell>
          <cell r="CA32">
            <v>1.65</v>
          </cell>
          <cell r="CB32">
            <v>2.65</v>
          </cell>
          <cell r="CC32">
            <v>3.33</v>
          </cell>
          <cell r="CD32">
            <v>3</v>
          </cell>
          <cell r="CE32">
            <v>2</v>
          </cell>
          <cell r="CF32">
            <v>0</v>
          </cell>
          <cell r="CG32">
            <v>3.65</v>
          </cell>
          <cell r="CH32">
            <v>55</v>
          </cell>
          <cell r="CI32">
            <v>0</v>
          </cell>
          <cell r="CJ32">
            <v>2.65</v>
          </cell>
          <cell r="CK32">
            <v>2</v>
          </cell>
          <cell r="CL32">
            <v>0</v>
          </cell>
          <cell r="CM32">
            <v>1.65</v>
          </cell>
          <cell r="CN32">
            <v>1.65</v>
          </cell>
          <cell r="CO32">
            <v>2.33</v>
          </cell>
          <cell r="CP32">
            <v>2</v>
          </cell>
          <cell r="CQ32">
            <v>3.65</v>
          </cell>
          <cell r="CR32">
            <v>0</v>
          </cell>
          <cell r="CS32">
            <v>2.65</v>
          </cell>
          <cell r="CT32">
            <v>0</v>
          </cell>
          <cell r="CU32">
            <v>0</v>
          </cell>
          <cell r="CV32">
            <v>2.65</v>
          </cell>
          <cell r="CW32">
            <v>2</v>
          </cell>
          <cell r="CX32">
            <v>3.33</v>
          </cell>
          <cell r="CY32">
            <v>0</v>
          </cell>
          <cell r="CZ32">
            <v>3.33</v>
          </cell>
          <cell r="DA32">
            <v>3.33</v>
          </cell>
          <cell r="DB32">
            <v>23</v>
          </cell>
          <cell r="DC32">
            <v>0</v>
          </cell>
          <cell r="DD32">
            <v>2.33</v>
          </cell>
          <cell r="DE32">
            <v>0</v>
          </cell>
          <cell r="DF32">
            <v>2.33</v>
          </cell>
          <cell r="DG32">
            <v>5</v>
          </cell>
          <cell r="DH32">
            <v>0</v>
          </cell>
          <cell r="DI32">
            <v>135</v>
          </cell>
          <cell r="DJ32">
            <v>0</v>
          </cell>
          <cell r="DK32">
            <v>134</v>
          </cell>
          <cell r="DL32">
            <v>130</v>
          </cell>
          <cell r="DM32">
            <v>0</v>
          </cell>
          <cell r="DN32">
            <v>129</v>
          </cell>
          <cell r="DO32">
            <v>130</v>
          </cell>
          <cell r="DP32">
            <v>2.5499999999999998</v>
          </cell>
          <cell r="DR32">
            <v>0</v>
          </cell>
          <cell r="DS32" t="str">
            <v>ĐỦ ĐK thi TN</v>
          </cell>
          <cell r="DU32">
            <v>2.64</v>
          </cell>
          <cell r="DV32">
            <v>137</v>
          </cell>
          <cell r="DW32">
            <v>6.55</v>
          </cell>
          <cell r="DX32">
            <v>2.6</v>
          </cell>
          <cell r="DY32" t="str">
            <v/>
          </cell>
          <cell r="DZ32">
            <v>2.65</v>
          </cell>
        </row>
        <row r="33">
          <cell r="B33">
            <v>1820256324</v>
          </cell>
          <cell r="C33" t="str">
            <v>Đặng</v>
          </cell>
          <cell r="D33" t="str">
            <v>Thị Ngọc</v>
          </cell>
          <cell r="E33" t="str">
            <v>Diễm</v>
          </cell>
          <cell r="F33">
            <v>34134</v>
          </cell>
          <cell r="G33" t="str">
            <v>Nữ</v>
          </cell>
          <cell r="H33" t="str">
            <v>Đã Đăng Ký (chưa học xong)</v>
          </cell>
          <cell r="I33">
            <v>3.33</v>
          </cell>
          <cell r="J33">
            <v>3</v>
          </cell>
          <cell r="K33">
            <v>3.33</v>
          </cell>
          <cell r="L33">
            <v>0</v>
          </cell>
          <cell r="M33" t="str">
            <v>P</v>
          </cell>
          <cell r="N33">
            <v>0</v>
          </cell>
          <cell r="O33">
            <v>0</v>
          </cell>
          <cell r="P33" t="str">
            <v>P</v>
          </cell>
          <cell r="Q33">
            <v>0</v>
          </cell>
          <cell r="R33">
            <v>0</v>
          </cell>
          <cell r="S33">
            <v>2.65</v>
          </cell>
          <cell r="T33">
            <v>0</v>
          </cell>
          <cell r="U33">
            <v>0</v>
          </cell>
          <cell r="V33">
            <v>2.33</v>
          </cell>
          <cell r="W33">
            <v>0</v>
          </cell>
          <cell r="X33">
            <v>0</v>
          </cell>
          <cell r="Y33">
            <v>2</v>
          </cell>
          <cell r="Z33">
            <v>0</v>
          </cell>
          <cell r="AA33">
            <v>0</v>
          </cell>
          <cell r="AB33">
            <v>2.33</v>
          </cell>
          <cell r="AC33">
            <v>0</v>
          </cell>
          <cell r="AD33">
            <v>4</v>
          </cell>
          <cell r="AE33">
            <v>4</v>
          </cell>
          <cell r="AF33">
            <v>1.65</v>
          </cell>
          <cell r="AG33">
            <v>1.65</v>
          </cell>
          <cell r="AH33">
            <v>0</v>
          </cell>
          <cell r="AI33">
            <v>3</v>
          </cell>
          <cell r="AJ33">
            <v>3</v>
          </cell>
          <cell r="AK33">
            <v>0</v>
          </cell>
          <cell r="AL33">
            <v>3</v>
          </cell>
          <cell r="AM33">
            <v>2.65</v>
          </cell>
          <cell r="AN33">
            <v>3</v>
          </cell>
          <cell r="AO33">
            <v>2.65</v>
          </cell>
          <cell r="AP33">
            <v>4</v>
          </cell>
          <cell r="AQ33">
            <v>3</v>
          </cell>
          <cell r="AR33">
            <v>2.33</v>
          </cell>
          <cell r="AS33">
            <v>3.33</v>
          </cell>
          <cell r="AT33">
            <v>2.33</v>
          </cell>
          <cell r="AU33">
            <v>47</v>
          </cell>
          <cell r="AV33">
            <v>0</v>
          </cell>
          <cell r="AW33">
            <v>3.65</v>
          </cell>
          <cell r="AX33">
            <v>2</v>
          </cell>
          <cell r="AY33">
            <v>4</v>
          </cell>
          <cell r="AZ33">
            <v>0</v>
          </cell>
          <cell r="BA33">
            <v>0</v>
          </cell>
          <cell r="BB33">
            <v>0</v>
          </cell>
          <cell r="BC33">
            <v>1.65</v>
          </cell>
          <cell r="BD33">
            <v>0</v>
          </cell>
          <cell r="BE33">
            <v>0</v>
          </cell>
          <cell r="BF33">
            <v>0</v>
          </cell>
          <cell r="BG33">
            <v>2</v>
          </cell>
          <cell r="BH33">
            <v>5</v>
          </cell>
          <cell r="BI33">
            <v>0</v>
          </cell>
          <cell r="BJ33">
            <v>2.33</v>
          </cell>
          <cell r="BK33">
            <v>3</v>
          </cell>
          <cell r="BL33">
            <v>3</v>
          </cell>
          <cell r="BM33">
            <v>2.33</v>
          </cell>
          <cell r="BN33">
            <v>2.65</v>
          </cell>
          <cell r="BO33">
            <v>2.33</v>
          </cell>
          <cell r="BP33">
            <v>2.33</v>
          </cell>
          <cell r="BQ33">
            <v>3</v>
          </cell>
          <cell r="BR33">
            <v>2.65</v>
          </cell>
          <cell r="BS33">
            <v>2.33</v>
          </cell>
          <cell r="BT33">
            <v>3</v>
          </cell>
          <cell r="BU33">
            <v>3</v>
          </cell>
          <cell r="BV33">
            <v>3</v>
          </cell>
          <cell r="BW33">
            <v>2.33</v>
          </cell>
          <cell r="BX33">
            <v>2.65</v>
          </cell>
          <cell r="BY33">
            <v>0</v>
          </cell>
          <cell r="BZ33">
            <v>3.65</v>
          </cell>
          <cell r="CA33">
            <v>3.65</v>
          </cell>
          <cell r="CB33">
            <v>3.33</v>
          </cell>
          <cell r="CC33">
            <v>2</v>
          </cell>
          <cell r="CD33">
            <v>2.33</v>
          </cell>
          <cell r="CE33">
            <v>2.33</v>
          </cell>
          <cell r="CF33">
            <v>0</v>
          </cell>
          <cell r="CG33">
            <v>3.33</v>
          </cell>
          <cell r="CH33">
            <v>55</v>
          </cell>
          <cell r="CI33">
            <v>0</v>
          </cell>
          <cell r="CJ33">
            <v>3</v>
          </cell>
          <cell r="CK33">
            <v>3</v>
          </cell>
          <cell r="CL33">
            <v>0</v>
          </cell>
          <cell r="CM33">
            <v>2.65</v>
          </cell>
          <cell r="CN33">
            <v>2.65</v>
          </cell>
          <cell r="CO33">
            <v>2</v>
          </cell>
          <cell r="CP33">
            <v>3.33</v>
          </cell>
          <cell r="CQ33">
            <v>3</v>
          </cell>
          <cell r="CR33">
            <v>0</v>
          </cell>
          <cell r="CS33">
            <v>3.65</v>
          </cell>
          <cell r="CT33">
            <v>0</v>
          </cell>
          <cell r="CU33">
            <v>0</v>
          </cell>
          <cell r="CV33">
            <v>3.65</v>
          </cell>
          <cell r="CW33">
            <v>3.65</v>
          </cell>
          <cell r="CX33">
            <v>4</v>
          </cell>
          <cell r="CY33">
            <v>0</v>
          </cell>
          <cell r="CZ33">
            <v>3.65</v>
          </cell>
          <cell r="DA33">
            <v>3.65</v>
          </cell>
          <cell r="DB33">
            <v>23</v>
          </cell>
          <cell r="DC33">
            <v>0</v>
          </cell>
          <cell r="DD33">
            <v>2.65</v>
          </cell>
          <cell r="DE33">
            <v>0</v>
          </cell>
          <cell r="DF33">
            <v>2.65</v>
          </cell>
          <cell r="DG33">
            <v>5</v>
          </cell>
          <cell r="DH33">
            <v>0</v>
          </cell>
          <cell r="DI33">
            <v>135</v>
          </cell>
          <cell r="DJ33">
            <v>0</v>
          </cell>
          <cell r="DK33">
            <v>134</v>
          </cell>
          <cell r="DL33">
            <v>126</v>
          </cell>
          <cell r="DM33">
            <v>0</v>
          </cell>
          <cell r="DN33">
            <v>125</v>
          </cell>
          <cell r="DO33">
            <v>126</v>
          </cell>
          <cell r="DP33">
            <v>2.71</v>
          </cell>
          <cell r="DR33">
            <v>0</v>
          </cell>
          <cell r="DS33" t="str">
            <v>ĐỦ ĐK thi TN</v>
          </cell>
          <cell r="DU33">
            <v>2.82</v>
          </cell>
          <cell r="DV33">
            <v>135</v>
          </cell>
          <cell r="DW33">
            <v>6.93</v>
          </cell>
          <cell r="DX33">
            <v>2.82</v>
          </cell>
          <cell r="DY33" t="str">
            <v/>
          </cell>
          <cell r="DZ33">
            <v>2.74</v>
          </cell>
        </row>
        <row r="34">
          <cell r="B34">
            <v>1821254336</v>
          </cell>
          <cell r="C34" t="str">
            <v>Lê</v>
          </cell>
          <cell r="D34" t="str">
            <v>Hùng</v>
          </cell>
          <cell r="E34" t="str">
            <v>Đô</v>
          </cell>
          <cell r="F34">
            <v>34426</v>
          </cell>
          <cell r="G34" t="str">
            <v>Nam</v>
          </cell>
          <cell r="H34" t="str">
            <v>Đã Đăng Ký (chưa học xong)</v>
          </cell>
          <cell r="I34">
            <v>4</v>
          </cell>
          <cell r="J34">
            <v>2.33</v>
          </cell>
          <cell r="K34">
            <v>3.33</v>
          </cell>
          <cell r="L34">
            <v>0</v>
          </cell>
          <cell r="M34" t="str">
            <v>P</v>
          </cell>
          <cell r="N34">
            <v>0</v>
          </cell>
          <cell r="O34">
            <v>0</v>
          </cell>
          <cell r="P34" t="str">
            <v>P</v>
          </cell>
          <cell r="Q34">
            <v>0</v>
          </cell>
          <cell r="R34">
            <v>0</v>
          </cell>
          <cell r="S34">
            <v>2.33</v>
          </cell>
          <cell r="T34">
            <v>0</v>
          </cell>
          <cell r="U34">
            <v>0</v>
          </cell>
          <cell r="V34">
            <v>1</v>
          </cell>
          <cell r="W34">
            <v>0</v>
          </cell>
          <cell r="X34">
            <v>0</v>
          </cell>
          <cell r="Y34">
            <v>2.65</v>
          </cell>
          <cell r="Z34">
            <v>0</v>
          </cell>
          <cell r="AA34">
            <v>0</v>
          </cell>
          <cell r="AB34">
            <v>2.33</v>
          </cell>
          <cell r="AC34">
            <v>0</v>
          </cell>
          <cell r="AD34">
            <v>3.65</v>
          </cell>
          <cell r="AE34">
            <v>2</v>
          </cell>
          <cell r="AF34">
            <v>2.65</v>
          </cell>
          <cell r="AG34">
            <v>0</v>
          </cell>
          <cell r="AH34">
            <v>0</v>
          </cell>
          <cell r="AI34">
            <v>2.65</v>
          </cell>
          <cell r="AJ34">
            <v>2.65</v>
          </cell>
          <cell r="AK34">
            <v>0</v>
          </cell>
          <cell r="AL34">
            <v>2.33</v>
          </cell>
          <cell r="AM34">
            <v>0</v>
          </cell>
          <cell r="AN34">
            <v>2.33</v>
          </cell>
          <cell r="AO34">
            <v>0</v>
          </cell>
          <cell r="AP34">
            <v>2.33</v>
          </cell>
          <cell r="AQ34">
            <v>3</v>
          </cell>
          <cell r="AR34">
            <v>2.33</v>
          </cell>
          <cell r="AS34">
            <v>2.33</v>
          </cell>
          <cell r="AT34">
            <v>3</v>
          </cell>
          <cell r="AU34">
            <v>43</v>
          </cell>
          <cell r="AV34">
            <v>4</v>
          </cell>
          <cell r="AW34">
            <v>4</v>
          </cell>
          <cell r="AX34">
            <v>4</v>
          </cell>
          <cell r="AY34">
            <v>3.33</v>
          </cell>
          <cell r="AZ34">
            <v>0</v>
          </cell>
          <cell r="BA34">
            <v>0</v>
          </cell>
          <cell r="BB34">
            <v>0</v>
          </cell>
          <cell r="BC34">
            <v>4</v>
          </cell>
          <cell r="BD34">
            <v>0</v>
          </cell>
          <cell r="BE34">
            <v>0</v>
          </cell>
          <cell r="BF34">
            <v>0</v>
          </cell>
          <cell r="BG34">
            <v>3</v>
          </cell>
          <cell r="BH34">
            <v>5</v>
          </cell>
          <cell r="BI34">
            <v>0</v>
          </cell>
          <cell r="BJ34">
            <v>1</v>
          </cell>
          <cell r="BK34" t="str">
            <v>X</v>
          </cell>
          <cell r="BL34">
            <v>2</v>
          </cell>
          <cell r="BM34" t="str">
            <v>X</v>
          </cell>
          <cell r="BN34">
            <v>2</v>
          </cell>
          <cell r="BO34">
            <v>3</v>
          </cell>
          <cell r="BP34">
            <v>3.65</v>
          </cell>
          <cell r="BQ34">
            <v>2.65</v>
          </cell>
          <cell r="BR34">
            <v>3</v>
          </cell>
          <cell r="BS34">
            <v>2.33</v>
          </cell>
          <cell r="BT34">
            <v>2</v>
          </cell>
          <cell r="BU34">
            <v>1</v>
          </cell>
          <cell r="BV34">
            <v>1</v>
          </cell>
          <cell r="BW34">
            <v>2.65</v>
          </cell>
          <cell r="BX34">
            <v>2.33</v>
          </cell>
          <cell r="BY34">
            <v>0</v>
          </cell>
          <cell r="BZ34">
            <v>2</v>
          </cell>
          <cell r="CA34">
            <v>2</v>
          </cell>
          <cell r="CB34">
            <v>2.65</v>
          </cell>
          <cell r="CC34">
            <v>1.65</v>
          </cell>
          <cell r="CD34">
            <v>4</v>
          </cell>
          <cell r="CE34">
            <v>2.65</v>
          </cell>
          <cell r="CF34">
            <v>0</v>
          </cell>
          <cell r="CG34">
            <v>3.33</v>
          </cell>
          <cell r="CH34">
            <v>49</v>
          </cell>
          <cell r="CI34">
            <v>6</v>
          </cell>
          <cell r="CJ34">
            <v>3</v>
          </cell>
          <cell r="CK34" t="str">
            <v>X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4</v>
          </cell>
          <cell r="CX34">
            <v>0</v>
          </cell>
          <cell r="CY34">
            <v>0</v>
          </cell>
          <cell r="CZ34">
            <v>2.65</v>
          </cell>
          <cell r="DA34">
            <v>2.65</v>
          </cell>
          <cell r="DB34">
            <v>6</v>
          </cell>
          <cell r="DC34">
            <v>16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5</v>
          </cell>
          <cell r="DI34">
            <v>103</v>
          </cell>
          <cell r="DJ34">
            <v>31</v>
          </cell>
          <cell r="DK34">
            <v>134</v>
          </cell>
          <cell r="DL34">
            <v>94</v>
          </cell>
          <cell r="DM34">
            <v>26</v>
          </cell>
          <cell r="DN34">
            <v>125</v>
          </cell>
          <cell r="DO34">
            <v>120</v>
          </cell>
          <cell r="DP34">
            <v>1.95</v>
          </cell>
          <cell r="DR34">
            <v>0.20799999999999999</v>
          </cell>
          <cell r="DS34" t="str">
            <v>KO</v>
          </cell>
          <cell r="DU34">
            <v>1.95</v>
          </cell>
          <cell r="DV34">
            <v>127</v>
          </cell>
          <cell r="DW34">
            <v>5.18</v>
          </cell>
          <cell r="DX34">
            <v>1.98</v>
          </cell>
          <cell r="DY34" t="str">
            <v/>
          </cell>
          <cell r="DZ34">
            <v>1.87</v>
          </cell>
        </row>
        <row r="35">
          <cell r="B35">
            <v>1820256325</v>
          </cell>
          <cell r="C35" t="str">
            <v>Lưu</v>
          </cell>
          <cell r="D35" t="str">
            <v>Phạm Hạ</v>
          </cell>
          <cell r="E35" t="str">
            <v>Đoan</v>
          </cell>
          <cell r="F35">
            <v>34367</v>
          </cell>
          <cell r="G35" t="str">
            <v>Nữ</v>
          </cell>
          <cell r="H35" t="str">
            <v>Đã Đăng Ký (chưa học xong)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 t="e">
            <v>#N/A</v>
          </cell>
          <cell r="O35" t="e">
            <v>#N/A</v>
          </cell>
          <cell r="P35" t="e">
            <v>#N/A</v>
          </cell>
          <cell r="Q35" t="e">
            <v>#N/A</v>
          </cell>
          <cell r="R35" t="e">
            <v>#N/A</v>
          </cell>
          <cell r="S35" t="e">
            <v>#N/A</v>
          </cell>
          <cell r="T35" t="e">
            <v>#N/A</v>
          </cell>
          <cell r="U35" t="e">
            <v>#N/A</v>
          </cell>
          <cell r="V35" t="e">
            <v>#N/A</v>
          </cell>
          <cell r="W35" t="e">
            <v>#N/A</v>
          </cell>
          <cell r="X35" t="e">
            <v>#N/A</v>
          </cell>
          <cell r="Y35" t="e">
            <v>#N/A</v>
          </cell>
          <cell r="Z35" t="e">
            <v>#N/A</v>
          </cell>
          <cell r="AA35" t="e">
            <v>#N/A</v>
          </cell>
          <cell r="AB35" t="e">
            <v>#N/A</v>
          </cell>
          <cell r="AC35" t="e">
            <v>#N/A</v>
          </cell>
          <cell r="AD35" t="e">
            <v>#N/A</v>
          </cell>
          <cell r="AE35" t="e">
            <v>#N/A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N35">
            <v>0</v>
          </cell>
          <cell r="AO35">
            <v>0</v>
          </cell>
          <cell r="AP35" t="e">
            <v>#N/A</v>
          </cell>
          <cell r="AQ35" t="e">
            <v>#N/A</v>
          </cell>
          <cell r="AR35" t="e">
            <v>#N/A</v>
          </cell>
          <cell r="AS35" t="e">
            <v>#N/A</v>
          </cell>
          <cell r="AT35" t="e">
            <v>#N/A</v>
          </cell>
          <cell r="AU35" t="e">
            <v>#N/A</v>
          </cell>
          <cell r="AV35" t="e">
            <v>#N/A</v>
          </cell>
          <cell r="AW35" t="e">
            <v>#N/A</v>
          </cell>
          <cell r="AX35" t="e">
            <v>#N/A</v>
          </cell>
          <cell r="AY35" t="e">
            <v>#N/A</v>
          </cell>
          <cell r="AZ35" t="e">
            <v>#N/A</v>
          </cell>
          <cell r="BA35" t="e">
            <v>#N/A</v>
          </cell>
          <cell r="BB35" t="e">
            <v>#N/A</v>
          </cell>
          <cell r="BC35" t="e">
            <v>#N/A</v>
          </cell>
          <cell r="BD35" t="e">
            <v>#N/A</v>
          </cell>
          <cell r="BE35" t="e">
            <v>#N/A</v>
          </cell>
          <cell r="BF35" t="e">
            <v>#N/A</v>
          </cell>
          <cell r="BG35" t="e">
            <v>#N/A</v>
          </cell>
          <cell r="BH35" t="e">
            <v>#N/A</v>
          </cell>
          <cell r="BI35" t="e">
            <v>#N/A</v>
          </cell>
          <cell r="BJ35" t="e">
            <v>#N/A</v>
          </cell>
          <cell r="BK35" t="e">
            <v>#N/A</v>
          </cell>
          <cell r="BL35" t="e">
            <v>#N/A</v>
          </cell>
          <cell r="BM35" t="e">
            <v>#N/A</v>
          </cell>
          <cell r="BN35" t="e">
            <v>#N/A</v>
          </cell>
          <cell r="BO35" t="e">
            <v>#N/A</v>
          </cell>
          <cell r="BP35" t="e">
            <v>#N/A</v>
          </cell>
          <cell r="BQ35" t="e">
            <v>#N/A</v>
          </cell>
          <cell r="BR35" t="e">
            <v>#N/A</v>
          </cell>
          <cell r="BS35" t="e">
            <v>#N/A</v>
          </cell>
          <cell r="BT35" t="e">
            <v>#N/A</v>
          </cell>
          <cell r="BU35" t="e">
            <v>#N/A</v>
          </cell>
          <cell r="BV35" t="e">
            <v>#N/A</v>
          </cell>
          <cell r="BW35" t="e">
            <v>#N/A</v>
          </cell>
          <cell r="BX35" t="e">
            <v>#N/A</v>
          </cell>
          <cell r="BY35" t="e">
            <v>#N/A</v>
          </cell>
          <cell r="BZ35" t="e">
            <v>#N/A</v>
          </cell>
          <cell r="CA35" t="e">
            <v>#N/A</v>
          </cell>
          <cell r="CB35" t="e">
            <v>#N/A</v>
          </cell>
          <cell r="CC35" t="e">
            <v>#N/A</v>
          </cell>
          <cell r="CD35" t="e">
            <v>#N/A</v>
          </cell>
          <cell r="CE35" t="e">
            <v>#N/A</v>
          </cell>
          <cell r="CF35">
            <v>0</v>
          </cell>
          <cell r="CG35" t="e">
            <v>#N/A</v>
          </cell>
          <cell r="CH35" t="e">
            <v>#N/A</v>
          </cell>
          <cell r="CI35" t="e">
            <v>#N/A</v>
          </cell>
          <cell r="CJ35" t="e">
            <v>#N/A</v>
          </cell>
          <cell r="CK35" t="e">
            <v>#N/A</v>
          </cell>
          <cell r="CL35" t="e">
            <v>#N/A</v>
          </cell>
          <cell r="CM35" t="e">
            <v>#N/A</v>
          </cell>
          <cell r="CN35" t="e">
            <v>#N/A</v>
          </cell>
          <cell r="CO35" t="e">
            <v>#N/A</v>
          </cell>
          <cell r="CP35" t="e">
            <v>#N/A</v>
          </cell>
          <cell r="CQ35" t="e">
            <v>#N/A</v>
          </cell>
          <cell r="CR35" t="e">
            <v>#N/A</v>
          </cell>
          <cell r="CS35" t="e">
            <v>#N/A</v>
          </cell>
          <cell r="CT35" t="e">
            <v>#N/A</v>
          </cell>
          <cell r="CU35" t="e">
            <v>#N/A</v>
          </cell>
          <cell r="CV35" t="e">
            <v>#N/A</v>
          </cell>
          <cell r="CW35" t="e">
            <v>#N/A</v>
          </cell>
          <cell r="CX35" t="e">
            <v>#N/A</v>
          </cell>
          <cell r="CY35" t="e">
            <v>#N/A</v>
          </cell>
          <cell r="CZ35" t="e">
            <v>#N/A</v>
          </cell>
          <cell r="DA35" t="e">
            <v>#N/A</v>
          </cell>
          <cell r="DB35" t="e">
            <v>#N/A</v>
          </cell>
          <cell r="DC35" t="e">
            <v>#N/A</v>
          </cell>
          <cell r="DD35" t="e">
            <v>#N/A</v>
          </cell>
          <cell r="DE35" t="e">
            <v>#N/A</v>
          </cell>
          <cell r="DF35" t="e">
            <v>#N/A</v>
          </cell>
          <cell r="DG35" t="e">
            <v>#N/A</v>
          </cell>
          <cell r="DH35" t="e">
            <v>#N/A</v>
          </cell>
          <cell r="DI35" t="e">
            <v>#N/A</v>
          </cell>
          <cell r="DJ35" t="e">
            <v>#N/A</v>
          </cell>
          <cell r="DK35" t="e">
            <v>#N/A</v>
          </cell>
          <cell r="DL35" t="e">
            <v>#N/A</v>
          </cell>
          <cell r="DM35" t="e">
            <v>#N/A</v>
          </cell>
          <cell r="DN35" t="e">
            <v>#N/A</v>
          </cell>
          <cell r="DO35" t="e">
            <v>#N/A</v>
          </cell>
          <cell r="DP35" t="e">
            <v>#N/A</v>
          </cell>
          <cell r="DR35" t="e">
            <v>#N/A</v>
          </cell>
          <cell r="DS35" t="e">
            <v>#N/A</v>
          </cell>
          <cell r="DU35" t="e">
            <v>#N/A</v>
          </cell>
          <cell r="DV35" t="e">
            <v>#N/A</v>
          </cell>
          <cell r="DW35" t="e">
            <v>#N/A</v>
          </cell>
          <cell r="DX35" t="e">
            <v>#N/A</v>
          </cell>
          <cell r="DY35" t="e">
            <v>#N/A</v>
          </cell>
          <cell r="DZ35" t="e">
            <v>#N/A</v>
          </cell>
        </row>
        <row r="36">
          <cell r="B36">
            <v>172317962</v>
          </cell>
          <cell r="C36" t="str">
            <v>Trần</v>
          </cell>
          <cell r="D36" t="str">
            <v>Quang</v>
          </cell>
          <cell r="E36" t="str">
            <v>Đức</v>
          </cell>
          <cell r="F36">
            <v>34039</v>
          </cell>
          <cell r="G36" t="str">
            <v>Nam</v>
          </cell>
          <cell r="H36" t="str">
            <v>Đã Đăng Ký (chưa học xong)</v>
          </cell>
          <cell r="I36">
            <v>4</v>
          </cell>
          <cell r="J36">
            <v>4</v>
          </cell>
          <cell r="K36">
            <v>2.65</v>
          </cell>
          <cell r="L36">
            <v>4</v>
          </cell>
          <cell r="M36">
            <v>2.65</v>
          </cell>
          <cell r="N36">
            <v>0</v>
          </cell>
          <cell r="O36">
            <v>3.33</v>
          </cell>
          <cell r="P36">
            <v>3</v>
          </cell>
          <cell r="Q36">
            <v>0</v>
          </cell>
          <cell r="R36">
            <v>0</v>
          </cell>
          <cell r="S36">
            <v>2.65</v>
          </cell>
          <cell r="T36">
            <v>0</v>
          </cell>
          <cell r="U36">
            <v>0</v>
          </cell>
          <cell r="V36">
            <v>2.65</v>
          </cell>
          <cell r="W36">
            <v>0</v>
          </cell>
          <cell r="X36">
            <v>0</v>
          </cell>
          <cell r="Y36">
            <v>2.33</v>
          </cell>
          <cell r="Z36">
            <v>0</v>
          </cell>
          <cell r="AA36">
            <v>0</v>
          </cell>
          <cell r="AB36">
            <v>2.65</v>
          </cell>
          <cell r="AC36">
            <v>0</v>
          </cell>
          <cell r="AD36">
            <v>4</v>
          </cell>
          <cell r="AE36">
            <v>4</v>
          </cell>
          <cell r="AF36">
            <v>3.33</v>
          </cell>
          <cell r="AG36">
            <v>2.65</v>
          </cell>
          <cell r="AH36">
            <v>0</v>
          </cell>
          <cell r="AI36">
            <v>3.33</v>
          </cell>
          <cell r="AJ36">
            <v>3.33</v>
          </cell>
          <cell r="AK36">
            <v>0</v>
          </cell>
          <cell r="AL36">
            <v>3.65</v>
          </cell>
          <cell r="AM36">
            <v>3.65</v>
          </cell>
          <cell r="AN36">
            <v>3.65</v>
          </cell>
          <cell r="AO36">
            <v>3.65</v>
          </cell>
          <cell r="AP36">
            <v>3.33</v>
          </cell>
          <cell r="AQ36">
            <v>3.33</v>
          </cell>
          <cell r="AR36">
            <v>2.33</v>
          </cell>
          <cell r="AS36">
            <v>3</v>
          </cell>
          <cell r="AT36">
            <v>2.65</v>
          </cell>
          <cell r="AU36">
            <v>51</v>
          </cell>
          <cell r="AV36">
            <v>0</v>
          </cell>
          <cell r="AW36">
            <v>4</v>
          </cell>
          <cell r="AX36">
            <v>4</v>
          </cell>
          <cell r="AY36">
            <v>0</v>
          </cell>
          <cell r="AZ36">
            <v>0</v>
          </cell>
          <cell r="BA36">
            <v>3.65</v>
          </cell>
          <cell r="BB36">
            <v>0</v>
          </cell>
          <cell r="BC36">
            <v>0</v>
          </cell>
          <cell r="BD36">
            <v>0</v>
          </cell>
          <cell r="BE36">
            <v>1.65</v>
          </cell>
          <cell r="BF36">
            <v>0</v>
          </cell>
          <cell r="BG36">
            <v>1.65</v>
          </cell>
          <cell r="BH36">
            <v>5</v>
          </cell>
          <cell r="BI36">
            <v>0</v>
          </cell>
          <cell r="BJ36">
            <v>2.65</v>
          </cell>
          <cell r="BK36">
            <v>2.65</v>
          </cell>
          <cell r="BL36">
            <v>2.65</v>
          </cell>
          <cell r="BM36">
            <v>3</v>
          </cell>
          <cell r="BN36">
            <v>4</v>
          </cell>
          <cell r="BO36">
            <v>3</v>
          </cell>
          <cell r="BP36">
            <v>3.65</v>
          </cell>
          <cell r="BQ36">
            <v>3.65</v>
          </cell>
          <cell r="BR36">
            <v>3.33</v>
          </cell>
          <cell r="BS36">
            <v>3.65</v>
          </cell>
          <cell r="BT36">
            <v>3</v>
          </cell>
          <cell r="BU36">
            <v>2</v>
          </cell>
          <cell r="BV36">
            <v>2.65</v>
          </cell>
          <cell r="BW36">
            <v>3.33</v>
          </cell>
          <cell r="BX36">
            <v>2.65</v>
          </cell>
          <cell r="BY36">
            <v>0</v>
          </cell>
          <cell r="BZ36">
            <v>2</v>
          </cell>
          <cell r="CA36">
            <v>2</v>
          </cell>
          <cell r="CB36">
            <v>2.65</v>
          </cell>
          <cell r="CC36">
            <v>4</v>
          </cell>
          <cell r="CD36">
            <v>3</v>
          </cell>
          <cell r="CE36">
            <v>3.33</v>
          </cell>
          <cell r="CF36">
            <v>0</v>
          </cell>
          <cell r="CG36">
            <v>3.65</v>
          </cell>
          <cell r="CH36">
            <v>55</v>
          </cell>
          <cell r="CI36">
            <v>0</v>
          </cell>
          <cell r="CJ36">
            <v>3.65</v>
          </cell>
          <cell r="CK36">
            <v>2.65</v>
          </cell>
          <cell r="CL36">
            <v>0</v>
          </cell>
          <cell r="CM36">
            <v>2.65</v>
          </cell>
          <cell r="CN36">
            <v>2.65</v>
          </cell>
          <cell r="CO36">
            <v>2</v>
          </cell>
          <cell r="CP36">
            <v>2.33</v>
          </cell>
          <cell r="CQ36">
            <v>3</v>
          </cell>
          <cell r="CR36">
            <v>0</v>
          </cell>
          <cell r="CS36">
            <v>2.33</v>
          </cell>
          <cell r="CT36">
            <v>0</v>
          </cell>
          <cell r="CU36">
            <v>0</v>
          </cell>
          <cell r="CV36">
            <v>2.33</v>
          </cell>
          <cell r="CW36">
            <v>3.33</v>
          </cell>
          <cell r="CX36">
            <v>3.65</v>
          </cell>
          <cell r="CY36">
            <v>0</v>
          </cell>
          <cell r="CZ36">
            <v>3</v>
          </cell>
          <cell r="DA36">
            <v>3</v>
          </cell>
          <cell r="DB36">
            <v>23</v>
          </cell>
          <cell r="DC36">
            <v>0</v>
          </cell>
          <cell r="DD36">
            <v>3.33</v>
          </cell>
          <cell r="DE36">
            <v>0</v>
          </cell>
          <cell r="DF36">
            <v>3.33</v>
          </cell>
          <cell r="DG36">
            <v>5</v>
          </cell>
          <cell r="DH36">
            <v>0</v>
          </cell>
          <cell r="DI36">
            <v>139</v>
          </cell>
          <cell r="DJ36">
            <v>0</v>
          </cell>
          <cell r="DK36">
            <v>134</v>
          </cell>
          <cell r="DL36">
            <v>134</v>
          </cell>
          <cell r="DM36">
            <v>0</v>
          </cell>
          <cell r="DN36">
            <v>129</v>
          </cell>
          <cell r="DO36">
            <v>134</v>
          </cell>
          <cell r="DP36">
            <v>2.85</v>
          </cell>
          <cell r="DR36">
            <v>0</v>
          </cell>
          <cell r="DS36" t="str">
            <v>ĐỦ ĐK thi TN</v>
          </cell>
          <cell r="DU36">
            <v>2.97</v>
          </cell>
          <cell r="DV36">
            <v>139</v>
          </cell>
          <cell r="DW36">
            <v>7.36</v>
          </cell>
          <cell r="DX36">
            <v>3.08</v>
          </cell>
          <cell r="DY36" t="str">
            <v/>
          </cell>
          <cell r="DZ36">
            <v>3.05</v>
          </cell>
          <cell r="EC36" t="str">
            <v>lưu ý khi xét sv này, do sv học Tiếng Trung</v>
          </cell>
        </row>
        <row r="37">
          <cell r="B37">
            <v>1820254913</v>
          </cell>
          <cell r="C37" t="str">
            <v>Nguyễn</v>
          </cell>
          <cell r="D37" t="str">
            <v>Thị</v>
          </cell>
          <cell r="E37" t="str">
            <v>Dung</v>
          </cell>
          <cell r="F37">
            <v>34472</v>
          </cell>
          <cell r="G37" t="str">
            <v>Nữ</v>
          </cell>
          <cell r="H37" t="str">
            <v>Đã Đăng Ký (chưa học xong)</v>
          </cell>
          <cell r="I37">
            <v>3.65</v>
          </cell>
          <cell r="J37">
            <v>3</v>
          </cell>
          <cell r="K37">
            <v>2.33</v>
          </cell>
          <cell r="L37">
            <v>0</v>
          </cell>
          <cell r="M37">
            <v>2.33</v>
          </cell>
          <cell r="N37">
            <v>0</v>
          </cell>
          <cell r="O37">
            <v>0</v>
          </cell>
          <cell r="P37">
            <v>2.33</v>
          </cell>
          <cell r="Q37">
            <v>0</v>
          </cell>
          <cell r="R37">
            <v>0</v>
          </cell>
          <cell r="S37">
            <v>2.33</v>
          </cell>
          <cell r="T37">
            <v>0</v>
          </cell>
          <cell r="U37">
            <v>0</v>
          </cell>
          <cell r="V37">
            <v>2.33</v>
          </cell>
          <cell r="W37">
            <v>0</v>
          </cell>
          <cell r="X37">
            <v>0</v>
          </cell>
          <cell r="Y37">
            <v>2.65</v>
          </cell>
          <cell r="Z37">
            <v>0</v>
          </cell>
          <cell r="AA37">
            <v>0</v>
          </cell>
          <cell r="AB37">
            <v>2.33</v>
          </cell>
          <cell r="AC37">
            <v>0</v>
          </cell>
          <cell r="AD37">
            <v>2.33</v>
          </cell>
          <cell r="AE37">
            <v>1.65</v>
          </cell>
          <cell r="AF37">
            <v>2.33</v>
          </cell>
          <cell r="AG37">
            <v>4</v>
          </cell>
          <cell r="AH37">
            <v>0</v>
          </cell>
          <cell r="AI37">
            <v>3</v>
          </cell>
          <cell r="AJ37">
            <v>3</v>
          </cell>
          <cell r="AK37">
            <v>0</v>
          </cell>
          <cell r="AL37">
            <v>2.33</v>
          </cell>
          <cell r="AM37">
            <v>3.33</v>
          </cell>
          <cell r="AN37">
            <v>3.33</v>
          </cell>
          <cell r="AO37">
            <v>2.33</v>
          </cell>
          <cell r="AP37">
            <v>3.65</v>
          </cell>
          <cell r="AQ37">
            <v>4</v>
          </cell>
          <cell r="AR37">
            <v>2.65</v>
          </cell>
          <cell r="AS37">
            <v>3.33</v>
          </cell>
          <cell r="AT37">
            <v>3.65</v>
          </cell>
          <cell r="AU37">
            <v>47</v>
          </cell>
          <cell r="AV37">
            <v>0</v>
          </cell>
          <cell r="AW37">
            <v>3.65</v>
          </cell>
          <cell r="AX37">
            <v>3</v>
          </cell>
          <cell r="AY37">
            <v>0</v>
          </cell>
          <cell r="AZ37">
            <v>0</v>
          </cell>
          <cell r="BA37">
            <v>4</v>
          </cell>
          <cell r="BB37">
            <v>0</v>
          </cell>
          <cell r="BC37">
            <v>0</v>
          </cell>
          <cell r="BD37">
            <v>0</v>
          </cell>
          <cell r="BE37">
            <v>4</v>
          </cell>
          <cell r="BF37">
            <v>0</v>
          </cell>
          <cell r="BG37">
            <v>2.33</v>
          </cell>
          <cell r="BH37">
            <v>5</v>
          </cell>
          <cell r="BI37">
            <v>0</v>
          </cell>
          <cell r="BJ37">
            <v>3</v>
          </cell>
          <cell r="BK37">
            <v>4</v>
          </cell>
          <cell r="BL37">
            <v>3</v>
          </cell>
          <cell r="BM37">
            <v>3.65</v>
          </cell>
          <cell r="BN37">
            <v>2</v>
          </cell>
          <cell r="BO37">
            <v>3.33</v>
          </cell>
          <cell r="BP37">
            <v>2.65</v>
          </cell>
          <cell r="BQ37">
            <v>2.65</v>
          </cell>
          <cell r="BR37">
            <v>3</v>
          </cell>
          <cell r="BS37">
            <v>3</v>
          </cell>
          <cell r="BT37">
            <v>3.65</v>
          </cell>
          <cell r="BU37">
            <v>3.65</v>
          </cell>
          <cell r="BV37">
            <v>3.33</v>
          </cell>
          <cell r="BW37">
            <v>3.33</v>
          </cell>
          <cell r="BX37">
            <v>3</v>
          </cell>
          <cell r="BY37">
            <v>0</v>
          </cell>
          <cell r="BZ37">
            <v>2.65</v>
          </cell>
          <cell r="CA37">
            <v>2.65</v>
          </cell>
          <cell r="CB37">
            <v>3</v>
          </cell>
          <cell r="CC37">
            <v>2.65</v>
          </cell>
          <cell r="CD37">
            <v>2.65</v>
          </cell>
          <cell r="CE37">
            <v>2.33</v>
          </cell>
          <cell r="CF37">
            <v>0</v>
          </cell>
          <cell r="CG37">
            <v>3.33</v>
          </cell>
          <cell r="CH37">
            <v>55</v>
          </cell>
          <cell r="CI37">
            <v>0</v>
          </cell>
          <cell r="CJ37">
            <v>3.65</v>
          </cell>
          <cell r="CK37">
            <v>3.65</v>
          </cell>
          <cell r="CL37">
            <v>0</v>
          </cell>
          <cell r="CM37">
            <v>4</v>
          </cell>
          <cell r="CN37">
            <v>4</v>
          </cell>
          <cell r="CO37">
            <v>3</v>
          </cell>
          <cell r="CP37">
            <v>2.33</v>
          </cell>
          <cell r="CQ37">
            <v>2.65</v>
          </cell>
          <cell r="CR37">
            <v>2.65</v>
          </cell>
          <cell r="CS37">
            <v>0</v>
          </cell>
          <cell r="CT37">
            <v>0</v>
          </cell>
          <cell r="CU37">
            <v>0</v>
          </cell>
          <cell r="CV37">
            <v>2.65</v>
          </cell>
          <cell r="CW37">
            <v>3.33</v>
          </cell>
          <cell r="CX37">
            <v>3.65</v>
          </cell>
          <cell r="CY37">
            <v>0</v>
          </cell>
          <cell r="CZ37">
            <v>3</v>
          </cell>
          <cell r="DA37">
            <v>3</v>
          </cell>
          <cell r="DB37">
            <v>23</v>
          </cell>
          <cell r="DC37">
            <v>0</v>
          </cell>
          <cell r="DD37">
            <v>3.33</v>
          </cell>
          <cell r="DE37">
            <v>0</v>
          </cell>
          <cell r="DF37">
            <v>3.33</v>
          </cell>
          <cell r="DG37">
            <v>5</v>
          </cell>
          <cell r="DH37">
            <v>0</v>
          </cell>
          <cell r="DI37">
            <v>135</v>
          </cell>
          <cell r="DJ37">
            <v>0</v>
          </cell>
          <cell r="DK37">
            <v>134</v>
          </cell>
          <cell r="DL37">
            <v>130</v>
          </cell>
          <cell r="DM37">
            <v>0</v>
          </cell>
          <cell r="DN37">
            <v>129</v>
          </cell>
          <cell r="DO37">
            <v>130</v>
          </cell>
          <cell r="DP37">
            <v>2.86</v>
          </cell>
          <cell r="DR37">
            <v>0</v>
          </cell>
          <cell r="DS37" t="str">
            <v>ĐỦ ĐK thi TN</v>
          </cell>
          <cell r="DU37">
            <v>2.99</v>
          </cell>
          <cell r="DV37">
            <v>135</v>
          </cell>
          <cell r="DW37">
            <v>7.15</v>
          </cell>
          <cell r="DX37">
            <v>2.99</v>
          </cell>
          <cell r="DY37" t="str">
            <v/>
          </cell>
          <cell r="DZ37">
            <v>2.97</v>
          </cell>
        </row>
        <row r="38">
          <cell r="B38">
            <v>1821256068</v>
          </cell>
          <cell r="C38" t="str">
            <v>Trần</v>
          </cell>
          <cell r="D38" t="str">
            <v>Cao</v>
          </cell>
          <cell r="E38" t="str">
            <v>Dương</v>
          </cell>
          <cell r="F38">
            <v>34406</v>
          </cell>
          <cell r="G38" t="str">
            <v>Nam</v>
          </cell>
          <cell r="H38" t="str">
            <v>Đã Đăng Ký (chưa học xong)</v>
          </cell>
          <cell r="I38">
            <v>3.33</v>
          </cell>
          <cell r="J38">
            <v>3.33</v>
          </cell>
          <cell r="K38">
            <v>3.33</v>
          </cell>
          <cell r="L38">
            <v>0</v>
          </cell>
          <cell r="M38" t="str">
            <v>P</v>
          </cell>
          <cell r="N38">
            <v>0</v>
          </cell>
          <cell r="O38">
            <v>0</v>
          </cell>
          <cell r="P38" t="str">
            <v>P</v>
          </cell>
          <cell r="Q38">
            <v>0</v>
          </cell>
          <cell r="R38">
            <v>0</v>
          </cell>
          <cell r="S38">
            <v>3</v>
          </cell>
          <cell r="T38">
            <v>0</v>
          </cell>
          <cell r="U38">
            <v>0</v>
          </cell>
          <cell r="V38">
            <v>2.65</v>
          </cell>
          <cell r="W38">
            <v>0</v>
          </cell>
          <cell r="X38">
            <v>0</v>
          </cell>
          <cell r="Y38">
            <v>1.65</v>
          </cell>
          <cell r="Z38">
            <v>0</v>
          </cell>
          <cell r="AA38">
            <v>0</v>
          </cell>
          <cell r="AB38">
            <v>2.65</v>
          </cell>
          <cell r="AC38">
            <v>0</v>
          </cell>
          <cell r="AD38">
            <v>4</v>
          </cell>
          <cell r="AE38">
            <v>2.65</v>
          </cell>
          <cell r="AF38">
            <v>4</v>
          </cell>
          <cell r="AG38">
            <v>3.65</v>
          </cell>
          <cell r="AH38">
            <v>0</v>
          </cell>
          <cell r="AI38">
            <v>3.33</v>
          </cell>
          <cell r="AJ38">
            <v>3.33</v>
          </cell>
          <cell r="AK38">
            <v>0</v>
          </cell>
          <cell r="AL38">
            <v>4</v>
          </cell>
          <cell r="AM38">
            <v>3.65</v>
          </cell>
          <cell r="AN38">
            <v>4</v>
          </cell>
          <cell r="AO38">
            <v>3.65</v>
          </cell>
          <cell r="AP38">
            <v>3.65</v>
          </cell>
          <cell r="AQ38">
            <v>3.65</v>
          </cell>
          <cell r="AR38">
            <v>2.65</v>
          </cell>
          <cell r="AS38">
            <v>3</v>
          </cell>
          <cell r="AT38">
            <v>3.65</v>
          </cell>
          <cell r="AU38">
            <v>47</v>
          </cell>
          <cell r="AV38">
            <v>0</v>
          </cell>
          <cell r="AW38">
            <v>4</v>
          </cell>
          <cell r="AX38">
            <v>2.33</v>
          </cell>
          <cell r="AY38">
            <v>2.65</v>
          </cell>
          <cell r="AZ38">
            <v>0</v>
          </cell>
          <cell r="BA38">
            <v>0</v>
          </cell>
          <cell r="BB38">
            <v>0</v>
          </cell>
          <cell r="BC38">
            <v>2.33</v>
          </cell>
          <cell r="BD38">
            <v>0</v>
          </cell>
          <cell r="BE38">
            <v>0</v>
          </cell>
          <cell r="BF38">
            <v>0</v>
          </cell>
          <cell r="BG38">
            <v>2</v>
          </cell>
          <cell r="BH38">
            <v>5</v>
          </cell>
          <cell r="BI38">
            <v>0</v>
          </cell>
          <cell r="BJ38">
            <v>3.33</v>
          </cell>
          <cell r="BK38">
            <v>3.33</v>
          </cell>
          <cell r="BL38">
            <v>4</v>
          </cell>
          <cell r="BM38">
            <v>3.65</v>
          </cell>
          <cell r="BN38">
            <v>3</v>
          </cell>
          <cell r="BO38">
            <v>3.33</v>
          </cell>
          <cell r="BP38">
            <v>3.65</v>
          </cell>
          <cell r="BQ38">
            <v>3.65</v>
          </cell>
          <cell r="BR38">
            <v>3.65</v>
          </cell>
          <cell r="BS38">
            <v>2.65</v>
          </cell>
          <cell r="BT38">
            <v>4</v>
          </cell>
          <cell r="BU38">
            <v>4</v>
          </cell>
          <cell r="BV38">
            <v>2.65</v>
          </cell>
          <cell r="BW38">
            <v>2.65</v>
          </cell>
          <cell r="BX38">
            <v>3.33</v>
          </cell>
          <cell r="BY38">
            <v>0</v>
          </cell>
          <cell r="BZ38">
            <v>4</v>
          </cell>
          <cell r="CA38">
            <v>4</v>
          </cell>
          <cell r="CB38">
            <v>3.33</v>
          </cell>
          <cell r="CC38">
            <v>2.65</v>
          </cell>
          <cell r="CD38">
            <v>3.33</v>
          </cell>
          <cell r="CE38">
            <v>2.33</v>
          </cell>
          <cell r="CF38">
            <v>0</v>
          </cell>
          <cell r="CG38">
            <v>3.65</v>
          </cell>
          <cell r="CH38">
            <v>55</v>
          </cell>
          <cell r="CI38">
            <v>0</v>
          </cell>
          <cell r="CJ38">
            <v>3.65</v>
          </cell>
          <cell r="CK38">
            <v>3.33</v>
          </cell>
          <cell r="CL38">
            <v>0</v>
          </cell>
          <cell r="CM38">
            <v>2.65</v>
          </cell>
          <cell r="CN38">
            <v>2.65</v>
          </cell>
          <cell r="CO38">
            <v>3.65</v>
          </cell>
          <cell r="CP38">
            <v>2.33</v>
          </cell>
          <cell r="CQ38">
            <v>2.65</v>
          </cell>
          <cell r="CR38">
            <v>2</v>
          </cell>
          <cell r="CS38">
            <v>0</v>
          </cell>
          <cell r="CT38">
            <v>0</v>
          </cell>
          <cell r="CU38">
            <v>0</v>
          </cell>
          <cell r="CV38">
            <v>2</v>
          </cell>
          <cell r="CW38">
            <v>4</v>
          </cell>
          <cell r="CX38">
            <v>3.33</v>
          </cell>
          <cell r="CY38">
            <v>0</v>
          </cell>
          <cell r="CZ38">
            <v>3</v>
          </cell>
          <cell r="DA38">
            <v>3</v>
          </cell>
          <cell r="DB38">
            <v>23</v>
          </cell>
          <cell r="DC38">
            <v>0</v>
          </cell>
          <cell r="DD38">
            <v>0</v>
          </cell>
          <cell r="DE38">
            <v>3.65</v>
          </cell>
          <cell r="DF38">
            <v>3.65</v>
          </cell>
          <cell r="DG38">
            <v>5</v>
          </cell>
          <cell r="DH38">
            <v>0</v>
          </cell>
          <cell r="DI38">
            <v>135</v>
          </cell>
          <cell r="DJ38">
            <v>0</v>
          </cell>
          <cell r="DK38">
            <v>134</v>
          </cell>
          <cell r="DL38">
            <v>126</v>
          </cell>
          <cell r="DM38">
            <v>0</v>
          </cell>
          <cell r="DN38">
            <v>125</v>
          </cell>
          <cell r="DO38">
            <v>126</v>
          </cell>
          <cell r="DP38">
            <v>3.11</v>
          </cell>
          <cell r="DR38">
            <v>0</v>
          </cell>
          <cell r="DS38" t="str">
            <v>ĐỦ ĐK thi TN</v>
          </cell>
          <cell r="DU38">
            <v>3.25</v>
          </cell>
          <cell r="DV38">
            <v>135</v>
          </cell>
          <cell r="DW38">
            <v>7.65</v>
          </cell>
          <cell r="DX38">
            <v>3.25</v>
          </cell>
          <cell r="DY38" t="str">
            <v/>
          </cell>
          <cell r="DZ38">
            <v>3.13</v>
          </cell>
        </row>
        <row r="39">
          <cell r="B39">
            <v>1821256076</v>
          </cell>
          <cell r="C39" t="str">
            <v>Nguyễn</v>
          </cell>
          <cell r="D39" t="str">
            <v>Thành</v>
          </cell>
          <cell r="E39" t="str">
            <v>Duy</v>
          </cell>
          <cell r="F39">
            <v>34622</v>
          </cell>
          <cell r="G39" t="str">
            <v>Nam</v>
          </cell>
          <cell r="H39" t="str">
            <v>Đã Đăng Ký (chưa học xong)</v>
          </cell>
          <cell r="I39">
            <v>2.65</v>
          </cell>
          <cell r="J39">
            <v>2.65</v>
          </cell>
          <cell r="K39">
            <v>3.33</v>
          </cell>
          <cell r="L39">
            <v>0</v>
          </cell>
          <cell r="M39">
            <v>2.33</v>
          </cell>
          <cell r="N39">
            <v>0</v>
          </cell>
          <cell r="O39">
            <v>0</v>
          </cell>
          <cell r="P39">
            <v>2.65</v>
          </cell>
          <cell r="Q39">
            <v>0</v>
          </cell>
          <cell r="R39">
            <v>0</v>
          </cell>
          <cell r="S39">
            <v>2.33</v>
          </cell>
          <cell r="T39">
            <v>0</v>
          </cell>
          <cell r="U39">
            <v>0</v>
          </cell>
          <cell r="V39">
            <v>2.33</v>
          </cell>
          <cell r="W39">
            <v>0</v>
          </cell>
          <cell r="X39">
            <v>0</v>
          </cell>
          <cell r="Y39">
            <v>2.33</v>
          </cell>
          <cell r="Z39">
            <v>0</v>
          </cell>
          <cell r="AA39">
            <v>0</v>
          </cell>
          <cell r="AB39">
            <v>1.65</v>
          </cell>
          <cell r="AC39">
            <v>0</v>
          </cell>
          <cell r="AD39">
            <v>3.65</v>
          </cell>
          <cell r="AE39">
            <v>3.33</v>
          </cell>
          <cell r="AF39">
            <v>2.65</v>
          </cell>
          <cell r="AG39">
            <v>2.33</v>
          </cell>
          <cell r="AH39">
            <v>0</v>
          </cell>
          <cell r="AI39">
            <v>3</v>
          </cell>
          <cell r="AJ39">
            <v>3</v>
          </cell>
          <cell r="AK39">
            <v>3.65</v>
          </cell>
          <cell r="AL39">
            <v>2.33</v>
          </cell>
          <cell r="AM39">
            <v>0</v>
          </cell>
          <cell r="AN39">
            <v>3.65</v>
          </cell>
          <cell r="AO39">
            <v>2.33</v>
          </cell>
          <cell r="AP39">
            <v>3</v>
          </cell>
          <cell r="AQ39">
            <v>2</v>
          </cell>
          <cell r="AR39">
            <v>2.33</v>
          </cell>
          <cell r="AS39">
            <v>2.65</v>
          </cell>
          <cell r="AT39">
            <v>3.65</v>
          </cell>
          <cell r="AU39">
            <v>47</v>
          </cell>
          <cell r="AV39">
            <v>0</v>
          </cell>
          <cell r="AW39">
            <v>3.65</v>
          </cell>
          <cell r="AX39">
            <v>2.65</v>
          </cell>
          <cell r="AY39">
            <v>0</v>
          </cell>
          <cell r="AZ39">
            <v>0</v>
          </cell>
          <cell r="BA39">
            <v>1.65</v>
          </cell>
          <cell r="BB39">
            <v>0</v>
          </cell>
          <cell r="BC39">
            <v>0</v>
          </cell>
          <cell r="BD39">
            <v>0</v>
          </cell>
          <cell r="BE39">
            <v>2</v>
          </cell>
          <cell r="BF39">
            <v>0</v>
          </cell>
          <cell r="BG39">
            <v>3.65</v>
          </cell>
          <cell r="BH39">
            <v>5</v>
          </cell>
          <cell r="BI39">
            <v>0</v>
          </cell>
          <cell r="BJ39">
            <v>2.33</v>
          </cell>
          <cell r="BK39">
            <v>3.33</v>
          </cell>
          <cell r="BL39">
            <v>3.33</v>
          </cell>
          <cell r="BM39">
            <v>2.65</v>
          </cell>
          <cell r="BN39">
            <v>2.33</v>
          </cell>
          <cell r="BO39">
            <v>2.65</v>
          </cell>
          <cell r="BP39">
            <v>1.65</v>
          </cell>
          <cell r="BQ39">
            <v>3</v>
          </cell>
          <cell r="BR39">
            <v>1.65</v>
          </cell>
          <cell r="BS39">
            <v>2</v>
          </cell>
          <cell r="BT39">
            <v>3.33</v>
          </cell>
          <cell r="BU39">
            <v>3</v>
          </cell>
          <cell r="BV39">
            <v>2</v>
          </cell>
          <cell r="BW39">
            <v>2</v>
          </cell>
          <cell r="BX39">
            <v>3</v>
          </cell>
          <cell r="BY39">
            <v>0</v>
          </cell>
          <cell r="BZ39">
            <v>3</v>
          </cell>
          <cell r="CA39">
            <v>3</v>
          </cell>
          <cell r="CB39">
            <v>1.65</v>
          </cell>
          <cell r="CC39">
            <v>1.65</v>
          </cell>
          <cell r="CD39">
            <v>1.65</v>
          </cell>
          <cell r="CE39">
            <v>2.65</v>
          </cell>
          <cell r="CF39">
            <v>0</v>
          </cell>
          <cell r="CG39">
            <v>3.65</v>
          </cell>
          <cell r="CH39">
            <v>55</v>
          </cell>
          <cell r="CI39">
            <v>0</v>
          </cell>
          <cell r="CJ39">
            <v>3.33</v>
          </cell>
          <cell r="CK39">
            <v>2.33</v>
          </cell>
          <cell r="CL39">
            <v>0</v>
          </cell>
          <cell r="CM39">
            <v>1.65</v>
          </cell>
          <cell r="CN39">
            <v>1.65</v>
          </cell>
          <cell r="CO39">
            <v>2.33</v>
          </cell>
          <cell r="CP39">
            <v>3</v>
          </cell>
          <cell r="CQ39">
            <v>3.33</v>
          </cell>
          <cell r="CR39">
            <v>0</v>
          </cell>
          <cell r="CS39">
            <v>2</v>
          </cell>
          <cell r="CT39">
            <v>0</v>
          </cell>
          <cell r="CU39">
            <v>0</v>
          </cell>
          <cell r="CV39">
            <v>2</v>
          </cell>
          <cell r="CW39">
            <v>4</v>
          </cell>
          <cell r="CX39">
            <v>3</v>
          </cell>
          <cell r="CY39">
            <v>0</v>
          </cell>
          <cell r="CZ39">
            <v>1.65</v>
          </cell>
          <cell r="DA39">
            <v>1.65</v>
          </cell>
          <cell r="DB39">
            <v>23</v>
          </cell>
          <cell r="DC39">
            <v>0</v>
          </cell>
          <cell r="DD39">
            <v>3.33</v>
          </cell>
          <cell r="DE39">
            <v>0</v>
          </cell>
          <cell r="DF39">
            <v>3.33</v>
          </cell>
          <cell r="DG39">
            <v>5</v>
          </cell>
          <cell r="DH39">
            <v>0</v>
          </cell>
          <cell r="DI39">
            <v>135</v>
          </cell>
          <cell r="DJ39">
            <v>0</v>
          </cell>
          <cell r="DK39">
            <v>134</v>
          </cell>
          <cell r="DL39">
            <v>130</v>
          </cell>
          <cell r="DM39">
            <v>0</v>
          </cell>
          <cell r="DN39">
            <v>129</v>
          </cell>
          <cell r="DO39">
            <v>130</v>
          </cell>
          <cell r="DP39">
            <v>2.4700000000000002</v>
          </cell>
          <cell r="DR39">
            <v>0</v>
          </cell>
          <cell r="DS39" t="str">
            <v>ĐỦ ĐK thi TN</v>
          </cell>
          <cell r="DU39">
            <v>2.6</v>
          </cell>
          <cell r="DV39">
            <v>135</v>
          </cell>
          <cell r="DW39">
            <v>6.55</v>
          </cell>
          <cell r="DX39">
            <v>2.6</v>
          </cell>
          <cell r="DY39" t="str">
            <v>OB 251</v>
          </cell>
          <cell r="DZ39">
            <v>2.57</v>
          </cell>
        </row>
        <row r="40">
          <cell r="B40">
            <v>1820253670</v>
          </cell>
          <cell r="C40" t="str">
            <v>Nguyễn</v>
          </cell>
          <cell r="D40" t="str">
            <v>Vũ Kiều</v>
          </cell>
          <cell r="E40" t="str">
            <v>Duyên</v>
          </cell>
          <cell r="F40">
            <v>34538</v>
          </cell>
          <cell r="G40" t="str">
            <v>Nữ</v>
          </cell>
          <cell r="H40" t="str">
            <v>Đã Đăng Ký (chưa học xong)</v>
          </cell>
          <cell r="I40">
            <v>4</v>
          </cell>
          <cell r="J40">
            <v>3.33</v>
          </cell>
          <cell r="K40">
            <v>4</v>
          </cell>
          <cell r="L40">
            <v>0</v>
          </cell>
          <cell r="M40">
            <v>3.33</v>
          </cell>
          <cell r="N40">
            <v>0</v>
          </cell>
          <cell r="O40">
            <v>0</v>
          </cell>
          <cell r="P40">
            <v>2.65</v>
          </cell>
          <cell r="Q40">
            <v>0</v>
          </cell>
          <cell r="R40">
            <v>0</v>
          </cell>
          <cell r="S40">
            <v>3</v>
          </cell>
          <cell r="T40">
            <v>0</v>
          </cell>
          <cell r="U40">
            <v>0</v>
          </cell>
          <cell r="V40">
            <v>2.33</v>
          </cell>
          <cell r="W40">
            <v>0</v>
          </cell>
          <cell r="X40">
            <v>0</v>
          </cell>
          <cell r="Y40">
            <v>3</v>
          </cell>
          <cell r="Z40">
            <v>0</v>
          </cell>
          <cell r="AA40">
            <v>0</v>
          </cell>
          <cell r="AB40">
            <v>3</v>
          </cell>
          <cell r="AC40">
            <v>0</v>
          </cell>
          <cell r="AD40">
            <v>4</v>
          </cell>
          <cell r="AE40">
            <v>4</v>
          </cell>
          <cell r="AF40">
            <v>2</v>
          </cell>
          <cell r="AG40">
            <v>2.65</v>
          </cell>
          <cell r="AH40">
            <v>0</v>
          </cell>
          <cell r="AI40">
            <v>3.33</v>
          </cell>
          <cell r="AJ40">
            <v>3.33</v>
          </cell>
          <cell r="AK40">
            <v>3.33</v>
          </cell>
          <cell r="AL40">
            <v>3.65</v>
          </cell>
          <cell r="AM40">
            <v>0</v>
          </cell>
          <cell r="AN40">
            <v>3.65</v>
          </cell>
          <cell r="AO40">
            <v>3.33</v>
          </cell>
          <cell r="AP40">
            <v>3.65</v>
          </cell>
          <cell r="AQ40">
            <v>3</v>
          </cell>
          <cell r="AR40">
            <v>2.65</v>
          </cell>
          <cell r="AS40">
            <v>2.33</v>
          </cell>
          <cell r="AT40">
            <v>3</v>
          </cell>
          <cell r="AU40">
            <v>47</v>
          </cell>
          <cell r="AV40">
            <v>0</v>
          </cell>
          <cell r="AW40">
            <v>3.33</v>
          </cell>
          <cell r="AX40">
            <v>3.65</v>
          </cell>
          <cell r="AY40">
            <v>4</v>
          </cell>
          <cell r="AZ40">
            <v>0</v>
          </cell>
          <cell r="BA40">
            <v>0</v>
          </cell>
          <cell r="BB40">
            <v>0</v>
          </cell>
          <cell r="BC40">
            <v>4</v>
          </cell>
          <cell r="BD40">
            <v>0</v>
          </cell>
          <cell r="BE40">
            <v>0</v>
          </cell>
          <cell r="BF40">
            <v>0</v>
          </cell>
          <cell r="BG40">
            <v>3</v>
          </cell>
          <cell r="BH40">
            <v>5</v>
          </cell>
          <cell r="BI40">
            <v>0</v>
          </cell>
          <cell r="BJ40">
            <v>2</v>
          </cell>
          <cell r="BK40">
            <v>2.65</v>
          </cell>
          <cell r="BL40">
            <v>3.33</v>
          </cell>
          <cell r="BM40">
            <v>2.33</v>
          </cell>
          <cell r="BN40">
            <v>2.33</v>
          </cell>
          <cell r="BO40">
            <v>2.65</v>
          </cell>
          <cell r="BP40">
            <v>3.33</v>
          </cell>
          <cell r="BQ40">
            <v>3</v>
          </cell>
          <cell r="BR40">
            <v>4</v>
          </cell>
          <cell r="BS40">
            <v>2.65</v>
          </cell>
          <cell r="BT40">
            <v>2</v>
          </cell>
          <cell r="BU40">
            <v>3</v>
          </cell>
          <cell r="BV40">
            <v>3</v>
          </cell>
          <cell r="BW40">
            <v>3</v>
          </cell>
          <cell r="BX40">
            <v>2.65</v>
          </cell>
          <cell r="BY40">
            <v>0</v>
          </cell>
          <cell r="BZ40">
            <v>2.65</v>
          </cell>
          <cell r="CA40">
            <v>2.65</v>
          </cell>
          <cell r="CB40">
            <v>3</v>
          </cell>
          <cell r="CC40">
            <v>2.33</v>
          </cell>
          <cell r="CD40">
            <v>4</v>
          </cell>
          <cell r="CE40">
            <v>2.65</v>
          </cell>
          <cell r="CF40">
            <v>0</v>
          </cell>
          <cell r="CG40">
            <v>3.65</v>
          </cell>
          <cell r="CH40">
            <v>55</v>
          </cell>
          <cell r="CI40">
            <v>0</v>
          </cell>
          <cell r="CJ40">
            <v>3.33</v>
          </cell>
          <cell r="CK40">
            <v>4</v>
          </cell>
          <cell r="CL40">
            <v>0</v>
          </cell>
          <cell r="CM40">
            <v>2.65</v>
          </cell>
          <cell r="CN40">
            <v>2.65</v>
          </cell>
          <cell r="CO40">
            <v>3</v>
          </cell>
          <cell r="CP40">
            <v>3</v>
          </cell>
          <cell r="CQ40">
            <v>2.33</v>
          </cell>
          <cell r="CR40">
            <v>0</v>
          </cell>
          <cell r="CS40">
            <v>4</v>
          </cell>
          <cell r="CT40">
            <v>0</v>
          </cell>
          <cell r="CU40">
            <v>0</v>
          </cell>
          <cell r="CV40">
            <v>4</v>
          </cell>
          <cell r="CW40">
            <v>3.65</v>
          </cell>
          <cell r="CX40">
            <v>4</v>
          </cell>
          <cell r="CY40">
            <v>0</v>
          </cell>
          <cell r="CZ40">
            <v>2</v>
          </cell>
          <cell r="DA40">
            <v>2</v>
          </cell>
          <cell r="DB40">
            <v>23</v>
          </cell>
          <cell r="DC40">
            <v>0</v>
          </cell>
          <cell r="DD40">
            <v>3</v>
          </cell>
          <cell r="DE40">
            <v>0</v>
          </cell>
          <cell r="DF40">
            <v>3</v>
          </cell>
          <cell r="DG40">
            <v>5</v>
          </cell>
          <cell r="DH40">
            <v>0</v>
          </cell>
          <cell r="DI40">
            <v>135</v>
          </cell>
          <cell r="DJ40">
            <v>0</v>
          </cell>
          <cell r="DK40">
            <v>134</v>
          </cell>
          <cell r="DL40">
            <v>130</v>
          </cell>
          <cell r="DM40">
            <v>0</v>
          </cell>
          <cell r="DN40">
            <v>129</v>
          </cell>
          <cell r="DO40">
            <v>130</v>
          </cell>
          <cell r="DP40">
            <v>2.88</v>
          </cell>
          <cell r="DR40">
            <v>0</v>
          </cell>
          <cell r="DS40" t="str">
            <v>ĐỦ ĐK thi TN</v>
          </cell>
          <cell r="DU40">
            <v>3</v>
          </cell>
          <cell r="DV40">
            <v>135</v>
          </cell>
          <cell r="DW40">
            <v>7.2</v>
          </cell>
          <cell r="DX40">
            <v>3</v>
          </cell>
          <cell r="DY40" t="str">
            <v/>
          </cell>
          <cell r="DZ40">
            <v>3</v>
          </cell>
        </row>
        <row r="41">
          <cell r="B41">
            <v>1820256279</v>
          </cell>
          <cell r="C41" t="str">
            <v>Lê</v>
          </cell>
          <cell r="D41" t="str">
            <v>Thị Linh</v>
          </cell>
          <cell r="E41" t="str">
            <v>Giang</v>
          </cell>
          <cell r="F41">
            <v>34029</v>
          </cell>
          <cell r="G41" t="str">
            <v>Nữ</v>
          </cell>
          <cell r="H41" t="str">
            <v>Đã Đăng Ký (chưa học xong)</v>
          </cell>
          <cell r="I41">
            <v>3.65</v>
          </cell>
          <cell r="J41">
            <v>4</v>
          </cell>
          <cell r="K41">
            <v>3.65</v>
          </cell>
          <cell r="L41">
            <v>0</v>
          </cell>
          <cell r="M41">
            <v>3</v>
          </cell>
          <cell r="N41">
            <v>0</v>
          </cell>
          <cell r="O41">
            <v>0</v>
          </cell>
          <cell r="P41">
            <v>3.65</v>
          </cell>
          <cell r="Q41">
            <v>0</v>
          </cell>
          <cell r="R41">
            <v>0</v>
          </cell>
          <cell r="S41">
            <v>3.65</v>
          </cell>
          <cell r="T41">
            <v>0</v>
          </cell>
          <cell r="U41">
            <v>0</v>
          </cell>
          <cell r="V41">
            <v>3.33</v>
          </cell>
          <cell r="W41">
            <v>0</v>
          </cell>
          <cell r="X41">
            <v>0</v>
          </cell>
          <cell r="Y41">
            <v>3.33</v>
          </cell>
          <cell r="Z41">
            <v>0</v>
          </cell>
          <cell r="AA41">
            <v>0</v>
          </cell>
          <cell r="AB41">
            <v>3.65</v>
          </cell>
          <cell r="AC41">
            <v>0</v>
          </cell>
          <cell r="AD41">
            <v>3.65</v>
          </cell>
          <cell r="AE41">
            <v>4</v>
          </cell>
          <cell r="AF41">
            <v>3</v>
          </cell>
          <cell r="AG41">
            <v>3.65</v>
          </cell>
          <cell r="AH41">
            <v>0</v>
          </cell>
          <cell r="AI41">
            <v>3.65</v>
          </cell>
          <cell r="AJ41">
            <v>3.65</v>
          </cell>
          <cell r="AK41">
            <v>0</v>
          </cell>
          <cell r="AL41">
            <v>3</v>
          </cell>
          <cell r="AM41">
            <v>4</v>
          </cell>
          <cell r="AN41">
            <v>4</v>
          </cell>
          <cell r="AO41">
            <v>3</v>
          </cell>
          <cell r="AP41">
            <v>3.65</v>
          </cell>
          <cell r="AQ41">
            <v>4</v>
          </cell>
          <cell r="AR41">
            <v>3</v>
          </cell>
          <cell r="AS41">
            <v>3.65</v>
          </cell>
          <cell r="AT41">
            <v>4</v>
          </cell>
          <cell r="AU41">
            <v>47</v>
          </cell>
          <cell r="AV41">
            <v>0</v>
          </cell>
          <cell r="AW41">
            <v>4</v>
          </cell>
          <cell r="AX41">
            <v>4</v>
          </cell>
          <cell r="AY41">
            <v>4</v>
          </cell>
          <cell r="AZ41">
            <v>0</v>
          </cell>
          <cell r="BA41">
            <v>4</v>
          </cell>
          <cell r="BB41">
            <v>0</v>
          </cell>
          <cell r="BC41">
            <v>0</v>
          </cell>
          <cell r="BD41">
            <v>0</v>
          </cell>
          <cell r="BE41">
            <v>2.33</v>
          </cell>
          <cell r="BF41">
            <v>0</v>
          </cell>
          <cell r="BG41">
            <v>4</v>
          </cell>
          <cell r="BH41">
            <v>6</v>
          </cell>
          <cell r="BI41">
            <v>0</v>
          </cell>
          <cell r="BJ41">
            <v>0</v>
          </cell>
          <cell r="BK41">
            <v>3.65</v>
          </cell>
          <cell r="BL41">
            <v>3</v>
          </cell>
          <cell r="BM41">
            <v>2.33</v>
          </cell>
          <cell r="BN41">
            <v>2.33</v>
          </cell>
          <cell r="BO41">
            <v>3.65</v>
          </cell>
          <cell r="BP41">
            <v>4</v>
          </cell>
          <cell r="BQ41">
            <v>3.33</v>
          </cell>
          <cell r="BR41">
            <v>4</v>
          </cell>
          <cell r="BS41">
            <v>4</v>
          </cell>
          <cell r="BT41">
            <v>3.65</v>
          </cell>
          <cell r="BU41">
            <v>3.33</v>
          </cell>
          <cell r="BV41">
            <v>4</v>
          </cell>
          <cell r="BW41">
            <v>3</v>
          </cell>
          <cell r="BX41">
            <v>3</v>
          </cell>
          <cell r="BY41">
            <v>0</v>
          </cell>
          <cell r="BZ41">
            <v>3.65</v>
          </cell>
          <cell r="CA41">
            <v>3.65</v>
          </cell>
          <cell r="CB41">
            <v>4</v>
          </cell>
          <cell r="CC41">
            <v>4</v>
          </cell>
          <cell r="CD41">
            <v>2.33</v>
          </cell>
          <cell r="CE41">
            <v>2.65</v>
          </cell>
          <cell r="CF41">
            <v>0</v>
          </cell>
          <cell r="CG41">
            <v>4</v>
          </cell>
          <cell r="CH41">
            <v>52</v>
          </cell>
          <cell r="CI41">
            <v>3</v>
          </cell>
          <cell r="CJ41">
            <v>3.33</v>
          </cell>
          <cell r="CK41">
            <v>3.65</v>
          </cell>
          <cell r="CL41">
            <v>0</v>
          </cell>
          <cell r="CM41">
            <v>2.65</v>
          </cell>
          <cell r="CN41">
            <v>2.65</v>
          </cell>
          <cell r="CO41">
            <v>3</v>
          </cell>
          <cell r="CP41">
            <v>4</v>
          </cell>
          <cell r="CQ41">
            <v>3.65</v>
          </cell>
          <cell r="CR41">
            <v>4</v>
          </cell>
          <cell r="CS41">
            <v>0</v>
          </cell>
          <cell r="CT41">
            <v>0</v>
          </cell>
          <cell r="CU41">
            <v>0</v>
          </cell>
          <cell r="CV41">
            <v>4</v>
          </cell>
          <cell r="CW41">
            <v>3.65</v>
          </cell>
          <cell r="CX41">
            <v>4</v>
          </cell>
          <cell r="CY41">
            <v>0</v>
          </cell>
          <cell r="CZ41">
            <v>4</v>
          </cell>
          <cell r="DA41">
            <v>4</v>
          </cell>
          <cell r="DB41">
            <v>23</v>
          </cell>
          <cell r="DC41">
            <v>0</v>
          </cell>
          <cell r="DD41">
            <v>0</v>
          </cell>
          <cell r="DE41">
            <v>4</v>
          </cell>
          <cell r="DF41">
            <v>4</v>
          </cell>
          <cell r="DG41">
            <v>5</v>
          </cell>
          <cell r="DH41">
            <v>0</v>
          </cell>
          <cell r="DI41">
            <v>133</v>
          </cell>
          <cell r="DJ41">
            <v>3</v>
          </cell>
          <cell r="DK41">
            <v>134</v>
          </cell>
          <cell r="DL41">
            <v>127</v>
          </cell>
          <cell r="DM41">
            <v>3</v>
          </cell>
          <cell r="DN41">
            <v>129</v>
          </cell>
          <cell r="DO41">
            <v>130</v>
          </cell>
          <cell r="DP41">
            <v>3.27</v>
          </cell>
          <cell r="DR41">
            <v>2.3255813953488372E-2</v>
          </cell>
          <cell r="DS41" t="str">
            <v>xet vot</v>
          </cell>
          <cell r="DU41">
            <v>3.42</v>
          </cell>
          <cell r="DV41">
            <v>135</v>
          </cell>
          <cell r="DW41">
            <v>8.0299999999999994</v>
          </cell>
          <cell r="DX41">
            <v>3.51</v>
          </cell>
          <cell r="DY41" t="str">
            <v/>
          </cell>
          <cell r="DZ41">
            <v>3.4</v>
          </cell>
        </row>
        <row r="42">
          <cell r="B42">
            <v>1820254334</v>
          </cell>
          <cell r="C42" t="str">
            <v>Huỳnh</v>
          </cell>
          <cell r="D42" t="str">
            <v>Thị Thu</v>
          </cell>
          <cell r="E42" t="str">
            <v>Hà</v>
          </cell>
          <cell r="F42">
            <v>34634</v>
          </cell>
          <cell r="G42" t="str">
            <v>Nữ</v>
          </cell>
          <cell r="H42" t="str">
            <v>Đã Đăng Ký (chưa học xong)</v>
          </cell>
          <cell r="I42">
            <v>3.65</v>
          </cell>
          <cell r="J42">
            <v>3.65</v>
          </cell>
          <cell r="K42">
            <v>3.65</v>
          </cell>
          <cell r="L42">
            <v>0</v>
          </cell>
          <cell r="M42" t="str">
            <v>P</v>
          </cell>
          <cell r="N42">
            <v>0</v>
          </cell>
          <cell r="O42">
            <v>0</v>
          </cell>
          <cell r="P42" t="str">
            <v>P</v>
          </cell>
          <cell r="Q42">
            <v>0</v>
          </cell>
          <cell r="R42">
            <v>0</v>
          </cell>
          <cell r="S42">
            <v>2.65</v>
          </cell>
          <cell r="T42">
            <v>0</v>
          </cell>
          <cell r="U42">
            <v>0</v>
          </cell>
          <cell r="V42">
            <v>2.65</v>
          </cell>
          <cell r="W42">
            <v>0</v>
          </cell>
          <cell r="X42">
            <v>0</v>
          </cell>
          <cell r="Y42">
            <v>2.33</v>
          </cell>
          <cell r="Z42">
            <v>0</v>
          </cell>
          <cell r="AA42">
            <v>0</v>
          </cell>
          <cell r="AB42">
            <v>3</v>
          </cell>
          <cell r="AC42">
            <v>0</v>
          </cell>
          <cell r="AD42">
            <v>3.65</v>
          </cell>
          <cell r="AE42">
            <v>3.65</v>
          </cell>
          <cell r="AF42">
            <v>4</v>
          </cell>
          <cell r="AG42">
            <v>4</v>
          </cell>
          <cell r="AH42">
            <v>0</v>
          </cell>
          <cell r="AI42">
            <v>3.65</v>
          </cell>
          <cell r="AJ42">
            <v>3.65</v>
          </cell>
          <cell r="AK42">
            <v>0</v>
          </cell>
          <cell r="AL42">
            <v>4</v>
          </cell>
          <cell r="AM42">
            <v>4</v>
          </cell>
          <cell r="AN42">
            <v>4</v>
          </cell>
          <cell r="AO42">
            <v>4</v>
          </cell>
          <cell r="AP42">
            <v>4</v>
          </cell>
          <cell r="AQ42">
            <v>3.33</v>
          </cell>
          <cell r="AR42">
            <v>3</v>
          </cell>
          <cell r="AS42">
            <v>3.65</v>
          </cell>
          <cell r="AT42">
            <v>3.65</v>
          </cell>
          <cell r="AU42">
            <v>47</v>
          </cell>
          <cell r="AV42">
            <v>0</v>
          </cell>
          <cell r="AW42">
            <v>3.65</v>
          </cell>
          <cell r="AX42">
            <v>3.65</v>
          </cell>
          <cell r="AY42">
            <v>4</v>
          </cell>
          <cell r="AZ42">
            <v>0</v>
          </cell>
          <cell r="BA42">
            <v>0</v>
          </cell>
          <cell r="BB42">
            <v>0</v>
          </cell>
          <cell r="BC42">
            <v>2</v>
          </cell>
          <cell r="BD42">
            <v>0</v>
          </cell>
          <cell r="BE42">
            <v>0</v>
          </cell>
          <cell r="BF42">
            <v>0</v>
          </cell>
          <cell r="BG42">
            <v>2.33</v>
          </cell>
          <cell r="BH42">
            <v>5</v>
          </cell>
          <cell r="BI42">
            <v>0</v>
          </cell>
          <cell r="BJ42">
            <v>3.33</v>
          </cell>
          <cell r="BK42">
            <v>4</v>
          </cell>
          <cell r="BL42">
            <v>3.65</v>
          </cell>
          <cell r="BM42">
            <v>4</v>
          </cell>
          <cell r="BN42">
            <v>3.33</v>
          </cell>
          <cell r="BO42">
            <v>4</v>
          </cell>
          <cell r="BP42">
            <v>4</v>
          </cell>
          <cell r="BQ42">
            <v>3.33</v>
          </cell>
          <cell r="BR42">
            <v>3.65</v>
          </cell>
          <cell r="BS42">
            <v>4</v>
          </cell>
          <cell r="BT42">
            <v>4</v>
          </cell>
          <cell r="BU42">
            <v>4</v>
          </cell>
          <cell r="BV42">
            <v>4</v>
          </cell>
          <cell r="BW42">
            <v>4</v>
          </cell>
          <cell r="BX42">
            <v>3.65</v>
          </cell>
          <cell r="BY42">
            <v>0</v>
          </cell>
          <cell r="BZ42">
            <v>3</v>
          </cell>
          <cell r="CA42">
            <v>3</v>
          </cell>
          <cell r="CB42">
            <v>4</v>
          </cell>
          <cell r="CC42">
            <v>4</v>
          </cell>
          <cell r="CD42">
            <v>3.65</v>
          </cell>
          <cell r="CE42">
            <v>3.65</v>
          </cell>
          <cell r="CF42">
            <v>0</v>
          </cell>
          <cell r="CG42">
            <v>4</v>
          </cell>
          <cell r="CH42">
            <v>55</v>
          </cell>
          <cell r="CI42">
            <v>0</v>
          </cell>
          <cell r="CJ42">
            <v>4</v>
          </cell>
          <cell r="CK42">
            <v>4</v>
          </cell>
          <cell r="CL42">
            <v>0</v>
          </cell>
          <cell r="CM42">
            <v>4</v>
          </cell>
          <cell r="CN42">
            <v>4</v>
          </cell>
          <cell r="CO42">
            <v>3.65</v>
          </cell>
          <cell r="CP42">
            <v>4</v>
          </cell>
          <cell r="CQ42">
            <v>4</v>
          </cell>
          <cell r="CR42">
            <v>4</v>
          </cell>
          <cell r="CS42">
            <v>0</v>
          </cell>
          <cell r="CT42">
            <v>0</v>
          </cell>
          <cell r="CU42">
            <v>0</v>
          </cell>
          <cell r="CV42">
            <v>4</v>
          </cell>
          <cell r="CW42">
            <v>4</v>
          </cell>
          <cell r="CX42">
            <v>4</v>
          </cell>
          <cell r="CY42">
            <v>0</v>
          </cell>
          <cell r="CZ42">
            <v>4</v>
          </cell>
          <cell r="DA42">
            <v>4</v>
          </cell>
          <cell r="DB42">
            <v>23</v>
          </cell>
          <cell r="DC42">
            <v>0</v>
          </cell>
          <cell r="DD42">
            <v>0</v>
          </cell>
          <cell r="DE42">
            <v>4</v>
          </cell>
          <cell r="DF42">
            <v>4</v>
          </cell>
          <cell r="DG42">
            <v>5</v>
          </cell>
          <cell r="DH42">
            <v>0</v>
          </cell>
          <cell r="DI42">
            <v>135</v>
          </cell>
          <cell r="DJ42">
            <v>0</v>
          </cell>
          <cell r="DK42">
            <v>134</v>
          </cell>
          <cell r="DL42">
            <v>126</v>
          </cell>
          <cell r="DM42">
            <v>0</v>
          </cell>
          <cell r="DN42">
            <v>125</v>
          </cell>
          <cell r="DO42">
            <v>126</v>
          </cell>
          <cell r="DP42">
            <v>3.56</v>
          </cell>
          <cell r="DR42">
            <v>0</v>
          </cell>
          <cell r="DS42" t="str">
            <v>BVKL</v>
          </cell>
          <cell r="DU42">
            <v>3.71</v>
          </cell>
          <cell r="DV42">
            <v>135</v>
          </cell>
          <cell r="DW42">
            <v>8.52</v>
          </cell>
          <cell r="DX42">
            <v>3.71</v>
          </cell>
          <cell r="DY42" t="str">
            <v/>
          </cell>
          <cell r="DZ42">
            <v>3.58</v>
          </cell>
        </row>
        <row r="43">
          <cell r="B43">
            <v>1820255364</v>
          </cell>
          <cell r="C43" t="str">
            <v>Nguyễn</v>
          </cell>
          <cell r="D43" t="str">
            <v>Thị</v>
          </cell>
          <cell r="E43" t="str">
            <v>Hà</v>
          </cell>
          <cell r="F43">
            <v>34501</v>
          </cell>
          <cell r="G43" t="str">
            <v>Nữ</v>
          </cell>
          <cell r="H43" t="str">
            <v>Đã Đăng Ký (chưa học xong)</v>
          </cell>
          <cell r="I43">
            <v>3.33</v>
          </cell>
          <cell r="J43">
            <v>3.33</v>
          </cell>
          <cell r="K43">
            <v>3.33</v>
          </cell>
          <cell r="L43">
            <v>0</v>
          </cell>
          <cell r="M43" t="str">
            <v>P</v>
          </cell>
          <cell r="N43">
            <v>0</v>
          </cell>
          <cell r="O43">
            <v>0</v>
          </cell>
          <cell r="P43" t="str">
            <v>P</v>
          </cell>
          <cell r="Q43">
            <v>0</v>
          </cell>
          <cell r="R43">
            <v>0</v>
          </cell>
          <cell r="S43">
            <v>3</v>
          </cell>
          <cell r="T43">
            <v>0</v>
          </cell>
          <cell r="U43">
            <v>0</v>
          </cell>
          <cell r="V43">
            <v>2.33</v>
          </cell>
          <cell r="W43">
            <v>0</v>
          </cell>
          <cell r="X43">
            <v>0</v>
          </cell>
          <cell r="Y43">
            <v>3.33</v>
          </cell>
          <cell r="Z43">
            <v>0</v>
          </cell>
          <cell r="AA43">
            <v>0</v>
          </cell>
          <cell r="AB43">
            <v>2.33</v>
          </cell>
          <cell r="AC43">
            <v>0</v>
          </cell>
          <cell r="AD43">
            <v>3</v>
          </cell>
          <cell r="AE43">
            <v>3</v>
          </cell>
          <cell r="AF43">
            <v>3.65</v>
          </cell>
          <cell r="AG43">
            <v>3</v>
          </cell>
          <cell r="AH43">
            <v>0</v>
          </cell>
          <cell r="AI43">
            <v>2.33</v>
          </cell>
          <cell r="AJ43">
            <v>2.33</v>
          </cell>
          <cell r="AK43">
            <v>4</v>
          </cell>
          <cell r="AL43">
            <v>4</v>
          </cell>
          <cell r="AM43">
            <v>0</v>
          </cell>
          <cell r="AN43">
            <v>4</v>
          </cell>
          <cell r="AO43">
            <v>4</v>
          </cell>
          <cell r="AP43">
            <v>4</v>
          </cell>
          <cell r="AQ43">
            <v>3</v>
          </cell>
          <cell r="AR43">
            <v>2</v>
          </cell>
          <cell r="AS43">
            <v>3</v>
          </cell>
          <cell r="AT43">
            <v>2.65</v>
          </cell>
          <cell r="AU43">
            <v>47</v>
          </cell>
          <cell r="AV43">
            <v>0</v>
          </cell>
          <cell r="AW43">
            <v>3.65</v>
          </cell>
          <cell r="AX43">
            <v>3.33</v>
          </cell>
          <cell r="AY43">
            <v>4</v>
          </cell>
          <cell r="AZ43">
            <v>0</v>
          </cell>
          <cell r="BA43">
            <v>0</v>
          </cell>
          <cell r="BB43">
            <v>0</v>
          </cell>
          <cell r="BC43">
            <v>3</v>
          </cell>
          <cell r="BD43">
            <v>0</v>
          </cell>
          <cell r="BE43">
            <v>0</v>
          </cell>
          <cell r="BF43">
            <v>0</v>
          </cell>
          <cell r="BG43">
            <v>2.65</v>
          </cell>
          <cell r="BH43">
            <v>5</v>
          </cell>
          <cell r="BI43">
            <v>0</v>
          </cell>
          <cell r="BJ43">
            <v>3</v>
          </cell>
          <cell r="BK43">
            <v>4</v>
          </cell>
          <cell r="BL43">
            <v>3.65</v>
          </cell>
          <cell r="BM43">
            <v>3</v>
          </cell>
          <cell r="BN43">
            <v>2</v>
          </cell>
          <cell r="BO43">
            <v>3</v>
          </cell>
          <cell r="BP43">
            <v>4</v>
          </cell>
          <cell r="BQ43">
            <v>3.33</v>
          </cell>
          <cell r="BR43">
            <v>2.33</v>
          </cell>
          <cell r="BS43">
            <v>3.65</v>
          </cell>
          <cell r="BT43">
            <v>2.65</v>
          </cell>
          <cell r="BU43">
            <v>3.33</v>
          </cell>
          <cell r="BV43">
            <v>2.65</v>
          </cell>
          <cell r="BW43">
            <v>2.65</v>
          </cell>
          <cell r="BX43">
            <v>3.33</v>
          </cell>
          <cell r="BY43">
            <v>0</v>
          </cell>
          <cell r="BZ43">
            <v>2.65</v>
          </cell>
          <cell r="CA43">
            <v>2.65</v>
          </cell>
          <cell r="CB43">
            <v>3.65</v>
          </cell>
          <cell r="CC43">
            <v>2.33</v>
          </cell>
          <cell r="CD43">
            <v>3.65</v>
          </cell>
          <cell r="CE43">
            <v>2.33</v>
          </cell>
          <cell r="CF43">
            <v>0</v>
          </cell>
          <cell r="CG43">
            <v>4</v>
          </cell>
          <cell r="CH43">
            <v>55</v>
          </cell>
          <cell r="CI43">
            <v>0</v>
          </cell>
          <cell r="CJ43">
            <v>3</v>
          </cell>
          <cell r="CK43">
            <v>3.33</v>
          </cell>
          <cell r="CL43">
            <v>0</v>
          </cell>
          <cell r="CM43">
            <v>3.65</v>
          </cell>
          <cell r="CN43">
            <v>3.65</v>
          </cell>
          <cell r="CO43">
            <v>2.33</v>
          </cell>
          <cell r="CP43">
            <v>3</v>
          </cell>
          <cell r="CQ43">
            <v>2</v>
          </cell>
          <cell r="CR43">
            <v>0</v>
          </cell>
          <cell r="CS43">
            <v>2</v>
          </cell>
          <cell r="CT43">
            <v>0</v>
          </cell>
          <cell r="CU43">
            <v>0</v>
          </cell>
          <cell r="CV43">
            <v>2</v>
          </cell>
          <cell r="CW43">
            <v>4</v>
          </cell>
          <cell r="CX43">
            <v>4</v>
          </cell>
          <cell r="CY43">
            <v>0</v>
          </cell>
          <cell r="CZ43">
            <v>2.65</v>
          </cell>
          <cell r="DA43">
            <v>2.65</v>
          </cell>
          <cell r="DB43">
            <v>23</v>
          </cell>
          <cell r="DC43">
            <v>0</v>
          </cell>
          <cell r="DD43">
            <v>3</v>
          </cell>
          <cell r="DE43">
            <v>0</v>
          </cell>
          <cell r="DF43">
            <v>3</v>
          </cell>
          <cell r="DG43">
            <v>5</v>
          </cell>
          <cell r="DH43">
            <v>0</v>
          </cell>
          <cell r="DI43">
            <v>135</v>
          </cell>
          <cell r="DJ43">
            <v>0</v>
          </cell>
          <cell r="DK43">
            <v>134</v>
          </cell>
          <cell r="DL43">
            <v>126</v>
          </cell>
          <cell r="DM43">
            <v>0</v>
          </cell>
          <cell r="DN43">
            <v>125</v>
          </cell>
          <cell r="DO43">
            <v>126</v>
          </cell>
          <cell r="DP43">
            <v>2.92</v>
          </cell>
          <cell r="DR43">
            <v>0</v>
          </cell>
          <cell r="DS43" t="str">
            <v>ĐỦ ĐK thi TN</v>
          </cell>
          <cell r="DU43">
            <v>3.03</v>
          </cell>
          <cell r="DV43">
            <v>139</v>
          </cell>
          <cell r="DW43">
            <v>7.28</v>
          </cell>
          <cell r="DX43">
            <v>3.04</v>
          </cell>
          <cell r="DY43" t="str">
            <v/>
          </cell>
          <cell r="DZ43">
            <v>2.94</v>
          </cell>
        </row>
        <row r="44">
          <cell r="B44">
            <v>1821255723</v>
          </cell>
          <cell r="C44" t="str">
            <v>Bùi</v>
          </cell>
          <cell r="D44" t="str">
            <v>Ngọc</v>
          </cell>
          <cell r="E44" t="str">
            <v>Hải</v>
          </cell>
          <cell r="F44">
            <v>34442</v>
          </cell>
          <cell r="G44" t="str">
            <v>Nam</v>
          </cell>
          <cell r="H44" t="str">
            <v>Đã Đăng Ký (chưa học xong)</v>
          </cell>
          <cell r="I44">
            <v>2.33</v>
          </cell>
          <cell r="J44">
            <v>1.65</v>
          </cell>
          <cell r="K44">
            <v>3</v>
          </cell>
          <cell r="L44">
            <v>0</v>
          </cell>
          <cell r="M44" t="str">
            <v>P</v>
          </cell>
          <cell r="N44">
            <v>0</v>
          </cell>
          <cell r="O44">
            <v>0</v>
          </cell>
          <cell r="P44" t="str">
            <v>P</v>
          </cell>
          <cell r="Q44">
            <v>0</v>
          </cell>
          <cell r="R44">
            <v>0</v>
          </cell>
          <cell r="S44">
            <v>2.65</v>
          </cell>
          <cell r="T44">
            <v>0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2.33</v>
          </cell>
          <cell r="Z44">
            <v>0</v>
          </cell>
          <cell r="AA44">
            <v>0</v>
          </cell>
          <cell r="AB44">
            <v>2.65</v>
          </cell>
          <cell r="AC44">
            <v>0</v>
          </cell>
          <cell r="AD44">
            <v>3.33</v>
          </cell>
          <cell r="AE44">
            <v>3</v>
          </cell>
          <cell r="AF44">
            <v>2.65</v>
          </cell>
          <cell r="AG44">
            <v>2</v>
          </cell>
          <cell r="AH44">
            <v>0</v>
          </cell>
          <cell r="AI44">
            <v>3.33</v>
          </cell>
          <cell r="AJ44">
            <v>3.33</v>
          </cell>
          <cell r="AK44">
            <v>3</v>
          </cell>
          <cell r="AL44">
            <v>3.65</v>
          </cell>
          <cell r="AM44">
            <v>0</v>
          </cell>
          <cell r="AN44">
            <v>3.65</v>
          </cell>
          <cell r="AO44">
            <v>3</v>
          </cell>
          <cell r="AP44">
            <v>2</v>
          </cell>
          <cell r="AQ44">
            <v>2</v>
          </cell>
          <cell r="AR44">
            <v>2.65</v>
          </cell>
          <cell r="AS44">
            <v>1</v>
          </cell>
          <cell r="AT44">
            <v>2</v>
          </cell>
          <cell r="AU44">
            <v>47</v>
          </cell>
          <cell r="AV44">
            <v>0</v>
          </cell>
          <cell r="AW44">
            <v>2</v>
          </cell>
          <cell r="AX44">
            <v>3</v>
          </cell>
          <cell r="AY44">
            <v>3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 t="str">
            <v>X</v>
          </cell>
          <cell r="BF44">
            <v>0</v>
          </cell>
          <cell r="BG44" t="str">
            <v>X</v>
          </cell>
          <cell r="BH44">
            <v>3</v>
          </cell>
          <cell r="BI44">
            <v>2</v>
          </cell>
          <cell r="BJ44">
            <v>2</v>
          </cell>
          <cell r="BK44">
            <v>3.33</v>
          </cell>
          <cell r="BL44">
            <v>1.65</v>
          </cell>
          <cell r="BM44">
            <v>1</v>
          </cell>
          <cell r="BN44">
            <v>2</v>
          </cell>
          <cell r="BO44">
            <v>2</v>
          </cell>
          <cell r="BP44">
            <v>2.33</v>
          </cell>
          <cell r="BQ44">
            <v>1.65</v>
          </cell>
          <cell r="BR44">
            <v>3</v>
          </cell>
          <cell r="BS44">
            <v>2</v>
          </cell>
          <cell r="BT44">
            <v>2.65</v>
          </cell>
          <cell r="BU44">
            <v>2.33</v>
          </cell>
          <cell r="BV44">
            <v>3.33</v>
          </cell>
          <cell r="BW44">
            <v>2.65</v>
          </cell>
          <cell r="BX44">
            <v>1.65</v>
          </cell>
          <cell r="BY44">
            <v>1.65</v>
          </cell>
          <cell r="BZ44">
            <v>0</v>
          </cell>
          <cell r="CA44">
            <v>1.65</v>
          </cell>
          <cell r="CB44">
            <v>1.65</v>
          </cell>
          <cell r="CC44">
            <v>1.65</v>
          </cell>
          <cell r="CD44">
            <v>2.33</v>
          </cell>
          <cell r="CE44">
            <v>2.65</v>
          </cell>
          <cell r="CF44">
            <v>0</v>
          </cell>
          <cell r="CG44">
            <v>2.65</v>
          </cell>
          <cell r="CH44">
            <v>55</v>
          </cell>
          <cell r="CI44">
            <v>0</v>
          </cell>
          <cell r="CJ44">
            <v>2.65</v>
          </cell>
          <cell r="CK44">
            <v>2.65</v>
          </cell>
          <cell r="CL44">
            <v>0</v>
          </cell>
          <cell r="CM44">
            <v>2.33</v>
          </cell>
          <cell r="CN44">
            <v>2.33</v>
          </cell>
          <cell r="CO44">
            <v>2.33</v>
          </cell>
          <cell r="CP44" t="str">
            <v>X</v>
          </cell>
          <cell r="CQ44" t="str">
            <v>X</v>
          </cell>
          <cell r="CR44">
            <v>0</v>
          </cell>
          <cell r="CS44" t="str">
            <v>X</v>
          </cell>
          <cell r="CT44">
            <v>0</v>
          </cell>
          <cell r="CU44">
            <v>0</v>
          </cell>
          <cell r="CV44">
            <v>0</v>
          </cell>
          <cell r="CW44">
            <v>2</v>
          </cell>
          <cell r="CX44">
            <v>2.33</v>
          </cell>
          <cell r="CY44">
            <v>0</v>
          </cell>
          <cell r="CZ44">
            <v>4</v>
          </cell>
          <cell r="DA44">
            <v>4</v>
          </cell>
          <cell r="DB44">
            <v>15</v>
          </cell>
          <cell r="DC44">
            <v>8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5</v>
          </cell>
          <cell r="DI44">
            <v>120</v>
          </cell>
          <cell r="DJ44">
            <v>15</v>
          </cell>
          <cell r="DK44">
            <v>134</v>
          </cell>
          <cell r="DL44">
            <v>113</v>
          </cell>
          <cell r="DM44">
            <v>8</v>
          </cell>
          <cell r="DN44">
            <v>125</v>
          </cell>
          <cell r="DO44">
            <v>121</v>
          </cell>
          <cell r="DP44">
            <v>2.21</v>
          </cell>
          <cell r="DR44">
            <v>6.4000000000000001E-2</v>
          </cell>
          <cell r="DS44" t="str">
            <v>xet vot</v>
          </cell>
          <cell r="DU44">
            <v>2.21</v>
          </cell>
          <cell r="DV44">
            <v>128</v>
          </cell>
          <cell r="DW44">
            <v>5.83</v>
          </cell>
          <cell r="DX44">
            <v>2.21</v>
          </cell>
          <cell r="DY44" t="str">
            <v>PSU-ENG 101; PSU-ENG 102; PSU-ENG 201; PSU-ACC 201 ~ ACC 201; PSU-ENG 202; PSU-HRM 301; PSU-MGO 301; PSU-MGT 403</v>
          </cell>
          <cell r="DZ44">
            <v>2.14</v>
          </cell>
        </row>
        <row r="45">
          <cell r="B45">
            <v>1820253679</v>
          </cell>
          <cell r="C45" t="str">
            <v>Nguyễn</v>
          </cell>
          <cell r="D45" t="str">
            <v>Thị</v>
          </cell>
          <cell r="E45" t="str">
            <v>Hằng</v>
          </cell>
          <cell r="F45">
            <v>34517</v>
          </cell>
          <cell r="G45" t="str">
            <v>Nữ</v>
          </cell>
          <cell r="H45" t="str">
            <v>Đã Đăng Ký (chưa học xong)</v>
          </cell>
          <cell r="I45">
            <v>3</v>
          </cell>
          <cell r="J45">
            <v>3.33</v>
          </cell>
          <cell r="K45">
            <v>3.33</v>
          </cell>
          <cell r="L45">
            <v>0</v>
          </cell>
          <cell r="M45">
            <v>3.33</v>
          </cell>
          <cell r="N45">
            <v>0</v>
          </cell>
          <cell r="O45">
            <v>0</v>
          </cell>
          <cell r="P45">
            <v>2.65</v>
          </cell>
          <cell r="Q45">
            <v>0</v>
          </cell>
          <cell r="R45">
            <v>0</v>
          </cell>
          <cell r="S45">
            <v>3.65</v>
          </cell>
          <cell r="T45">
            <v>0</v>
          </cell>
          <cell r="U45">
            <v>0</v>
          </cell>
          <cell r="V45">
            <v>3.65</v>
          </cell>
          <cell r="W45">
            <v>0</v>
          </cell>
          <cell r="X45">
            <v>0</v>
          </cell>
          <cell r="Y45">
            <v>3.33</v>
          </cell>
          <cell r="Z45">
            <v>0</v>
          </cell>
          <cell r="AA45">
            <v>0</v>
          </cell>
          <cell r="AB45">
            <v>3.33</v>
          </cell>
          <cell r="AC45">
            <v>0</v>
          </cell>
          <cell r="AD45">
            <v>4</v>
          </cell>
          <cell r="AE45">
            <v>4</v>
          </cell>
          <cell r="AF45">
            <v>4</v>
          </cell>
          <cell r="AG45">
            <v>3.33</v>
          </cell>
          <cell r="AH45">
            <v>0</v>
          </cell>
          <cell r="AI45">
            <v>3.33</v>
          </cell>
          <cell r="AJ45">
            <v>3.33</v>
          </cell>
          <cell r="AK45">
            <v>0</v>
          </cell>
          <cell r="AL45">
            <v>4</v>
          </cell>
          <cell r="AM45">
            <v>3</v>
          </cell>
          <cell r="AN45">
            <v>4</v>
          </cell>
          <cell r="AO45">
            <v>3</v>
          </cell>
          <cell r="AP45">
            <v>3.65</v>
          </cell>
          <cell r="AQ45">
            <v>4</v>
          </cell>
          <cell r="AR45">
            <v>2.65</v>
          </cell>
          <cell r="AS45">
            <v>3.33</v>
          </cell>
          <cell r="AT45">
            <v>4</v>
          </cell>
          <cell r="AU45">
            <v>47</v>
          </cell>
          <cell r="AV45">
            <v>0</v>
          </cell>
          <cell r="AW45">
            <v>3</v>
          </cell>
          <cell r="AX45">
            <v>3</v>
          </cell>
          <cell r="AY45">
            <v>0</v>
          </cell>
          <cell r="AZ45">
            <v>0</v>
          </cell>
          <cell r="BA45">
            <v>2</v>
          </cell>
          <cell r="BB45">
            <v>0</v>
          </cell>
          <cell r="BC45">
            <v>0</v>
          </cell>
          <cell r="BD45">
            <v>0</v>
          </cell>
          <cell r="BE45">
            <v>2.65</v>
          </cell>
          <cell r="BF45">
            <v>0</v>
          </cell>
          <cell r="BG45">
            <v>3</v>
          </cell>
          <cell r="BH45">
            <v>5</v>
          </cell>
          <cell r="BI45">
            <v>0</v>
          </cell>
          <cell r="BJ45">
            <v>3.65</v>
          </cell>
          <cell r="BK45">
            <v>4</v>
          </cell>
          <cell r="BL45">
            <v>4</v>
          </cell>
          <cell r="BM45">
            <v>4</v>
          </cell>
          <cell r="BN45">
            <v>3.33</v>
          </cell>
          <cell r="BO45">
            <v>3.65</v>
          </cell>
          <cell r="BP45">
            <v>4</v>
          </cell>
          <cell r="BQ45">
            <v>2</v>
          </cell>
          <cell r="BR45">
            <v>2.65</v>
          </cell>
          <cell r="BS45">
            <v>4</v>
          </cell>
          <cell r="BT45">
            <v>3.33</v>
          </cell>
          <cell r="BU45">
            <v>4</v>
          </cell>
          <cell r="BV45">
            <v>4</v>
          </cell>
          <cell r="BW45">
            <v>3</v>
          </cell>
          <cell r="BX45">
            <v>3</v>
          </cell>
          <cell r="BY45">
            <v>0</v>
          </cell>
          <cell r="BZ45">
            <v>2.65</v>
          </cell>
          <cell r="CA45">
            <v>2.65</v>
          </cell>
          <cell r="CB45">
            <v>2.65</v>
          </cell>
          <cell r="CC45">
            <v>3.65</v>
          </cell>
          <cell r="CD45">
            <v>3.65</v>
          </cell>
          <cell r="CE45">
            <v>3</v>
          </cell>
          <cell r="CF45">
            <v>0</v>
          </cell>
          <cell r="CG45">
            <v>4</v>
          </cell>
          <cell r="CH45">
            <v>55</v>
          </cell>
          <cell r="CI45">
            <v>0</v>
          </cell>
          <cell r="CJ45">
            <v>4</v>
          </cell>
          <cell r="CK45">
            <v>4</v>
          </cell>
          <cell r="CL45">
            <v>0</v>
          </cell>
          <cell r="CM45">
            <v>3.65</v>
          </cell>
          <cell r="CN45">
            <v>3.65</v>
          </cell>
          <cell r="CO45">
            <v>3.33</v>
          </cell>
          <cell r="CP45">
            <v>4</v>
          </cell>
          <cell r="CQ45">
            <v>4</v>
          </cell>
          <cell r="CR45">
            <v>4</v>
          </cell>
          <cell r="CS45">
            <v>0</v>
          </cell>
          <cell r="CT45">
            <v>0</v>
          </cell>
          <cell r="CU45">
            <v>0</v>
          </cell>
          <cell r="CV45">
            <v>4</v>
          </cell>
          <cell r="CW45">
            <v>4</v>
          </cell>
          <cell r="CX45">
            <v>4</v>
          </cell>
          <cell r="CY45">
            <v>0</v>
          </cell>
          <cell r="CZ45">
            <v>3.65</v>
          </cell>
          <cell r="DA45">
            <v>3.65</v>
          </cell>
          <cell r="DB45">
            <v>23</v>
          </cell>
          <cell r="DC45">
            <v>0</v>
          </cell>
          <cell r="DD45">
            <v>0</v>
          </cell>
          <cell r="DE45">
            <v>4</v>
          </cell>
          <cell r="DF45">
            <v>4</v>
          </cell>
          <cell r="DG45">
            <v>5</v>
          </cell>
          <cell r="DH45">
            <v>0</v>
          </cell>
          <cell r="DI45">
            <v>135</v>
          </cell>
          <cell r="DJ45">
            <v>0</v>
          </cell>
          <cell r="DK45">
            <v>134</v>
          </cell>
          <cell r="DL45">
            <v>130</v>
          </cell>
          <cell r="DM45">
            <v>0</v>
          </cell>
          <cell r="DN45">
            <v>129</v>
          </cell>
          <cell r="DO45">
            <v>130</v>
          </cell>
          <cell r="DP45">
            <v>3.38</v>
          </cell>
          <cell r="DR45">
            <v>0</v>
          </cell>
          <cell r="DS45" t="str">
            <v>BVKL</v>
          </cell>
          <cell r="DU45">
            <v>3.54</v>
          </cell>
          <cell r="DV45">
            <v>135</v>
          </cell>
          <cell r="DW45">
            <v>8.14</v>
          </cell>
          <cell r="DX45">
            <v>3.54</v>
          </cell>
          <cell r="DY45" t="str">
            <v/>
          </cell>
          <cell r="DZ45">
            <v>3.52</v>
          </cell>
        </row>
        <row r="46">
          <cell r="B46">
            <v>1820255884</v>
          </cell>
          <cell r="C46" t="str">
            <v>Lê</v>
          </cell>
          <cell r="D46" t="str">
            <v>Thị Thúy</v>
          </cell>
          <cell r="E46" t="str">
            <v>Hằng</v>
          </cell>
          <cell r="F46">
            <v>34577</v>
          </cell>
          <cell r="G46" t="str">
            <v>Nữ</v>
          </cell>
          <cell r="H46" t="str">
            <v>Đã Đăng Ký (chưa học xong)</v>
          </cell>
          <cell r="I46">
            <v>3.65</v>
          </cell>
          <cell r="J46">
            <v>3.65</v>
          </cell>
          <cell r="K46">
            <v>3.65</v>
          </cell>
          <cell r="L46">
            <v>0</v>
          </cell>
          <cell r="M46" t="str">
            <v>P</v>
          </cell>
          <cell r="N46">
            <v>0</v>
          </cell>
          <cell r="O46">
            <v>0</v>
          </cell>
          <cell r="P46" t="str">
            <v>P</v>
          </cell>
          <cell r="Q46">
            <v>0</v>
          </cell>
          <cell r="R46">
            <v>0</v>
          </cell>
          <cell r="S46">
            <v>3.65</v>
          </cell>
          <cell r="T46">
            <v>0</v>
          </cell>
          <cell r="U46">
            <v>0</v>
          </cell>
          <cell r="V46">
            <v>3</v>
          </cell>
          <cell r="W46">
            <v>0</v>
          </cell>
          <cell r="X46">
            <v>0</v>
          </cell>
          <cell r="Y46">
            <v>3.33</v>
          </cell>
          <cell r="Z46">
            <v>0</v>
          </cell>
          <cell r="AA46">
            <v>0</v>
          </cell>
          <cell r="AB46">
            <v>3</v>
          </cell>
          <cell r="AC46">
            <v>0</v>
          </cell>
          <cell r="AD46">
            <v>4</v>
          </cell>
          <cell r="AE46">
            <v>4</v>
          </cell>
          <cell r="AF46">
            <v>2.33</v>
          </cell>
          <cell r="AG46">
            <v>2.65</v>
          </cell>
          <cell r="AH46">
            <v>0</v>
          </cell>
          <cell r="AI46">
            <v>3.33</v>
          </cell>
          <cell r="AJ46">
            <v>3.33</v>
          </cell>
          <cell r="AK46">
            <v>0</v>
          </cell>
          <cell r="AL46">
            <v>4</v>
          </cell>
          <cell r="AM46">
            <v>4</v>
          </cell>
          <cell r="AN46">
            <v>4</v>
          </cell>
          <cell r="AO46">
            <v>4</v>
          </cell>
          <cell r="AP46">
            <v>3.33</v>
          </cell>
          <cell r="AQ46">
            <v>3.65</v>
          </cell>
          <cell r="AR46">
            <v>2.65</v>
          </cell>
          <cell r="AS46">
            <v>3.33</v>
          </cell>
          <cell r="AT46">
            <v>3</v>
          </cell>
          <cell r="AU46">
            <v>47</v>
          </cell>
          <cell r="AV46">
            <v>0</v>
          </cell>
          <cell r="AW46">
            <v>3.65</v>
          </cell>
          <cell r="AX46">
            <v>3.33</v>
          </cell>
          <cell r="AY46">
            <v>0</v>
          </cell>
          <cell r="AZ46">
            <v>0</v>
          </cell>
          <cell r="BA46">
            <v>2</v>
          </cell>
          <cell r="BB46">
            <v>0</v>
          </cell>
          <cell r="BC46">
            <v>0</v>
          </cell>
          <cell r="BD46">
            <v>0</v>
          </cell>
          <cell r="BE46">
            <v>2.33</v>
          </cell>
          <cell r="BF46">
            <v>0</v>
          </cell>
          <cell r="BG46">
            <v>2.33</v>
          </cell>
          <cell r="BH46">
            <v>5</v>
          </cell>
          <cell r="BI46">
            <v>0</v>
          </cell>
          <cell r="BJ46">
            <v>2.65</v>
          </cell>
          <cell r="BK46">
            <v>4</v>
          </cell>
          <cell r="BL46">
            <v>3.33</v>
          </cell>
          <cell r="BM46">
            <v>2.65</v>
          </cell>
          <cell r="BN46">
            <v>2.33</v>
          </cell>
          <cell r="BO46">
            <v>3</v>
          </cell>
          <cell r="BP46">
            <v>4</v>
          </cell>
          <cell r="BQ46">
            <v>3.33</v>
          </cell>
          <cell r="BR46">
            <v>2.33</v>
          </cell>
          <cell r="BS46">
            <v>3.65</v>
          </cell>
          <cell r="BT46">
            <v>2.33</v>
          </cell>
          <cell r="BU46">
            <v>3.65</v>
          </cell>
          <cell r="BV46">
            <v>2.65</v>
          </cell>
          <cell r="BW46">
            <v>3.33</v>
          </cell>
          <cell r="BX46">
            <v>3.33</v>
          </cell>
          <cell r="BY46">
            <v>0</v>
          </cell>
          <cell r="BZ46">
            <v>3</v>
          </cell>
          <cell r="CA46">
            <v>3</v>
          </cell>
          <cell r="CB46">
            <v>3</v>
          </cell>
          <cell r="CC46">
            <v>2.65</v>
          </cell>
          <cell r="CD46">
            <v>3.33</v>
          </cell>
          <cell r="CE46">
            <v>2</v>
          </cell>
          <cell r="CF46">
            <v>0</v>
          </cell>
          <cell r="CG46">
            <v>3.33</v>
          </cell>
          <cell r="CH46">
            <v>55</v>
          </cell>
          <cell r="CI46">
            <v>0</v>
          </cell>
          <cell r="CJ46">
            <v>3.33</v>
          </cell>
          <cell r="CK46">
            <v>4</v>
          </cell>
          <cell r="CL46">
            <v>0</v>
          </cell>
          <cell r="CM46">
            <v>3.33</v>
          </cell>
          <cell r="CN46">
            <v>3.33</v>
          </cell>
          <cell r="CO46">
            <v>3.65</v>
          </cell>
          <cell r="CP46">
            <v>3.65</v>
          </cell>
          <cell r="CQ46">
            <v>3.33</v>
          </cell>
          <cell r="CR46">
            <v>3.33</v>
          </cell>
          <cell r="CS46">
            <v>0</v>
          </cell>
          <cell r="CT46">
            <v>0</v>
          </cell>
          <cell r="CU46">
            <v>0</v>
          </cell>
          <cell r="CV46">
            <v>3.33</v>
          </cell>
          <cell r="CW46">
            <v>4</v>
          </cell>
          <cell r="CX46">
            <v>4</v>
          </cell>
          <cell r="CY46">
            <v>0</v>
          </cell>
          <cell r="CZ46">
            <v>3.33</v>
          </cell>
          <cell r="DA46">
            <v>3.33</v>
          </cell>
          <cell r="DB46">
            <v>23</v>
          </cell>
          <cell r="DC46">
            <v>0</v>
          </cell>
          <cell r="DD46">
            <v>0</v>
          </cell>
          <cell r="DE46">
            <v>3.65</v>
          </cell>
          <cell r="DF46">
            <v>3.65</v>
          </cell>
          <cell r="DG46">
            <v>5</v>
          </cell>
          <cell r="DH46">
            <v>0</v>
          </cell>
          <cell r="DI46">
            <v>135</v>
          </cell>
          <cell r="DJ46">
            <v>0</v>
          </cell>
          <cell r="DK46">
            <v>134</v>
          </cell>
          <cell r="DL46">
            <v>126</v>
          </cell>
          <cell r="DM46">
            <v>0</v>
          </cell>
          <cell r="DN46">
            <v>125</v>
          </cell>
          <cell r="DO46">
            <v>126</v>
          </cell>
          <cell r="DP46">
            <v>3.12</v>
          </cell>
          <cell r="DR46">
            <v>0</v>
          </cell>
          <cell r="DS46" t="str">
            <v>ĐỦ ĐK thi TN</v>
          </cell>
          <cell r="DU46">
            <v>3.27</v>
          </cell>
          <cell r="DV46">
            <v>135</v>
          </cell>
          <cell r="DW46">
            <v>7.67</v>
          </cell>
          <cell r="DX46">
            <v>3.27</v>
          </cell>
          <cell r="DY46" t="str">
            <v/>
          </cell>
          <cell r="DZ46">
            <v>3.15</v>
          </cell>
        </row>
        <row r="47">
          <cell r="B47">
            <v>1820253658</v>
          </cell>
          <cell r="C47" t="str">
            <v>Lê</v>
          </cell>
          <cell r="D47" t="str">
            <v>Trần Mỹ</v>
          </cell>
          <cell r="E47" t="str">
            <v>Hạnh</v>
          </cell>
          <cell r="F47">
            <v>34384</v>
          </cell>
          <cell r="G47" t="str">
            <v>Nữ</v>
          </cell>
          <cell r="H47" t="str">
            <v>Đã Đăng Ký (chưa học xong)</v>
          </cell>
          <cell r="I47">
            <v>3.65</v>
          </cell>
          <cell r="J47">
            <v>3</v>
          </cell>
          <cell r="K47">
            <v>3.65</v>
          </cell>
          <cell r="L47">
            <v>0</v>
          </cell>
          <cell r="M47" t="str">
            <v>P</v>
          </cell>
          <cell r="N47">
            <v>0</v>
          </cell>
          <cell r="O47">
            <v>0</v>
          </cell>
          <cell r="P47" t="str">
            <v>P</v>
          </cell>
          <cell r="Q47">
            <v>0</v>
          </cell>
          <cell r="R47">
            <v>0</v>
          </cell>
          <cell r="S47">
            <v>3.33</v>
          </cell>
          <cell r="T47">
            <v>0</v>
          </cell>
          <cell r="U47">
            <v>0</v>
          </cell>
          <cell r="V47">
            <v>3.65</v>
          </cell>
          <cell r="W47">
            <v>0</v>
          </cell>
          <cell r="X47">
            <v>0</v>
          </cell>
          <cell r="Y47">
            <v>2.65</v>
          </cell>
          <cell r="Z47">
            <v>0</v>
          </cell>
          <cell r="AA47">
            <v>0</v>
          </cell>
          <cell r="AB47">
            <v>3.65</v>
          </cell>
          <cell r="AC47">
            <v>0</v>
          </cell>
          <cell r="AD47">
            <v>4</v>
          </cell>
          <cell r="AE47">
            <v>3.33</v>
          </cell>
          <cell r="AF47">
            <v>3.65</v>
          </cell>
          <cell r="AG47">
            <v>2.65</v>
          </cell>
          <cell r="AH47">
            <v>0</v>
          </cell>
          <cell r="AI47">
            <v>3.33</v>
          </cell>
          <cell r="AJ47">
            <v>3.33</v>
          </cell>
          <cell r="AK47">
            <v>0</v>
          </cell>
          <cell r="AL47">
            <v>3.65</v>
          </cell>
          <cell r="AM47">
            <v>3.65</v>
          </cell>
          <cell r="AN47">
            <v>3.65</v>
          </cell>
          <cell r="AO47">
            <v>3.65</v>
          </cell>
          <cell r="AP47">
            <v>3.65</v>
          </cell>
          <cell r="AQ47">
            <v>4</v>
          </cell>
          <cell r="AR47">
            <v>2</v>
          </cell>
          <cell r="AS47">
            <v>3.33</v>
          </cell>
          <cell r="AT47">
            <v>3</v>
          </cell>
          <cell r="AU47">
            <v>47</v>
          </cell>
          <cell r="AV47">
            <v>0</v>
          </cell>
          <cell r="AW47">
            <v>3.33</v>
          </cell>
          <cell r="AX47">
            <v>1.65</v>
          </cell>
          <cell r="AY47">
            <v>0</v>
          </cell>
          <cell r="AZ47">
            <v>0</v>
          </cell>
          <cell r="BA47">
            <v>2.65</v>
          </cell>
          <cell r="BB47">
            <v>0</v>
          </cell>
          <cell r="BC47">
            <v>0</v>
          </cell>
          <cell r="BD47">
            <v>0</v>
          </cell>
          <cell r="BE47">
            <v>1.65</v>
          </cell>
          <cell r="BF47">
            <v>0</v>
          </cell>
          <cell r="BG47">
            <v>2.65</v>
          </cell>
          <cell r="BH47">
            <v>5</v>
          </cell>
          <cell r="BI47">
            <v>0</v>
          </cell>
          <cell r="BJ47">
            <v>3</v>
          </cell>
          <cell r="BK47">
            <v>4</v>
          </cell>
          <cell r="BL47">
            <v>4</v>
          </cell>
          <cell r="BM47">
            <v>4</v>
          </cell>
          <cell r="BN47">
            <v>3.33</v>
          </cell>
          <cell r="BO47">
            <v>3</v>
          </cell>
          <cell r="BP47">
            <v>4</v>
          </cell>
          <cell r="BQ47">
            <v>3.65</v>
          </cell>
          <cell r="BR47">
            <v>2.65</v>
          </cell>
          <cell r="BS47">
            <v>4</v>
          </cell>
          <cell r="BT47">
            <v>4</v>
          </cell>
          <cell r="BU47">
            <v>3.33</v>
          </cell>
          <cell r="BV47">
            <v>3.65</v>
          </cell>
          <cell r="BW47">
            <v>3</v>
          </cell>
          <cell r="BX47">
            <v>3.65</v>
          </cell>
          <cell r="BY47">
            <v>0</v>
          </cell>
          <cell r="BZ47">
            <v>3.33</v>
          </cell>
          <cell r="CA47">
            <v>3.33</v>
          </cell>
          <cell r="CB47">
            <v>4</v>
          </cell>
          <cell r="CC47">
            <v>2.65</v>
          </cell>
          <cell r="CD47">
            <v>3.33</v>
          </cell>
          <cell r="CE47">
            <v>3.33</v>
          </cell>
          <cell r="CF47">
            <v>0</v>
          </cell>
          <cell r="CG47">
            <v>4</v>
          </cell>
          <cell r="CH47">
            <v>55</v>
          </cell>
          <cell r="CI47">
            <v>0</v>
          </cell>
          <cell r="CJ47">
            <v>3.65</v>
          </cell>
          <cell r="CK47">
            <v>3.65</v>
          </cell>
          <cell r="CL47">
            <v>0</v>
          </cell>
          <cell r="CM47">
            <v>3.33</v>
          </cell>
          <cell r="CN47">
            <v>3.33</v>
          </cell>
          <cell r="CO47">
            <v>2.33</v>
          </cell>
          <cell r="CP47">
            <v>3</v>
          </cell>
          <cell r="CQ47">
            <v>2.33</v>
          </cell>
          <cell r="CR47">
            <v>3.65</v>
          </cell>
          <cell r="CS47">
            <v>0</v>
          </cell>
          <cell r="CT47">
            <v>0</v>
          </cell>
          <cell r="CU47">
            <v>0</v>
          </cell>
          <cell r="CV47">
            <v>3.65</v>
          </cell>
          <cell r="CW47">
            <v>4</v>
          </cell>
          <cell r="CX47">
            <v>3.65</v>
          </cell>
          <cell r="CY47">
            <v>0</v>
          </cell>
          <cell r="CZ47">
            <v>3.65</v>
          </cell>
          <cell r="DA47">
            <v>3.65</v>
          </cell>
          <cell r="DB47">
            <v>23</v>
          </cell>
          <cell r="DC47">
            <v>0</v>
          </cell>
          <cell r="DD47">
            <v>0</v>
          </cell>
          <cell r="DE47">
            <v>4</v>
          </cell>
          <cell r="DF47">
            <v>4</v>
          </cell>
          <cell r="DG47">
            <v>5</v>
          </cell>
          <cell r="DH47">
            <v>0</v>
          </cell>
          <cell r="DI47">
            <v>135</v>
          </cell>
          <cell r="DJ47">
            <v>0</v>
          </cell>
          <cell r="DK47">
            <v>134</v>
          </cell>
          <cell r="DL47">
            <v>126</v>
          </cell>
          <cell r="DM47">
            <v>0</v>
          </cell>
          <cell r="DN47">
            <v>125</v>
          </cell>
          <cell r="DO47">
            <v>126</v>
          </cell>
          <cell r="DP47">
            <v>3.27</v>
          </cell>
          <cell r="DR47">
            <v>0</v>
          </cell>
          <cell r="DS47" t="str">
            <v>BVKL</v>
          </cell>
          <cell r="DU47">
            <v>3.42</v>
          </cell>
          <cell r="DV47">
            <v>135</v>
          </cell>
          <cell r="DW47">
            <v>7.9</v>
          </cell>
          <cell r="DX47">
            <v>3.42</v>
          </cell>
          <cell r="DY47" t="str">
            <v/>
          </cell>
          <cell r="DZ47">
            <v>3.29</v>
          </cell>
        </row>
        <row r="48">
          <cell r="B48">
            <v>1820233635</v>
          </cell>
          <cell r="C48" t="str">
            <v>Phạm</v>
          </cell>
          <cell r="D48" t="str">
            <v>Thị Thu</v>
          </cell>
          <cell r="E48" t="str">
            <v>Hiền</v>
          </cell>
          <cell r="F48">
            <v>34679</v>
          </cell>
          <cell r="G48" t="str">
            <v>Nữ</v>
          </cell>
          <cell r="H48" t="str">
            <v>Đã Đăng Ký (chưa học xong)</v>
          </cell>
          <cell r="I48">
            <v>3</v>
          </cell>
          <cell r="J48">
            <v>3</v>
          </cell>
          <cell r="K48">
            <v>2</v>
          </cell>
          <cell r="L48">
            <v>0</v>
          </cell>
          <cell r="M48">
            <v>2</v>
          </cell>
          <cell r="N48">
            <v>0</v>
          </cell>
          <cell r="O48">
            <v>0</v>
          </cell>
          <cell r="P48">
            <v>2</v>
          </cell>
          <cell r="Q48">
            <v>0</v>
          </cell>
          <cell r="R48">
            <v>0</v>
          </cell>
          <cell r="S48">
            <v>2</v>
          </cell>
          <cell r="T48">
            <v>0</v>
          </cell>
          <cell r="U48">
            <v>0</v>
          </cell>
          <cell r="V48">
            <v>2.33</v>
          </cell>
          <cell r="W48">
            <v>0</v>
          </cell>
          <cell r="X48">
            <v>0</v>
          </cell>
          <cell r="Y48">
            <v>1.65</v>
          </cell>
          <cell r="Z48">
            <v>0</v>
          </cell>
          <cell r="AA48">
            <v>0</v>
          </cell>
          <cell r="AB48">
            <v>2.65</v>
          </cell>
          <cell r="AC48">
            <v>0</v>
          </cell>
          <cell r="AD48">
            <v>3</v>
          </cell>
          <cell r="AE48">
            <v>3</v>
          </cell>
          <cell r="AF48">
            <v>1.65</v>
          </cell>
          <cell r="AG48">
            <v>1</v>
          </cell>
          <cell r="AH48">
            <v>0</v>
          </cell>
          <cell r="AI48">
            <v>1.65</v>
          </cell>
          <cell r="AJ48">
            <v>1.65</v>
          </cell>
          <cell r="AK48">
            <v>0</v>
          </cell>
          <cell r="AL48">
            <v>3</v>
          </cell>
          <cell r="AM48">
            <v>2</v>
          </cell>
          <cell r="AN48">
            <v>3</v>
          </cell>
          <cell r="AO48">
            <v>2</v>
          </cell>
          <cell r="AP48">
            <v>3.33</v>
          </cell>
          <cell r="AQ48">
            <v>1.65</v>
          </cell>
          <cell r="AR48">
            <v>2</v>
          </cell>
          <cell r="AS48">
            <v>3</v>
          </cell>
          <cell r="AT48">
            <v>1.65</v>
          </cell>
          <cell r="AU48">
            <v>47</v>
          </cell>
          <cell r="AV48">
            <v>0</v>
          </cell>
          <cell r="AW48">
            <v>3</v>
          </cell>
          <cell r="AX48">
            <v>3.33</v>
          </cell>
          <cell r="AY48">
            <v>0</v>
          </cell>
          <cell r="AZ48">
            <v>2</v>
          </cell>
          <cell r="BA48">
            <v>0</v>
          </cell>
          <cell r="BB48">
            <v>0</v>
          </cell>
          <cell r="BC48">
            <v>0</v>
          </cell>
          <cell r="BD48">
            <v>2.33</v>
          </cell>
          <cell r="BE48">
            <v>0</v>
          </cell>
          <cell r="BF48">
            <v>0</v>
          </cell>
          <cell r="BG48">
            <v>2</v>
          </cell>
          <cell r="BH48">
            <v>5</v>
          </cell>
          <cell r="BI48">
            <v>0</v>
          </cell>
          <cell r="BJ48">
            <v>1.65</v>
          </cell>
          <cell r="BK48">
            <v>1.65</v>
          </cell>
          <cell r="BL48">
            <v>2.33</v>
          </cell>
          <cell r="BM48">
            <v>3.33</v>
          </cell>
          <cell r="BN48">
            <v>3</v>
          </cell>
          <cell r="BO48">
            <v>1.65</v>
          </cell>
          <cell r="BP48">
            <v>2.65</v>
          </cell>
          <cell r="BQ48">
            <v>2</v>
          </cell>
          <cell r="BR48">
            <v>1.65</v>
          </cell>
          <cell r="BS48">
            <v>1</v>
          </cell>
          <cell r="BT48">
            <v>3.33</v>
          </cell>
          <cell r="BU48">
            <v>1.65</v>
          </cell>
          <cell r="BV48">
            <v>2.33</v>
          </cell>
          <cell r="BW48">
            <v>1.65</v>
          </cell>
          <cell r="BX48">
            <v>1.65</v>
          </cell>
          <cell r="BY48">
            <v>0</v>
          </cell>
          <cell r="BZ48">
            <v>2.33</v>
          </cell>
          <cell r="CA48">
            <v>2.33</v>
          </cell>
          <cell r="CB48">
            <v>3.65</v>
          </cell>
          <cell r="CC48">
            <v>2.33</v>
          </cell>
          <cell r="CD48">
            <v>3</v>
          </cell>
          <cell r="CE48">
            <v>3</v>
          </cell>
          <cell r="CF48">
            <v>0</v>
          </cell>
          <cell r="CG48">
            <v>3.33</v>
          </cell>
          <cell r="CH48">
            <v>55</v>
          </cell>
          <cell r="CI48">
            <v>0</v>
          </cell>
          <cell r="CJ48">
            <v>2.65</v>
          </cell>
          <cell r="CK48">
            <v>2</v>
          </cell>
          <cell r="CL48">
            <v>0</v>
          </cell>
          <cell r="CM48">
            <v>0</v>
          </cell>
          <cell r="CN48">
            <v>0</v>
          </cell>
          <cell r="CO48">
            <v>1.65</v>
          </cell>
          <cell r="CP48" t="str">
            <v>X</v>
          </cell>
          <cell r="CQ48" t="str">
            <v>X</v>
          </cell>
          <cell r="CR48">
            <v>0</v>
          </cell>
          <cell r="CS48" t="str">
            <v>X</v>
          </cell>
          <cell r="CT48">
            <v>0</v>
          </cell>
          <cell r="CU48">
            <v>0</v>
          </cell>
          <cell r="CV48">
            <v>0</v>
          </cell>
          <cell r="CW48">
            <v>2.65</v>
          </cell>
          <cell r="CX48" t="str">
            <v>X</v>
          </cell>
          <cell r="CY48">
            <v>0</v>
          </cell>
          <cell r="CZ48">
            <v>1.65</v>
          </cell>
          <cell r="DA48">
            <v>1.65</v>
          </cell>
          <cell r="DB48">
            <v>11</v>
          </cell>
          <cell r="DC48">
            <v>11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5</v>
          </cell>
          <cell r="DI48">
            <v>118</v>
          </cell>
          <cell r="DJ48">
            <v>16</v>
          </cell>
          <cell r="DK48">
            <v>134</v>
          </cell>
          <cell r="DL48">
            <v>113</v>
          </cell>
          <cell r="DM48">
            <v>11</v>
          </cell>
          <cell r="DN48">
            <v>129</v>
          </cell>
          <cell r="DO48">
            <v>124</v>
          </cell>
          <cell r="DP48">
            <v>2.0699999999999998</v>
          </cell>
          <cell r="DR48">
            <v>8.5271317829457363E-2</v>
          </cell>
          <cell r="DS48" t="str">
            <v>KO</v>
          </cell>
          <cell r="DU48">
            <v>2.0699999999999998</v>
          </cell>
          <cell r="DV48">
            <v>129</v>
          </cell>
          <cell r="DW48">
            <v>5.65</v>
          </cell>
          <cell r="DX48">
            <v>2.0699999999999998</v>
          </cell>
          <cell r="DY48" t="str">
            <v/>
          </cell>
          <cell r="DZ48">
            <v>2.0499999999999998</v>
          </cell>
        </row>
        <row r="49">
          <cell r="B49">
            <v>1821254340</v>
          </cell>
          <cell r="C49" t="str">
            <v>Dương</v>
          </cell>
          <cell r="D49" t="str">
            <v>Văn</v>
          </cell>
          <cell r="E49" t="str">
            <v>Hiếu</v>
          </cell>
          <cell r="F49">
            <v>34385</v>
          </cell>
          <cell r="G49" t="str">
            <v>Nam</v>
          </cell>
          <cell r="H49" t="str">
            <v>Đã Đăng Ký (chưa học xong)</v>
          </cell>
          <cell r="I49">
            <v>3.65</v>
          </cell>
          <cell r="J49">
            <v>3.65</v>
          </cell>
          <cell r="K49">
            <v>3.33</v>
          </cell>
          <cell r="L49">
            <v>0</v>
          </cell>
          <cell r="M49" t="str">
            <v>P</v>
          </cell>
          <cell r="N49">
            <v>0</v>
          </cell>
          <cell r="O49">
            <v>0</v>
          </cell>
          <cell r="P49" t="str">
            <v>P</v>
          </cell>
          <cell r="Q49">
            <v>0</v>
          </cell>
          <cell r="R49">
            <v>0</v>
          </cell>
          <cell r="S49">
            <v>2.65</v>
          </cell>
          <cell r="T49">
            <v>0</v>
          </cell>
          <cell r="U49">
            <v>0</v>
          </cell>
          <cell r="V49">
            <v>3</v>
          </cell>
          <cell r="W49">
            <v>0</v>
          </cell>
          <cell r="X49">
            <v>0</v>
          </cell>
          <cell r="Y49">
            <v>3.65</v>
          </cell>
          <cell r="Z49">
            <v>0</v>
          </cell>
          <cell r="AA49">
            <v>0</v>
          </cell>
          <cell r="AB49">
            <v>3</v>
          </cell>
          <cell r="AC49">
            <v>0</v>
          </cell>
          <cell r="AD49">
            <v>4</v>
          </cell>
          <cell r="AE49">
            <v>3.33</v>
          </cell>
          <cell r="AF49">
            <v>2.65</v>
          </cell>
          <cell r="AG49">
            <v>2.65</v>
          </cell>
          <cell r="AH49">
            <v>0</v>
          </cell>
          <cell r="AI49">
            <v>3.65</v>
          </cell>
          <cell r="AJ49">
            <v>3.65</v>
          </cell>
          <cell r="AK49">
            <v>4</v>
          </cell>
          <cell r="AL49">
            <v>4</v>
          </cell>
          <cell r="AM49">
            <v>0</v>
          </cell>
          <cell r="AN49">
            <v>4</v>
          </cell>
          <cell r="AO49">
            <v>4</v>
          </cell>
          <cell r="AP49">
            <v>3.65</v>
          </cell>
          <cell r="AQ49">
            <v>3.65</v>
          </cell>
          <cell r="AR49">
            <v>2</v>
          </cell>
          <cell r="AS49">
            <v>3</v>
          </cell>
          <cell r="AT49">
            <v>3.65</v>
          </cell>
          <cell r="AU49">
            <v>47</v>
          </cell>
          <cell r="AV49">
            <v>0</v>
          </cell>
          <cell r="AW49">
            <v>3.33</v>
          </cell>
          <cell r="AX49">
            <v>2.65</v>
          </cell>
          <cell r="AY49">
            <v>2.65</v>
          </cell>
          <cell r="AZ49">
            <v>0</v>
          </cell>
          <cell r="BA49">
            <v>0</v>
          </cell>
          <cell r="BB49">
            <v>0</v>
          </cell>
          <cell r="BC49">
            <v>1.65</v>
          </cell>
          <cell r="BD49">
            <v>0</v>
          </cell>
          <cell r="BE49">
            <v>0</v>
          </cell>
          <cell r="BF49">
            <v>0</v>
          </cell>
          <cell r="BG49">
            <v>3.33</v>
          </cell>
          <cell r="BH49">
            <v>5</v>
          </cell>
          <cell r="BI49">
            <v>0</v>
          </cell>
          <cell r="BJ49">
            <v>3.33</v>
          </cell>
          <cell r="BK49">
            <v>3.65</v>
          </cell>
          <cell r="BL49">
            <v>2.33</v>
          </cell>
          <cell r="BM49">
            <v>3.33</v>
          </cell>
          <cell r="BN49">
            <v>2.33</v>
          </cell>
          <cell r="BO49">
            <v>3.65</v>
          </cell>
          <cell r="BP49">
            <v>4</v>
          </cell>
          <cell r="BQ49">
            <v>3.33</v>
          </cell>
          <cell r="BR49">
            <v>3.65</v>
          </cell>
          <cell r="BS49">
            <v>3.33</v>
          </cell>
          <cell r="BT49">
            <v>4</v>
          </cell>
          <cell r="BU49">
            <v>3.65</v>
          </cell>
          <cell r="BV49">
            <v>4</v>
          </cell>
          <cell r="BW49">
            <v>3</v>
          </cell>
          <cell r="BX49">
            <v>3</v>
          </cell>
          <cell r="BY49">
            <v>0</v>
          </cell>
          <cell r="BZ49">
            <v>4</v>
          </cell>
          <cell r="CA49">
            <v>4</v>
          </cell>
          <cell r="CB49">
            <v>4</v>
          </cell>
          <cell r="CC49">
            <v>3.65</v>
          </cell>
          <cell r="CD49">
            <v>4</v>
          </cell>
          <cell r="CE49">
            <v>2.65</v>
          </cell>
          <cell r="CF49">
            <v>0</v>
          </cell>
          <cell r="CG49">
            <v>4</v>
          </cell>
          <cell r="CH49">
            <v>55</v>
          </cell>
          <cell r="CI49">
            <v>0</v>
          </cell>
          <cell r="CJ49">
            <v>4</v>
          </cell>
          <cell r="CK49">
            <v>3.65</v>
          </cell>
          <cell r="CL49">
            <v>0</v>
          </cell>
          <cell r="CM49">
            <v>4</v>
          </cell>
          <cell r="CN49">
            <v>4</v>
          </cell>
          <cell r="CO49">
            <v>3.65</v>
          </cell>
          <cell r="CP49">
            <v>3.65</v>
          </cell>
          <cell r="CQ49">
            <v>4</v>
          </cell>
          <cell r="CR49">
            <v>3.33</v>
          </cell>
          <cell r="CS49">
            <v>0</v>
          </cell>
          <cell r="CT49">
            <v>0</v>
          </cell>
          <cell r="CU49">
            <v>0</v>
          </cell>
          <cell r="CV49">
            <v>3.33</v>
          </cell>
          <cell r="CW49">
            <v>4</v>
          </cell>
          <cell r="CX49">
            <v>4</v>
          </cell>
          <cell r="CY49">
            <v>0</v>
          </cell>
          <cell r="CZ49">
            <v>4</v>
          </cell>
          <cell r="DA49">
            <v>4</v>
          </cell>
          <cell r="DB49">
            <v>23</v>
          </cell>
          <cell r="DC49">
            <v>0</v>
          </cell>
          <cell r="DD49">
            <v>0</v>
          </cell>
          <cell r="DE49">
            <v>4</v>
          </cell>
          <cell r="DF49">
            <v>4</v>
          </cell>
          <cell r="DG49">
            <v>5</v>
          </cell>
          <cell r="DH49">
            <v>0</v>
          </cell>
          <cell r="DI49">
            <v>135</v>
          </cell>
          <cell r="DJ49">
            <v>0</v>
          </cell>
          <cell r="DK49">
            <v>134</v>
          </cell>
          <cell r="DL49">
            <v>126</v>
          </cell>
          <cell r="DM49">
            <v>0</v>
          </cell>
          <cell r="DN49">
            <v>125</v>
          </cell>
          <cell r="DO49">
            <v>126</v>
          </cell>
          <cell r="DP49">
            <v>3.34</v>
          </cell>
          <cell r="DR49">
            <v>0</v>
          </cell>
          <cell r="DS49" t="str">
            <v>BVKL</v>
          </cell>
          <cell r="DU49">
            <v>3.5</v>
          </cell>
          <cell r="DV49">
            <v>135</v>
          </cell>
          <cell r="DW49">
            <v>8.02</v>
          </cell>
          <cell r="DX49">
            <v>3.5</v>
          </cell>
          <cell r="DY49" t="str">
            <v/>
          </cell>
          <cell r="DZ49">
            <v>3.37</v>
          </cell>
        </row>
        <row r="50">
          <cell r="B50">
            <v>1820255886</v>
          </cell>
          <cell r="C50" t="str">
            <v>Trương</v>
          </cell>
          <cell r="D50" t="str">
            <v>Thị Vi</v>
          </cell>
          <cell r="E50" t="str">
            <v>Hoa</v>
          </cell>
          <cell r="F50">
            <v>34143</v>
          </cell>
          <cell r="G50" t="str">
            <v>Nữ</v>
          </cell>
          <cell r="H50" t="str">
            <v>Đã Đăng Ký (chưa học xong)</v>
          </cell>
          <cell r="I50">
            <v>3.33</v>
          </cell>
          <cell r="J50">
            <v>2.65</v>
          </cell>
          <cell r="K50">
            <v>2.33</v>
          </cell>
          <cell r="L50">
            <v>0</v>
          </cell>
          <cell r="M50">
            <v>1.65</v>
          </cell>
          <cell r="N50">
            <v>0</v>
          </cell>
          <cell r="O50">
            <v>0</v>
          </cell>
          <cell r="P50">
            <v>2.33</v>
          </cell>
          <cell r="Q50">
            <v>0</v>
          </cell>
          <cell r="R50">
            <v>0</v>
          </cell>
          <cell r="S50">
            <v>2.33</v>
          </cell>
          <cell r="T50">
            <v>0</v>
          </cell>
          <cell r="U50">
            <v>0</v>
          </cell>
          <cell r="V50">
            <v>2.65</v>
          </cell>
          <cell r="W50">
            <v>0</v>
          </cell>
          <cell r="X50">
            <v>0</v>
          </cell>
          <cell r="Y50">
            <v>2.65</v>
          </cell>
          <cell r="Z50">
            <v>0</v>
          </cell>
          <cell r="AA50">
            <v>0</v>
          </cell>
          <cell r="AB50">
            <v>2</v>
          </cell>
          <cell r="AC50">
            <v>0</v>
          </cell>
          <cell r="AD50">
            <v>4</v>
          </cell>
          <cell r="AE50">
            <v>3.33</v>
          </cell>
          <cell r="AF50">
            <v>2.65</v>
          </cell>
          <cell r="AG50">
            <v>3.65</v>
          </cell>
          <cell r="AH50">
            <v>0</v>
          </cell>
          <cell r="AI50">
            <v>3.65</v>
          </cell>
          <cell r="AJ50">
            <v>3.65</v>
          </cell>
          <cell r="AK50">
            <v>0</v>
          </cell>
          <cell r="AL50">
            <v>3.33</v>
          </cell>
          <cell r="AM50">
            <v>3</v>
          </cell>
          <cell r="AN50">
            <v>3.33</v>
          </cell>
          <cell r="AO50">
            <v>3</v>
          </cell>
          <cell r="AP50">
            <v>3.33</v>
          </cell>
          <cell r="AQ50">
            <v>3.65</v>
          </cell>
          <cell r="AR50">
            <v>1.65</v>
          </cell>
          <cell r="AS50">
            <v>3</v>
          </cell>
          <cell r="AT50">
            <v>3.65</v>
          </cell>
          <cell r="AU50">
            <v>47</v>
          </cell>
          <cell r="AV50">
            <v>0</v>
          </cell>
          <cell r="AW50">
            <v>3.33</v>
          </cell>
          <cell r="AX50">
            <v>1.65</v>
          </cell>
          <cell r="AY50">
            <v>3.65</v>
          </cell>
          <cell r="AZ50">
            <v>0</v>
          </cell>
          <cell r="BA50">
            <v>0</v>
          </cell>
          <cell r="BB50">
            <v>0</v>
          </cell>
          <cell r="BC50">
            <v>2.33</v>
          </cell>
          <cell r="BD50">
            <v>0</v>
          </cell>
          <cell r="BE50">
            <v>0</v>
          </cell>
          <cell r="BF50">
            <v>0</v>
          </cell>
          <cell r="BG50">
            <v>2.33</v>
          </cell>
          <cell r="BH50">
            <v>5</v>
          </cell>
          <cell r="BI50">
            <v>0</v>
          </cell>
          <cell r="BJ50">
            <v>2.65</v>
          </cell>
          <cell r="BK50">
            <v>3.65</v>
          </cell>
          <cell r="BL50">
            <v>2.65</v>
          </cell>
          <cell r="BM50">
            <v>3</v>
          </cell>
          <cell r="BN50">
            <v>3.65</v>
          </cell>
          <cell r="BO50">
            <v>4</v>
          </cell>
          <cell r="BP50">
            <v>3.33</v>
          </cell>
          <cell r="BQ50">
            <v>3.33</v>
          </cell>
          <cell r="BR50">
            <v>2.65</v>
          </cell>
          <cell r="BS50">
            <v>4</v>
          </cell>
          <cell r="BT50">
            <v>3.33</v>
          </cell>
          <cell r="BU50">
            <v>3.33</v>
          </cell>
          <cell r="BV50">
            <v>3.65</v>
          </cell>
          <cell r="BW50">
            <v>4</v>
          </cell>
          <cell r="BX50">
            <v>3</v>
          </cell>
          <cell r="BY50">
            <v>2.65</v>
          </cell>
          <cell r="BZ50">
            <v>0</v>
          </cell>
          <cell r="CA50">
            <v>2.65</v>
          </cell>
          <cell r="CB50">
            <v>3</v>
          </cell>
          <cell r="CC50">
            <v>3.33</v>
          </cell>
          <cell r="CD50">
            <v>4</v>
          </cell>
          <cell r="CE50">
            <v>2.65</v>
          </cell>
          <cell r="CF50">
            <v>0</v>
          </cell>
          <cell r="CG50">
            <v>4</v>
          </cell>
          <cell r="CH50">
            <v>55</v>
          </cell>
          <cell r="CI50">
            <v>0</v>
          </cell>
          <cell r="CJ50">
            <v>3.65</v>
          </cell>
          <cell r="CK50">
            <v>3.65</v>
          </cell>
          <cell r="CL50">
            <v>0</v>
          </cell>
          <cell r="CM50">
            <v>3.65</v>
          </cell>
          <cell r="CN50">
            <v>3.65</v>
          </cell>
          <cell r="CO50">
            <v>3.65</v>
          </cell>
          <cell r="CP50">
            <v>3.33</v>
          </cell>
          <cell r="CQ50">
            <v>3.33</v>
          </cell>
          <cell r="CR50">
            <v>3.65</v>
          </cell>
          <cell r="CS50">
            <v>0</v>
          </cell>
          <cell r="CT50">
            <v>0</v>
          </cell>
          <cell r="CU50">
            <v>0</v>
          </cell>
          <cell r="CV50">
            <v>3.65</v>
          </cell>
          <cell r="CW50">
            <v>4</v>
          </cell>
          <cell r="CX50">
            <v>3.33</v>
          </cell>
          <cell r="CY50">
            <v>0</v>
          </cell>
          <cell r="CZ50">
            <v>4</v>
          </cell>
          <cell r="DA50">
            <v>4</v>
          </cell>
          <cell r="DB50">
            <v>23</v>
          </cell>
          <cell r="DC50">
            <v>0</v>
          </cell>
          <cell r="DD50">
            <v>0</v>
          </cell>
          <cell r="DE50">
            <v>3.65</v>
          </cell>
          <cell r="DF50">
            <v>3.65</v>
          </cell>
          <cell r="DG50">
            <v>5</v>
          </cell>
          <cell r="DH50">
            <v>0</v>
          </cell>
          <cell r="DI50">
            <v>135</v>
          </cell>
          <cell r="DJ50">
            <v>0</v>
          </cell>
          <cell r="DK50">
            <v>134</v>
          </cell>
          <cell r="DL50">
            <v>130</v>
          </cell>
          <cell r="DM50">
            <v>0</v>
          </cell>
          <cell r="DN50">
            <v>129</v>
          </cell>
          <cell r="DO50">
            <v>130</v>
          </cell>
          <cell r="DP50">
            <v>3.1</v>
          </cell>
          <cell r="DR50">
            <v>0</v>
          </cell>
          <cell r="DS50" t="str">
            <v>ĐỦ ĐK thi TN</v>
          </cell>
          <cell r="DU50">
            <v>3.24</v>
          </cell>
          <cell r="DV50">
            <v>135</v>
          </cell>
          <cell r="DW50">
            <v>7.59</v>
          </cell>
          <cell r="DX50">
            <v>3.24</v>
          </cell>
          <cell r="DY50" t="str">
            <v>HIS 161</v>
          </cell>
          <cell r="DZ50">
            <v>3.23</v>
          </cell>
        </row>
        <row r="51">
          <cell r="B51">
            <v>1820214845</v>
          </cell>
          <cell r="C51" t="str">
            <v>Đỗ</v>
          </cell>
          <cell r="D51" t="str">
            <v>Thị</v>
          </cell>
          <cell r="E51" t="str">
            <v>Hồng</v>
          </cell>
          <cell r="F51">
            <v>34434</v>
          </cell>
          <cell r="G51" t="str">
            <v>Nữ</v>
          </cell>
          <cell r="H51" t="str">
            <v>Đã Đăng Ký (chưa học xong)</v>
          </cell>
          <cell r="I51">
            <v>3.33</v>
          </cell>
          <cell r="J51">
            <v>3.65</v>
          </cell>
          <cell r="K51">
            <v>2.33</v>
          </cell>
          <cell r="L51">
            <v>0</v>
          </cell>
          <cell r="M51" t="str">
            <v>P</v>
          </cell>
          <cell r="N51">
            <v>0</v>
          </cell>
          <cell r="O51">
            <v>0</v>
          </cell>
          <cell r="P51" t="str">
            <v>P</v>
          </cell>
          <cell r="Q51">
            <v>0</v>
          </cell>
          <cell r="R51">
            <v>0</v>
          </cell>
          <cell r="S51">
            <v>2.65</v>
          </cell>
          <cell r="T51">
            <v>0</v>
          </cell>
          <cell r="U51">
            <v>0</v>
          </cell>
          <cell r="V51">
            <v>3</v>
          </cell>
          <cell r="W51">
            <v>0</v>
          </cell>
          <cell r="X51">
            <v>0</v>
          </cell>
          <cell r="Y51">
            <v>3</v>
          </cell>
          <cell r="Z51">
            <v>0</v>
          </cell>
          <cell r="AA51">
            <v>0</v>
          </cell>
          <cell r="AB51">
            <v>3.65</v>
          </cell>
          <cell r="AC51">
            <v>0</v>
          </cell>
          <cell r="AD51">
            <v>4</v>
          </cell>
          <cell r="AE51">
            <v>4</v>
          </cell>
          <cell r="AF51">
            <v>4</v>
          </cell>
          <cell r="AG51">
            <v>3.65</v>
          </cell>
          <cell r="AH51">
            <v>0</v>
          </cell>
          <cell r="AI51">
            <v>4</v>
          </cell>
          <cell r="AJ51">
            <v>4</v>
          </cell>
          <cell r="AK51">
            <v>0</v>
          </cell>
          <cell r="AL51">
            <v>4</v>
          </cell>
          <cell r="AM51">
            <v>4</v>
          </cell>
          <cell r="AN51">
            <v>4</v>
          </cell>
          <cell r="AO51">
            <v>4</v>
          </cell>
          <cell r="AP51">
            <v>3.33</v>
          </cell>
          <cell r="AQ51">
            <v>3.65</v>
          </cell>
          <cell r="AR51">
            <v>2</v>
          </cell>
          <cell r="AS51">
            <v>3</v>
          </cell>
          <cell r="AT51">
            <v>4</v>
          </cell>
          <cell r="AU51">
            <v>47</v>
          </cell>
          <cell r="AV51">
            <v>0</v>
          </cell>
          <cell r="AW51">
            <v>3.33</v>
          </cell>
          <cell r="AX51">
            <v>2</v>
          </cell>
          <cell r="AY51">
            <v>0</v>
          </cell>
          <cell r="AZ51">
            <v>0</v>
          </cell>
          <cell r="BA51">
            <v>2.33</v>
          </cell>
          <cell r="BB51">
            <v>0</v>
          </cell>
          <cell r="BC51">
            <v>0</v>
          </cell>
          <cell r="BD51">
            <v>0</v>
          </cell>
          <cell r="BE51">
            <v>3.65</v>
          </cell>
          <cell r="BF51">
            <v>0</v>
          </cell>
          <cell r="BG51">
            <v>3.65</v>
          </cell>
          <cell r="BH51">
            <v>5</v>
          </cell>
          <cell r="BI51">
            <v>0</v>
          </cell>
          <cell r="BJ51">
            <v>3.33</v>
          </cell>
          <cell r="BK51">
            <v>4</v>
          </cell>
          <cell r="BL51">
            <v>3</v>
          </cell>
          <cell r="BM51">
            <v>3</v>
          </cell>
          <cell r="BN51">
            <v>2.65</v>
          </cell>
          <cell r="BO51">
            <v>4</v>
          </cell>
          <cell r="BP51">
            <v>4</v>
          </cell>
          <cell r="BQ51">
            <v>3</v>
          </cell>
          <cell r="BR51">
            <v>3</v>
          </cell>
          <cell r="BS51">
            <v>2.33</v>
          </cell>
          <cell r="BT51">
            <v>4</v>
          </cell>
          <cell r="BU51">
            <v>4</v>
          </cell>
          <cell r="BV51">
            <v>4</v>
          </cell>
          <cell r="BW51">
            <v>2</v>
          </cell>
          <cell r="BX51">
            <v>3</v>
          </cell>
          <cell r="BY51">
            <v>0</v>
          </cell>
          <cell r="BZ51">
            <v>3.33</v>
          </cell>
          <cell r="CA51">
            <v>3.33</v>
          </cell>
          <cell r="CB51">
            <v>3.65</v>
          </cell>
          <cell r="CC51">
            <v>3.65</v>
          </cell>
          <cell r="CD51">
            <v>4</v>
          </cell>
          <cell r="CE51">
            <v>3.65</v>
          </cell>
          <cell r="CF51">
            <v>0</v>
          </cell>
          <cell r="CG51">
            <v>4</v>
          </cell>
          <cell r="CH51">
            <v>55</v>
          </cell>
          <cell r="CI51">
            <v>0</v>
          </cell>
          <cell r="CJ51">
            <v>3</v>
          </cell>
          <cell r="CK51">
            <v>4</v>
          </cell>
          <cell r="CL51">
            <v>0</v>
          </cell>
          <cell r="CM51">
            <v>3.33</v>
          </cell>
          <cell r="CN51">
            <v>3.33</v>
          </cell>
          <cell r="CO51">
            <v>4</v>
          </cell>
          <cell r="CP51">
            <v>3</v>
          </cell>
          <cell r="CQ51">
            <v>3.33</v>
          </cell>
          <cell r="CR51">
            <v>4</v>
          </cell>
          <cell r="CS51">
            <v>0</v>
          </cell>
          <cell r="CT51">
            <v>0</v>
          </cell>
          <cell r="CU51">
            <v>0</v>
          </cell>
          <cell r="CV51">
            <v>4</v>
          </cell>
          <cell r="CW51">
            <v>3.65</v>
          </cell>
          <cell r="CX51">
            <v>4</v>
          </cell>
          <cell r="CY51">
            <v>0</v>
          </cell>
          <cell r="CZ51">
            <v>4</v>
          </cell>
          <cell r="DA51">
            <v>4</v>
          </cell>
          <cell r="DB51">
            <v>23</v>
          </cell>
          <cell r="DC51">
            <v>0</v>
          </cell>
          <cell r="DD51">
            <v>0</v>
          </cell>
          <cell r="DE51">
            <v>4</v>
          </cell>
          <cell r="DF51">
            <v>4</v>
          </cell>
          <cell r="DG51">
            <v>5</v>
          </cell>
          <cell r="DH51">
            <v>0</v>
          </cell>
          <cell r="DI51">
            <v>135</v>
          </cell>
          <cell r="DJ51">
            <v>0</v>
          </cell>
          <cell r="DK51">
            <v>134</v>
          </cell>
          <cell r="DL51">
            <v>126</v>
          </cell>
          <cell r="DM51">
            <v>0</v>
          </cell>
          <cell r="DN51">
            <v>125</v>
          </cell>
          <cell r="DO51">
            <v>126</v>
          </cell>
          <cell r="DP51">
            <v>3.29</v>
          </cell>
          <cell r="DR51">
            <v>0</v>
          </cell>
          <cell r="DS51" t="str">
            <v>BVKL</v>
          </cell>
          <cell r="DU51">
            <v>3.45</v>
          </cell>
          <cell r="DV51">
            <v>135</v>
          </cell>
          <cell r="DW51">
            <v>7.95</v>
          </cell>
          <cell r="DX51">
            <v>3.45</v>
          </cell>
          <cell r="DY51" t="str">
            <v/>
          </cell>
          <cell r="DZ51">
            <v>3.32</v>
          </cell>
        </row>
        <row r="52">
          <cell r="B52">
            <v>1821253663</v>
          </cell>
          <cell r="C52" t="str">
            <v>Võ</v>
          </cell>
          <cell r="D52" t="str">
            <v>Minh</v>
          </cell>
          <cell r="E52" t="str">
            <v>Hồng</v>
          </cell>
          <cell r="F52">
            <v>33646</v>
          </cell>
          <cell r="G52" t="str">
            <v>Nữ</v>
          </cell>
          <cell r="H52" t="str">
            <v>Đã Đăng Ký (chưa học xong)</v>
          </cell>
          <cell r="I52">
            <v>3.65</v>
          </cell>
          <cell r="J52">
            <v>3.65</v>
          </cell>
          <cell r="K52">
            <v>3</v>
          </cell>
          <cell r="L52">
            <v>0</v>
          </cell>
          <cell r="M52" t="str">
            <v>P</v>
          </cell>
          <cell r="N52">
            <v>0</v>
          </cell>
          <cell r="O52">
            <v>0</v>
          </cell>
          <cell r="P52" t="str">
            <v>P</v>
          </cell>
          <cell r="Q52">
            <v>0</v>
          </cell>
          <cell r="R52">
            <v>0</v>
          </cell>
          <cell r="S52">
            <v>3</v>
          </cell>
          <cell r="T52">
            <v>0</v>
          </cell>
          <cell r="U52">
            <v>0</v>
          </cell>
          <cell r="V52">
            <v>3</v>
          </cell>
          <cell r="W52">
            <v>0</v>
          </cell>
          <cell r="X52">
            <v>0</v>
          </cell>
          <cell r="Y52">
            <v>3</v>
          </cell>
          <cell r="Z52">
            <v>0</v>
          </cell>
          <cell r="AA52">
            <v>0</v>
          </cell>
          <cell r="AB52">
            <v>3</v>
          </cell>
          <cell r="AC52">
            <v>0</v>
          </cell>
          <cell r="AD52">
            <v>4</v>
          </cell>
          <cell r="AE52">
            <v>3.33</v>
          </cell>
          <cell r="AF52">
            <v>4</v>
          </cell>
          <cell r="AG52">
            <v>2</v>
          </cell>
          <cell r="AH52">
            <v>0</v>
          </cell>
          <cell r="AI52">
            <v>3.65</v>
          </cell>
          <cell r="AJ52">
            <v>3.65</v>
          </cell>
          <cell r="AK52">
            <v>0</v>
          </cell>
          <cell r="AL52">
            <v>3.33</v>
          </cell>
          <cell r="AM52">
            <v>3.65</v>
          </cell>
          <cell r="AN52">
            <v>3.65</v>
          </cell>
          <cell r="AO52">
            <v>3.33</v>
          </cell>
          <cell r="AP52">
            <v>3.33</v>
          </cell>
          <cell r="AQ52">
            <v>3.65</v>
          </cell>
          <cell r="AR52">
            <v>3</v>
          </cell>
          <cell r="AS52">
            <v>3.33</v>
          </cell>
          <cell r="AT52">
            <v>3.65</v>
          </cell>
          <cell r="AU52">
            <v>47</v>
          </cell>
          <cell r="AV52">
            <v>0</v>
          </cell>
          <cell r="AW52">
            <v>3.65</v>
          </cell>
          <cell r="AX52">
            <v>2.33</v>
          </cell>
          <cell r="AY52">
            <v>3.33</v>
          </cell>
          <cell r="AZ52">
            <v>0</v>
          </cell>
          <cell r="BA52">
            <v>0</v>
          </cell>
          <cell r="BB52">
            <v>0</v>
          </cell>
          <cell r="BC52">
            <v>2.33</v>
          </cell>
          <cell r="BD52">
            <v>0</v>
          </cell>
          <cell r="BE52">
            <v>0</v>
          </cell>
          <cell r="BF52">
            <v>0</v>
          </cell>
          <cell r="BG52">
            <v>3</v>
          </cell>
          <cell r="BH52">
            <v>5</v>
          </cell>
          <cell r="BI52">
            <v>0</v>
          </cell>
          <cell r="BJ52">
            <v>3.33</v>
          </cell>
          <cell r="BK52">
            <v>4</v>
          </cell>
          <cell r="BL52">
            <v>3</v>
          </cell>
          <cell r="BM52">
            <v>2.65</v>
          </cell>
          <cell r="BN52">
            <v>2.65</v>
          </cell>
          <cell r="BO52">
            <v>3.33</v>
          </cell>
          <cell r="BP52">
            <v>4</v>
          </cell>
          <cell r="BQ52">
            <v>3.65</v>
          </cell>
          <cell r="BR52">
            <v>3.65</v>
          </cell>
          <cell r="BS52">
            <v>4</v>
          </cell>
          <cell r="BT52">
            <v>3</v>
          </cell>
          <cell r="BU52">
            <v>2.65</v>
          </cell>
          <cell r="BV52">
            <v>3.33</v>
          </cell>
          <cell r="BW52">
            <v>3.33</v>
          </cell>
          <cell r="BX52">
            <v>3</v>
          </cell>
          <cell r="BY52">
            <v>0</v>
          </cell>
          <cell r="BZ52">
            <v>3.65</v>
          </cell>
          <cell r="CA52">
            <v>3.65</v>
          </cell>
          <cell r="CB52">
            <v>3</v>
          </cell>
          <cell r="CC52">
            <v>3.65</v>
          </cell>
          <cell r="CD52">
            <v>3.65</v>
          </cell>
          <cell r="CE52">
            <v>3.65</v>
          </cell>
          <cell r="CF52">
            <v>0</v>
          </cell>
          <cell r="CG52">
            <v>4</v>
          </cell>
          <cell r="CH52">
            <v>55</v>
          </cell>
          <cell r="CI52">
            <v>0</v>
          </cell>
          <cell r="CJ52">
            <v>4</v>
          </cell>
          <cell r="CK52">
            <v>3.65</v>
          </cell>
          <cell r="CL52">
            <v>0</v>
          </cell>
          <cell r="CM52">
            <v>4</v>
          </cell>
          <cell r="CN52">
            <v>4</v>
          </cell>
          <cell r="CO52">
            <v>2.65</v>
          </cell>
          <cell r="CP52">
            <v>4</v>
          </cell>
          <cell r="CQ52">
            <v>4</v>
          </cell>
          <cell r="CR52">
            <v>4</v>
          </cell>
          <cell r="CS52">
            <v>0</v>
          </cell>
          <cell r="CT52">
            <v>0</v>
          </cell>
          <cell r="CU52">
            <v>0</v>
          </cell>
          <cell r="CV52">
            <v>4</v>
          </cell>
          <cell r="CW52">
            <v>4</v>
          </cell>
          <cell r="CX52">
            <v>4</v>
          </cell>
          <cell r="CY52">
            <v>0</v>
          </cell>
          <cell r="CZ52">
            <v>3.33</v>
          </cell>
          <cell r="DA52">
            <v>3.33</v>
          </cell>
          <cell r="DB52">
            <v>23</v>
          </cell>
          <cell r="DC52">
            <v>0</v>
          </cell>
          <cell r="DD52">
            <v>3.65</v>
          </cell>
          <cell r="DE52">
            <v>0</v>
          </cell>
          <cell r="DF52">
            <v>3.65</v>
          </cell>
          <cell r="DG52">
            <v>5</v>
          </cell>
          <cell r="DH52">
            <v>0</v>
          </cell>
          <cell r="DI52">
            <v>135</v>
          </cell>
          <cell r="DJ52">
            <v>0</v>
          </cell>
          <cell r="DK52">
            <v>134</v>
          </cell>
          <cell r="DL52">
            <v>126</v>
          </cell>
          <cell r="DM52">
            <v>0</v>
          </cell>
          <cell r="DN52">
            <v>125</v>
          </cell>
          <cell r="DO52">
            <v>126</v>
          </cell>
          <cell r="DP52">
            <v>3.31</v>
          </cell>
          <cell r="DR52">
            <v>0</v>
          </cell>
          <cell r="DS52" t="str">
            <v>BVKL</v>
          </cell>
          <cell r="DU52">
            <v>3.45</v>
          </cell>
          <cell r="DV52">
            <v>140</v>
          </cell>
          <cell r="DW52">
            <v>7.66</v>
          </cell>
          <cell r="DX52">
            <v>3.32</v>
          </cell>
          <cell r="DY52" t="str">
            <v/>
          </cell>
          <cell r="DZ52">
            <v>3.33</v>
          </cell>
        </row>
        <row r="53">
          <cell r="B53">
            <v>172317889</v>
          </cell>
          <cell r="C53" t="str">
            <v>Võ</v>
          </cell>
          <cell r="D53" t="str">
            <v>Mai Mạnh</v>
          </cell>
          <cell r="E53" t="str">
            <v>Hùng</v>
          </cell>
          <cell r="F53">
            <v>34293</v>
          </cell>
          <cell r="G53" t="str">
            <v>Nam</v>
          </cell>
          <cell r="H53" t="str">
            <v>Đã Đăng Ký (chưa học xong)</v>
          </cell>
          <cell r="I53">
            <v>4</v>
          </cell>
          <cell r="J53">
            <v>3.65</v>
          </cell>
          <cell r="K53">
            <v>3</v>
          </cell>
          <cell r="L53">
            <v>0</v>
          </cell>
          <cell r="M53">
            <v>2.65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3.33</v>
          </cell>
          <cell r="AE53">
            <v>2.33</v>
          </cell>
          <cell r="AF53">
            <v>3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2</v>
          </cell>
          <cell r="AM53">
            <v>0</v>
          </cell>
          <cell r="AN53">
            <v>2</v>
          </cell>
          <cell r="AO53">
            <v>0</v>
          </cell>
          <cell r="AP53">
            <v>0</v>
          </cell>
          <cell r="AQ53" t="str">
            <v>X</v>
          </cell>
          <cell r="AR53">
            <v>2.33</v>
          </cell>
          <cell r="AS53">
            <v>1.65</v>
          </cell>
          <cell r="AT53">
            <v>0</v>
          </cell>
          <cell r="AU53">
            <v>24</v>
          </cell>
          <cell r="AV53">
            <v>23</v>
          </cell>
          <cell r="AW53">
            <v>3.65</v>
          </cell>
          <cell r="AX53">
            <v>3.65</v>
          </cell>
          <cell r="AY53">
            <v>3.33</v>
          </cell>
          <cell r="AZ53">
            <v>0</v>
          </cell>
          <cell r="BA53">
            <v>0</v>
          </cell>
          <cell r="BB53">
            <v>0</v>
          </cell>
          <cell r="BC53">
            <v>4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4</v>
          </cell>
          <cell r="BI53">
            <v>1</v>
          </cell>
          <cell r="BJ53" t="str">
            <v>X</v>
          </cell>
          <cell r="BK53">
            <v>3.33</v>
          </cell>
          <cell r="BL53" t="str">
            <v>X</v>
          </cell>
          <cell r="BM53" t="str">
            <v>X</v>
          </cell>
          <cell r="BN53">
            <v>3.65</v>
          </cell>
          <cell r="BO53" t="str">
            <v>X</v>
          </cell>
          <cell r="BP53">
            <v>1.65</v>
          </cell>
          <cell r="BQ53">
            <v>0</v>
          </cell>
          <cell r="BR53">
            <v>2</v>
          </cell>
          <cell r="BS53">
            <v>3.65</v>
          </cell>
          <cell r="BT53">
            <v>3.33</v>
          </cell>
          <cell r="BU53" t="str">
            <v>X</v>
          </cell>
          <cell r="BV53">
            <v>0</v>
          </cell>
          <cell r="BW53">
            <v>0</v>
          </cell>
          <cell r="BX53">
            <v>2.65</v>
          </cell>
          <cell r="BY53">
            <v>0</v>
          </cell>
          <cell r="BZ53">
            <v>1.65</v>
          </cell>
          <cell r="CA53">
            <v>1.65</v>
          </cell>
          <cell r="CB53">
            <v>0</v>
          </cell>
          <cell r="CC53">
            <v>0</v>
          </cell>
          <cell r="CD53">
            <v>0</v>
          </cell>
          <cell r="CE53">
            <v>2.65</v>
          </cell>
          <cell r="CF53">
            <v>0</v>
          </cell>
          <cell r="CG53">
            <v>0</v>
          </cell>
          <cell r="CH53">
            <v>24</v>
          </cell>
          <cell r="CI53">
            <v>31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22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5</v>
          </cell>
          <cell r="DI53">
            <v>52</v>
          </cell>
          <cell r="DJ53">
            <v>82</v>
          </cell>
          <cell r="DK53">
            <v>134</v>
          </cell>
          <cell r="DL53">
            <v>48</v>
          </cell>
          <cell r="DM53">
            <v>76</v>
          </cell>
          <cell r="DN53">
            <v>129</v>
          </cell>
          <cell r="DO53">
            <v>124</v>
          </cell>
          <cell r="DP53">
            <v>1.07</v>
          </cell>
          <cell r="DR53">
            <v>0.58914728682170547</v>
          </cell>
          <cell r="DS53" t="str">
            <v>KO</v>
          </cell>
          <cell r="DU53">
            <v>1.07</v>
          </cell>
          <cell r="DV53">
            <v>82</v>
          </cell>
          <cell r="DW53">
            <v>4.32</v>
          </cell>
          <cell r="DX53">
            <v>1.7</v>
          </cell>
          <cell r="DY53" t="str">
            <v>ECO 251</v>
          </cell>
          <cell r="DZ53">
            <v>1.06</v>
          </cell>
        </row>
        <row r="54">
          <cell r="B54">
            <v>1821255374</v>
          </cell>
          <cell r="C54" t="str">
            <v>Trần</v>
          </cell>
          <cell r="D54" t="str">
            <v>Kim</v>
          </cell>
          <cell r="E54" t="str">
            <v>Hùng</v>
          </cell>
          <cell r="F54">
            <v>34384</v>
          </cell>
          <cell r="G54" t="str">
            <v>Nam</v>
          </cell>
          <cell r="H54" t="str">
            <v>Đã Đăng Ký (chưa học xong)</v>
          </cell>
          <cell r="I54">
            <v>4</v>
          </cell>
          <cell r="J54">
            <v>3</v>
          </cell>
          <cell r="K54">
            <v>3</v>
          </cell>
          <cell r="L54">
            <v>0</v>
          </cell>
          <cell r="M54" t="str">
            <v>P</v>
          </cell>
          <cell r="N54">
            <v>0</v>
          </cell>
          <cell r="O54">
            <v>0</v>
          </cell>
          <cell r="P54" t="str">
            <v>P</v>
          </cell>
          <cell r="Q54">
            <v>0</v>
          </cell>
          <cell r="R54">
            <v>0</v>
          </cell>
          <cell r="S54">
            <v>2.33</v>
          </cell>
          <cell r="T54">
            <v>0</v>
          </cell>
          <cell r="U54">
            <v>0</v>
          </cell>
          <cell r="V54">
            <v>1.65</v>
          </cell>
          <cell r="W54">
            <v>0</v>
          </cell>
          <cell r="X54">
            <v>0</v>
          </cell>
          <cell r="Y54">
            <v>2.65</v>
          </cell>
          <cell r="Z54">
            <v>0</v>
          </cell>
          <cell r="AA54">
            <v>0</v>
          </cell>
          <cell r="AB54">
            <v>3</v>
          </cell>
          <cell r="AC54">
            <v>0</v>
          </cell>
          <cell r="AD54">
            <v>3.65</v>
          </cell>
          <cell r="AE54">
            <v>2.65</v>
          </cell>
          <cell r="AF54">
            <v>4</v>
          </cell>
          <cell r="AG54">
            <v>2.33</v>
          </cell>
          <cell r="AH54">
            <v>0</v>
          </cell>
          <cell r="AI54">
            <v>3</v>
          </cell>
          <cell r="AJ54">
            <v>3</v>
          </cell>
          <cell r="AK54">
            <v>0</v>
          </cell>
          <cell r="AL54">
            <v>3</v>
          </cell>
          <cell r="AM54">
            <v>3</v>
          </cell>
          <cell r="AN54">
            <v>3</v>
          </cell>
          <cell r="AO54">
            <v>3</v>
          </cell>
          <cell r="AP54">
            <v>3.33</v>
          </cell>
          <cell r="AQ54">
            <v>3</v>
          </cell>
          <cell r="AR54">
            <v>1.65</v>
          </cell>
          <cell r="AS54">
            <v>3.33</v>
          </cell>
          <cell r="AT54">
            <v>3</v>
          </cell>
          <cell r="AU54">
            <v>47</v>
          </cell>
          <cell r="AV54">
            <v>0</v>
          </cell>
          <cell r="AW54">
            <v>4</v>
          </cell>
          <cell r="AX54">
            <v>4</v>
          </cell>
          <cell r="AY54">
            <v>3.65</v>
          </cell>
          <cell r="AZ54">
            <v>0</v>
          </cell>
          <cell r="BA54">
            <v>0</v>
          </cell>
          <cell r="BB54">
            <v>0</v>
          </cell>
          <cell r="BC54">
            <v>1</v>
          </cell>
          <cell r="BD54">
            <v>0</v>
          </cell>
          <cell r="BE54">
            <v>0</v>
          </cell>
          <cell r="BF54">
            <v>0</v>
          </cell>
          <cell r="BG54">
            <v>2</v>
          </cell>
          <cell r="BH54">
            <v>5</v>
          </cell>
          <cell r="BI54">
            <v>0</v>
          </cell>
          <cell r="BJ54">
            <v>2</v>
          </cell>
          <cell r="BK54">
            <v>3.33</v>
          </cell>
          <cell r="BL54">
            <v>3.65</v>
          </cell>
          <cell r="BM54">
            <v>2.33</v>
          </cell>
          <cell r="BN54">
            <v>2.65</v>
          </cell>
          <cell r="BO54">
            <v>3</v>
          </cell>
          <cell r="BP54">
            <v>2.65</v>
          </cell>
          <cell r="BQ54">
            <v>3.33</v>
          </cell>
          <cell r="BR54">
            <v>3</v>
          </cell>
          <cell r="BS54">
            <v>2.65</v>
          </cell>
          <cell r="BT54">
            <v>3.33</v>
          </cell>
          <cell r="BU54">
            <v>2</v>
          </cell>
          <cell r="BV54">
            <v>3</v>
          </cell>
          <cell r="BW54">
            <v>3</v>
          </cell>
          <cell r="BX54">
            <v>2.65</v>
          </cell>
          <cell r="BY54">
            <v>0</v>
          </cell>
          <cell r="BZ54">
            <v>2</v>
          </cell>
          <cell r="CA54">
            <v>2</v>
          </cell>
          <cell r="CB54">
            <v>4</v>
          </cell>
          <cell r="CC54">
            <v>2.33</v>
          </cell>
          <cell r="CD54">
            <v>4</v>
          </cell>
          <cell r="CE54">
            <v>3.33</v>
          </cell>
          <cell r="CF54">
            <v>0</v>
          </cell>
          <cell r="CG54">
            <v>4</v>
          </cell>
          <cell r="CH54">
            <v>55</v>
          </cell>
          <cell r="CI54">
            <v>0</v>
          </cell>
          <cell r="CJ54">
            <v>3.65</v>
          </cell>
          <cell r="CK54">
            <v>3.65</v>
          </cell>
          <cell r="CL54">
            <v>0</v>
          </cell>
          <cell r="CM54">
            <v>3.65</v>
          </cell>
          <cell r="CN54">
            <v>3.65</v>
          </cell>
          <cell r="CO54">
            <v>2.65</v>
          </cell>
          <cell r="CP54">
            <v>3</v>
          </cell>
          <cell r="CQ54">
            <v>2</v>
          </cell>
          <cell r="CR54">
            <v>0</v>
          </cell>
          <cell r="CS54">
            <v>3</v>
          </cell>
          <cell r="CT54">
            <v>0</v>
          </cell>
          <cell r="CU54">
            <v>0</v>
          </cell>
          <cell r="CV54">
            <v>3</v>
          </cell>
          <cell r="CW54">
            <v>4</v>
          </cell>
          <cell r="CX54">
            <v>4</v>
          </cell>
          <cell r="CY54">
            <v>0</v>
          </cell>
          <cell r="CZ54">
            <v>3.33</v>
          </cell>
          <cell r="DA54">
            <v>3.33</v>
          </cell>
          <cell r="DB54">
            <v>23</v>
          </cell>
          <cell r="DC54">
            <v>0</v>
          </cell>
          <cell r="DD54">
            <v>3.33</v>
          </cell>
          <cell r="DE54">
            <v>0</v>
          </cell>
          <cell r="DF54">
            <v>3.33</v>
          </cell>
          <cell r="DG54">
            <v>5</v>
          </cell>
          <cell r="DH54">
            <v>0</v>
          </cell>
          <cell r="DI54">
            <v>135</v>
          </cell>
          <cell r="DJ54">
            <v>0</v>
          </cell>
          <cell r="DK54">
            <v>134</v>
          </cell>
          <cell r="DL54">
            <v>126</v>
          </cell>
          <cell r="DM54">
            <v>0</v>
          </cell>
          <cell r="DN54">
            <v>125</v>
          </cell>
          <cell r="DO54">
            <v>126</v>
          </cell>
          <cell r="DP54">
            <v>2.87</v>
          </cell>
          <cell r="DR54">
            <v>0</v>
          </cell>
          <cell r="DS54" t="str">
            <v>ĐỦ ĐK thi TN</v>
          </cell>
          <cell r="DU54">
            <v>3</v>
          </cell>
          <cell r="DV54">
            <v>135</v>
          </cell>
          <cell r="DW54">
            <v>7.24</v>
          </cell>
          <cell r="DX54">
            <v>3</v>
          </cell>
          <cell r="DY54" t="str">
            <v/>
          </cell>
          <cell r="DZ54">
            <v>2.89</v>
          </cell>
        </row>
        <row r="55">
          <cell r="B55">
            <v>1820254335</v>
          </cell>
          <cell r="C55" t="str">
            <v>Cao</v>
          </cell>
          <cell r="D55" t="str">
            <v>Thị Lan</v>
          </cell>
          <cell r="E55" t="str">
            <v>Hương</v>
          </cell>
          <cell r="F55">
            <v>34670</v>
          </cell>
          <cell r="G55" t="str">
            <v>Nữ</v>
          </cell>
          <cell r="H55" t="str">
            <v>Đã Đăng Ký (chưa học xong)</v>
          </cell>
          <cell r="I55">
            <v>3.65</v>
          </cell>
          <cell r="J55">
            <v>2.65</v>
          </cell>
          <cell r="K55">
            <v>2.33</v>
          </cell>
          <cell r="L55">
            <v>0</v>
          </cell>
          <cell r="M55" t="str">
            <v>P</v>
          </cell>
          <cell r="N55">
            <v>0</v>
          </cell>
          <cell r="O55">
            <v>0</v>
          </cell>
          <cell r="P55" t="str">
            <v>P</v>
          </cell>
          <cell r="Q55">
            <v>0</v>
          </cell>
          <cell r="R55">
            <v>0</v>
          </cell>
          <cell r="S55">
            <v>3.65</v>
          </cell>
          <cell r="T55">
            <v>0</v>
          </cell>
          <cell r="U55">
            <v>0</v>
          </cell>
          <cell r="V55">
            <v>3.33</v>
          </cell>
          <cell r="W55">
            <v>0</v>
          </cell>
          <cell r="X55">
            <v>0</v>
          </cell>
          <cell r="Y55">
            <v>3</v>
          </cell>
          <cell r="Z55">
            <v>0</v>
          </cell>
          <cell r="AA55">
            <v>0</v>
          </cell>
          <cell r="AB55">
            <v>3.33</v>
          </cell>
          <cell r="AC55">
            <v>0</v>
          </cell>
          <cell r="AD55">
            <v>4</v>
          </cell>
          <cell r="AE55">
            <v>4</v>
          </cell>
          <cell r="AF55">
            <v>4</v>
          </cell>
          <cell r="AG55">
            <v>3.33</v>
          </cell>
          <cell r="AH55">
            <v>0</v>
          </cell>
          <cell r="AI55">
            <v>3.33</v>
          </cell>
          <cell r="AJ55">
            <v>3.33</v>
          </cell>
          <cell r="AK55">
            <v>0</v>
          </cell>
          <cell r="AL55">
            <v>4</v>
          </cell>
          <cell r="AM55">
            <v>4</v>
          </cell>
          <cell r="AN55">
            <v>4</v>
          </cell>
          <cell r="AO55">
            <v>4</v>
          </cell>
          <cell r="AP55">
            <v>4</v>
          </cell>
          <cell r="AQ55">
            <v>4</v>
          </cell>
          <cell r="AR55">
            <v>3.33</v>
          </cell>
          <cell r="AS55">
            <v>3.65</v>
          </cell>
          <cell r="AT55">
            <v>3.33</v>
          </cell>
          <cell r="AU55">
            <v>47</v>
          </cell>
          <cell r="AV55">
            <v>0</v>
          </cell>
          <cell r="AW55">
            <v>3.65</v>
          </cell>
          <cell r="AX55">
            <v>2.65</v>
          </cell>
          <cell r="AY55">
            <v>3</v>
          </cell>
          <cell r="AZ55">
            <v>0</v>
          </cell>
          <cell r="BA55">
            <v>0</v>
          </cell>
          <cell r="BB55">
            <v>0</v>
          </cell>
          <cell r="BC55">
            <v>2.33</v>
          </cell>
          <cell r="BD55">
            <v>0</v>
          </cell>
          <cell r="BE55">
            <v>0</v>
          </cell>
          <cell r="BF55">
            <v>0</v>
          </cell>
          <cell r="BG55">
            <v>2.33</v>
          </cell>
          <cell r="BH55">
            <v>5</v>
          </cell>
          <cell r="BI55">
            <v>0</v>
          </cell>
          <cell r="BJ55">
            <v>3.33</v>
          </cell>
          <cell r="BK55">
            <v>3.65</v>
          </cell>
          <cell r="BL55">
            <v>3.65</v>
          </cell>
          <cell r="BM55">
            <v>4</v>
          </cell>
          <cell r="BN55">
            <v>3</v>
          </cell>
          <cell r="BO55">
            <v>4</v>
          </cell>
          <cell r="BP55">
            <v>3.65</v>
          </cell>
          <cell r="BQ55">
            <v>4</v>
          </cell>
          <cell r="BR55">
            <v>3.33</v>
          </cell>
          <cell r="BS55">
            <v>4</v>
          </cell>
          <cell r="BT55">
            <v>4</v>
          </cell>
          <cell r="BU55">
            <v>4</v>
          </cell>
          <cell r="BV55">
            <v>3.65</v>
          </cell>
          <cell r="BW55">
            <v>3.33</v>
          </cell>
          <cell r="BX55">
            <v>3.65</v>
          </cell>
          <cell r="BY55">
            <v>0</v>
          </cell>
          <cell r="BZ55">
            <v>4</v>
          </cell>
          <cell r="CA55">
            <v>4</v>
          </cell>
          <cell r="CB55">
            <v>3.65</v>
          </cell>
          <cell r="CC55">
            <v>3</v>
          </cell>
          <cell r="CD55">
            <v>3.65</v>
          </cell>
          <cell r="CE55">
            <v>2.65</v>
          </cell>
          <cell r="CF55">
            <v>0</v>
          </cell>
          <cell r="CG55">
            <v>4</v>
          </cell>
          <cell r="CH55">
            <v>55</v>
          </cell>
          <cell r="CI55">
            <v>0</v>
          </cell>
          <cell r="CJ55">
            <v>3.65</v>
          </cell>
          <cell r="CK55">
            <v>4</v>
          </cell>
          <cell r="CL55">
            <v>0</v>
          </cell>
          <cell r="CM55">
            <v>4</v>
          </cell>
          <cell r="CN55">
            <v>4</v>
          </cell>
          <cell r="CO55">
            <v>4</v>
          </cell>
          <cell r="CP55">
            <v>3.65</v>
          </cell>
          <cell r="CQ55">
            <v>4</v>
          </cell>
          <cell r="CR55">
            <v>4</v>
          </cell>
          <cell r="CS55">
            <v>0</v>
          </cell>
          <cell r="CT55">
            <v>0</v>
          </cell>
          <cell r="CU55">
            <v>0</v>
          </cell>
          <cell r="CV55">
            <v>4</v>
          </cell>
          <cell r="CW55">
            <v>4</v>
          </cell>
          <cell r="CX55">
            <v>3.65</v>
          </cell>
          <cell r="CY55">
            <v>0</v>
          </cell>
          <cell r="CZ55">
            <v>4</v>
          </cell>
          <cell r="DA55">
            <v>4</v>
          </cell>
          <cell r="DB55">
            <v>23</v>
          </cell>
          <cell r="DC55">
            <v>0</v>
          </cell>
          <cell r="DD55">
            <v>0</v>
          </cell>
          <cell r="DE55">
            <v>3.65</v>
          </cell>
          <cell r="DF55">
            <v>3.65</v>
          </cell>
          <cell r="DG55">
            <v>5</v>
          </cell>
          <cell r="DH55">
            <v>0</v>
          </cell>
          <cell r="DI55">
            <v>135</v>
          </cell>
          <cell r="DJ55">
            <v>0</v>
          </cell>
          <cell r="DK55">
            <v>134</v>
          </cell>
          <cell r="DL55">
            <v>126</v>
          </cell>
          <cell r="DM55">
            <v>0</v>
          </cell>
          <cell r="DN55">
            <v>125</v>
          </cell>
          <cell r="DO55">
            <v>126</v>
          </cell>
          <cell r="DP55">
            <v>3.51</v>
          </cell>
          <cell r="DR55">
            <v>0</v>
          </cell>
          <cell r="DS55" t="str">
            <v>BVKL</v>
          </cell>
          <cell r="DU55">
            <v>3.65</v>
          </cell>
          <cell r="DV55">
            <v>135</v>
          </cell>
          <cell r="DW55">
            <v>8.31</v>
          </cell>
          <cell r="DX55">
            <v>3.65</v>
          </cell>
          <cell r="DY55" t="str">
            <v/>
          </cell>
          <cell r="DZ55">
            <v>3.53</v>
          </cell>
        </row>
        <row r="56">
          <cell r="B56">
            <v>1820255366</v>
          </cell>
          <cell r="C56" t="str">
            <v>Nguyễn</v>
          </cell>
          <cell r="D56" t="str">
            <v>Thị Diễm</v>
          </cell>
          <cell r="E56" t="str">
            <v>Hương</v>
          </cell>
          <cell r="F56">
            <v>34335</v>
          </cell>
          <cell r="G56" t="str">
            <v>Nữ</v>
          </cell>
          <cell r="H56" t="str">
            <v>Đã Đăng Ký (chưa học xong)</v>
          </cell>
          <cell r="I56" t="e">
            <v>#N/A</v>
          </cell>
          <cell r="J56" t="e">
            <v>#N/A</v>
          </cell>
          <cell r="K56" t="e">
            <v>#N/A</v>
          </cell>
          <cell r="L56" t="e">
            <v>#N/A</v>
          </cell>
          <cell r="M56" t="e">
            <v>#N/A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 t="e">
            <v>#N/A</v>
          </cell>
          <cell r="T56" t="e">
            <v>#N/A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 t="e">
            <v>#N/A</v>
          </cell>
          <cell r="AA56" t="e">
            <v>#N/A</v>
          </cell>
          <cell r="AB56" t="e">
            <v>#N/A</v>
          </cell>
          <cell r="AC56" t="e">
            <v>#N/A</v>
          </cell>
          <cell r="AD56" t="e">
            <v>#N/A</v>
          </cell>
          <cell r="AE56" t="e">
            <v>#N/A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N56">
            <v>0</v>
          </cell>
          <cell r="AO56">
            <v>0</v>
          </cell>
          <cell r="AP56" t="e">
            <v>#N/A</v>
          </cell>
          <cell r="AQ56" t="e">
            <v>#N/A</v>
          </cell>
          <cell r="AR56" t="e">
            <v>#N/A</v>
          </cell>
          <cell r="AS56" t="e">
            <v>#N/A</v>
          </cell>
          <cell r="AT56" t="e">
            <v>#N/A</v>
          </cell>
          <cell r="AU56" t="e">
            <v>#N/A</v>
          </cell>
          <cell r="AV56" t="e">
            <v>#N/A</v>
          </cell>
          <cell r="AW56" t="e">
            <v>#N/A</v>
          </cell>
          <cell r="AX56" t="e">
            <v>#N/A</v>
          </cell>
          <cell r="AY56" t="e">
            <v>#N/A</v>
          </cell>
          <cell r="AZ56" t="e">
            <v>#N/A</v>
          </cell>
          <cell r="BA56" t="e">
            <v>#N/A</v>
          </cell>
          <cell r="BB56" t="e">
            <v>#N/A</v>
          </cell>
          <cell r="BC56" t="e">
            <v>#N/A</v>
          </cell>
          <cell r="BD56" t="e">
            <v>#N/A</v>
          </cell>
          <cell r="BE56" t="e">
            <v>#N/A</v>
          </cell>
          <cell r="BF56" t="e">
            <v>#N/A</v>
          </cell>
          <cell r="BG56" t="e">
            <v>#N/A</v>
          </cell>
          <cell r="BH56" t="e">
            <v>#N/A</v>
          </cell>
          <cell r="BI56" t="e">
            <v>#N/A</v>
          </cell>
          <cell r="BJ56" t="e">
            <v>#N/A</v>
          </cell>
          <cell r="BK56" t="e">
            <v>#N/A</v>
          </cell>
          <cell r="BL56" t="e">
            <v>#N/A</v>
          </cell>
          <cell r="BM56" t="e">
            <v>#N/A</v>
          </cell>
          <cell r="BN56" t="e">
            <v>#N/A</v>
          </cell>
          <cell r="BO56" t="e">
            <v>#N/A</v>
          </cell>
          <cell r="BP56" t="e">
            <v>#N/A</v>
          </cell>
          <cell r="BQ56" t="e">
            <v>#N/A</v>
          </cell>
          <cell r="BR56" t="e">
            <v>#N/A</v>
          </cell>
          <cell r="BS56" t="e">
            <v>#N/A</v>
          </cell>
          <cell r="BT56" t="e">
            <v>#N/A</v>
          </cell>
          <cell r="BU56" t="e">
            <v>#N/A</v>
          </cell>
          <cell r="BV56" t="e">
            <v>#N/A</v>
          </cell>
          <cell r="BW56" t="e">
            <v>#N/A</v>
          </cell>
          <cell r="BX56" t="e">
            <v>#N/A</v>
          </cell>
          <cell r="BY56" t="e">
            <v>#N/A</v>
          </cell>
          <cell r="BZ56" t="e">
            <v>#N/A</v>
          </cell>
          <cell r="CA56" t="e">
            <v>#N/A</v>
          </cell>
          <cell r="CB56" t="e">
            <v>#N/A</v>
          </cell>
          <cell r="CC56" t="e">
            <v>#N/A</v>
          </cell>
          <cell r="CD56" t="e">
            <v>#N/A</v>
          </cell>
          <cell r="CE56" t="e">
            <v>#N/A</v>
          </cell>
          <cell r="CF56">
            <v>0</v>
          </cell>
          <cell r="CG56" t="e">
            <v>#N/A</v>
          </cell>
          <cell r="CH56" t="e">
            <v>#N/A</v>
          </cell>
          <cell r="CI56" t="e">
            <v>#N/A</v>
          </cell>
          <cell r="CJ56" t="e">
            <v>#N/A</v>
          </cell>
          <cell r="CK56" t="e">
            <v>#N/A</v>
          </cell>
          <cell r="CL56" t="e">
            <v>#N/A</v>
          </cell>
          <cell r="CM56" t="e">
            <v>#N/A</v>
          </cell>
          <cell r="CN56" t="e">
            <v>#N/A</v>
          </cell>
          <cell r="CO56" t="e">
            <v>#N/A</v>
          </cell>
          <cell r="CP56" t="e">
            <v>#N/A</v>
          </cell>
          <cell r="CQ56" t="e">
            <v>#N/A</v>
          </cell>
          <cell r="CR56" t="e">
            <v>#N/A</v>
          </cell>
          <cell r="CS56" t="e">
            <v>#N/A</v>
          </cell>
          <cell r="CT56" t="e">
            <v>#N/A</v>
          </cell>
          <cell r="CU56" t="e">
            <v>#N/A</v>
          </cell>
          <cell r="CV56" t="e">
            <v>#N/A</v>
          </cell>
          <cell r="CW56" t="e">
            <v>#N/A</v>
          </cell>
          <cell r="CX56" t="e">
            <v>#N/A</v>
          </cell>
          <cell r="CY56" t="e">
            <v>#N/A</v>
          </cell>
          <cell r="CZ56" t="e">
            <v>#N/A</v>
          </cell>
          <cell r="DA56" t="e">
            <v>#N/A</v>
          </cell>
          <cell r="DB56" t="e">
            <v>#N/A</v>
          </cell>
          <cell r="DC56" t="e">
            <v>#N/A</v>
          </cell>
          <cell r="DD56" t="e">
            <v>#N/A</v>
          </cell>
          <cell r="DE56" t="e">
            <v>#N/A</v>
          </cell>
          <cell r="DF56" t="e">
            <v>#N/A</v>
          </cell>
          <cell r="DG56" t="e">
            <v>#N/A</v>
          </cell>
          <cell r="DH56" t="e">
            <v>#N/A</v>
          </cell>
          <cell r="DI56" t="e">
            <v>#N/A</v>
          </cell>
          <cell r="DJ56" t="e">
            <v>#N/A</v>
          </cell>
          <cell r="DK56" t="e">
            <v>#N/A</v>
          </cell>
          <cell r="DL56" t="e">
            <v>#N/A</v>
          </cell>
          <cell r="DM56" t="e">
            <v>#N/A</v>
          </cell>
          <cell r="DN56" t="e">
            <v>#N/A</v>
          </cell>
          <cell r="DO56" t="e">
            <v>#N/A</v>
          </cell>
          <cell r="DP56" t="e">
            <v>#N/A</v>
          </cell>
          <cell r="DR56" t="e">
            <v>#N/A</v>
          </cell>
          <cell r="DS56" t="e">
            <v>#N/A</v>
          </cell>
          <cell r="DU56" t="e">
            <v>#N/A</v>
          </cell>
          <cell r="DV56" t="e">
            <v>#N/A</v>
          </cell>
          <cell r="DW56" t="e">
            <v>#N/A</v>
          </cell>
          <cell r="DX56" t="e">
            <v>#N/A</v>
          </cell>
          <cell r="DY56" t="e">
            <v>#N/A</v>
          </cell>
          <cell r="DZ56" t="e">
            <v>#N/A</v>
          </cell>
        </row>
        <row r="57">
          <cell r="B57">
            <v>1821254322</v>
          </cell>
          <cell r="C57" t="str">
            <v>Lê</v>
          </cell>
          <cell r="D57" t="str">
            <v>Phát</v>
          </cell>
          <cell r="E57" t="str">
            <v>Huy</v>
          </cell>
          <cell r="F57">
            <v>33895</v>
          </cell>
          <cell r="G57" t="str">
            <v>Nam</v>
          </cell>
          <cell r="H57" t="str">
            <v>Đã Đăng Ký (chưa học xong)</v>
          </cell>
          <cell r="I57">
            <v>3.33</v>
          </cell>
          <cell r="J57">
            <v>3.33</v>
          </cell>
          <cell r="K57">
            <v>3</v>
          </cell>
          <cell r="L57">
            <v>0</v>
          </cell>
          <cell r="M57">
            <v>2.65</v>
          </cell>
          <cell r="N57">
            <v>0</v>
          </cell>
          <cell r="O57">
            <v>0</v>
          </cell>
          <cell r="P57">
            <v>3</v>
          </cell>
          <cell r="Q57">
            <v>0</v>
          </cell>
          <cell r="R57">
            <v>0</v>
          </cell>
          <cell r="S57">
            <v>2.65</v>
          </cell>
          <cell r="T57">
            <v>0</v>
          </cell>
          <cell r="U57">
            <v>0</v>
          </cell>
          <cell r="V57">
            <v>2.33</v>
          </cell>
          <cell r="W57">
            <v>0</v>
          </cell>
          <cell r="X57">
            <v>0</v>
          </cell>
          <cell r="Y57">
            <v>3</v>
          </cell>
          <cell r="Z57">
            <v>0</v>
          </cell>
          <cell r="AA57">
            <v>0</v>
          </cell>
          <cell r="AB57">
            <v>3</v>
          </cell>
          <cell r="AC57">
            <v>0</v>
          </cell>
          <cell r="AD57">
            <v>3.65</v>
          </cell>
          <cell r="AE57">
            <v>3</v>
          </cell>
          <cell r="AF57">
            <v>3.33</v>
          </cell>
          <cell r="AG57">
            <v>3</v>
          </cell>
          <cell r="AH57">
            <v>0</v>
          </cell>
          <cell r="AI57">
            <v>2.33</v>
          </cell>
          <cell r="AJ57">
            <v>2.33</v>
          </cell>
          <cell r="AK57">
            <v>0</v>
          </cell>
          <cell r="AL57">
            <v>3.65</v>
          </cell>
          <cell r="AM57">
            <v>3</v>
          </cell>
          <cell r="AN57">
            <v>3.65</v>
          </cell>
          <cell r="AO57">
            <v>3</v>
          </cell>
          <cell r="AP57">
            <v>3.33</v>
          </cell>
          <cell r="AQ57">
            <v>3.33</v>
          </cell>
          <cell r="AR57">
            <v>2</v>
          </cell>
          <cell r="AS57">
            <v>2.65</v>
          </cell>
          <cell r="AT57">
            <v>2.33</v>
          </cell>
          <cell r="AU57">
            <v>47</v>
          </cell>
          <cell r="AV57">
            <v>0</v>
          </cell>
          <cell r="AW57">
            <v>4</v>
          </cell>
          <cell r="AX57">
            <v>3.33</v>
          </cell>
          <cell r="AY57">
            <v>4</v>
          </cell>
          <cell r="AZ57">
            <v>0</v>
          </cell>
          <cell r="BA57">
            <v>0</v>
          </cell>
          <cell r="BB57">
            <v>0</v>
          </cell>
          <cell r="BC57">
            <v>3.33</v>
          </cell>
          <cell r="BD57">
            <v>0</v>
          </cell>
          <cell r="BE57">
            <v>0</v>
          </cell>
          <cell r="BF57">
            <v>0</v>
          </cell>
          <cell r="BG57">
            <v>2.65</v>
          </cell>
          <cell r="BH57">
            <v>5</v>
          </cell>
          <cell r="BI57">
            <v>0</v>
          </cell>
          <cell r="BJ57">
            <v>2.65</v>
          </cell>
          <cell r="BK57">
            <v>3</v>
          </cell>
          <cell r="BL57">
            <v>3.33</v>
          </cell>
          <cell r="BM57">
            <v>3.33</v>
          </cell>
          <cell r="BN57">
            <v>2</v>
          </cell>
          <cell r="BO57">
            <v>3.33</v>
          </cell>
          <cell r="BP57">
            <v>3.65</v>
          </cell>
          <cell r="BQ57">
            <v>3.65</v>
          </cell>
          <cell r="BR57">
            <v>2.33</v>
          </cell>
          <cell r="BS57">
            <v>2.33</v>
          </cell>
          <cell r="BT57">
            <v>4</v>
          </cell>
          <cell r="BU57">
            <v>2.33</v>
          </cell>
          <cell r="BV57">
            <v>3.33</v>
          </cell>
          <cell r="BW57">
            <v>1.65</v>
          </cell>
          <cell r="BX57">
            <v>2.65</v>
          </cell>
          <cell r="BY57">
            <v>0</v>
          </cell>
          <cell r="BZ57">
            <v>3</v>
          </cell>
          <cell r="CA57">
            <v>3</v>
          </cell>
          <cell r="CB57">
            <v>3</v>
          </cell>
          <cell r="CC57">
            <v>2.33</v>
          </cell>
          <cell r="CD57">
            <v>3.65</v>
          </cell>
          <cell r="CE57">
            <v>3.33</v>
          </cell>
          <cell r="CF57">
            <v>0</v>
          </cell>
          <cell r="CG57">
            <v>4</v>
          </cell>
          <cell r="CH57">
            <v>55</v>
          </cell>
          <cell r="CI57">
            <v>0</v>
          </cell>
          <cell r="CJ57">
            <v>3</v>
          </cell>
          <cell r="CK57">
            <v>3</v>
          </cell>
          <cell r="CL57">
            <v>0</v>
          </cell>
          <cell r="CM57">
            <v>3.33</v>
          </cell>
          <cell r="CN57">
            <v>3.33</v>
          </cell>
          <cell r="CO57">
            <v>3</v>
          </cell>
          <cell r="CP57">
            <v>2.33</v>
          </cell>
          <cell r="CQ57">
            <v>2.33</v>
          </cell>
          <cell r="CR57">
            <v>3.33</v>
          </cell>
          <cell r="CS57">
            <v>0</v>
          </cell>
          <cell r="CT57">
            <v>0</v>
          </cell>
          <cell r="CU57">
            <v>0</v>
          </cell>
          <cell r="CV57">
            <v>3.33</v>
          </cell>
          <cell r="CW57">
            <v>4</v>
          </cell>
          <cell r="CX57">
            <v>3</v>
          </cell>
          <cell r="CY57">
            <v>0</v>
          </cell>
          <cell r="CZ57">
            <v>3.65</v>
          </cell>
          <cell r="DA57">
            <v>3.65</v>
          </cell>
          <cell r="DB57">
            <v>23</v>
          </cell>
          <cell r="DC57">
            <v>0</v>
          </cell>
          <cell r="DD57">
            <v>3</v>
          </cell>
          <cell r="DE57">
            <v>0</v>
          </cell>
          <cell r="DF57">
            <v>3</v>
          </cell>
          <cell r="DG57">
            <v>5</v>
          </cell>
          <cell r="DH57">
            <v>0</v>
          </cell>
          <cell r="DI57">
            <v>135</v>
          </cell>
          <cell r="DJ57">
            <v>0</v>
          </cell>
          <cell r="DK57">
            <v>134</v>
          </cell>
          <cell r="DL57">
            <v>130</v>
          </cell>
          <cell r="DM57">
            <v>0</v>
          </cell>
          <cell r="DN57">
            <v>129</v>
          </cell>
          <cell r="DO57">
            <v>130</v>
          </cell>
          <cell r="DP57">
            <v>2.84</v>
          </cell>
          <cell r="DR57">
            <v>0</v>
          </cell>
          <cell r="DS57" t="str">
            <v>ĐỦ ĐK thi TN</v>
          </cell>
          <cell r="DU57">
            <v>2.96</v>
          </cell>
          <cell r="DV57">
            <v>135</v>
          </cell>
          <cell r="DW57">
            <v>7.16</v>
          </cell>
          <cell r="DX57">
            <v>2.96</v>
          </cell>
          <cell r="DY57" t="str">
            <v/>
          </cell>
          <cell r="DZ57">
            <v>2.95</v>
          </cell>
        </row>
        <row r="58">
          <cell r="B58">
            <v>1820254909</v>
          </cell>
          <cell r="C58" t="str">
            <v>Nguyễn</v>
          </cell>
          <cell r="D58" t="str">
            <v>Thị Thu</v>
          </cell>
          <cell r="E58" t="str">
            <v>Huyền</v>
          </cell>
          <cell r="F58">
            <v>34424</v>
          </cell>
          <cell r="G58" t="str">
            <v>Nữ</v>
          </cell>
          <cell r="H58" t="str">
            <v>Đã Đăng Ký (chưa học xong)</v>
          </cell>
          <cell r="I58">
            <v>3.33</v>
          </cell>
          <cell r="J58">
            <v>3</v>
          </cell>
          <cell r="K58">
            <v>4</v>
          </cell>
          <cell r="L58">
            <v>0</v>
          </cell>
          <cell r="M58">
            <v>2.65</v>
          </cell>
          <cell r="N58">
            <v>0</v>
          </cell>
          <cell r="O58">
            <v>0</v>
          </cell>
          <cell r="P58">
            <v>2.33</v>
          </cell>
          <cell r="Q58">
            <v>0</v>
          </cell>
          <cell r="R58">
            <v>0</v>
          </cell>
          <cell r="S58">
            <v>2.65</v>
          </cell>
          <cell r="T58">
            <v>0</v>
          </cell>
          <cell r="U58">
            <v>0</v>
          </cell>
          <cell r="V58">
            <v>3.33</v>
          </cell>
          <cell r="W58">
            <v>0</v>
          </cell>
          <cell r="X58">
            <v>0</v>
          </cell>
          <cell r="Y58">
            <v>3.33</v>
          </cell>
          <cell r="Z58">
            <v>0</v>
          </cell>
          <cell r="AA58">
            <v>0</v>
          </cell>
          <cell r="AB58">
            <v>3</v>
          </cell>
          <cell r="AC58">
            <v>0</v>
          </cell>
          <cell r="AD58">
            <v>4</v>
          </cell>
          <cell r="AE58">
            <v>3</v>
          </cell>
          <cell r="AF58">
            <v>4</v>
          </cell>
          <cell r="AG58">
            <v>4</v>
          </cell>
          <cell r="AH58">
            <v>0</v>
          </cell>
          <cell r="AI58">
            <v>3</v>
          </cell>
          <cell r="AJ58">
            <v>3</v>
          </cell>
          <cell r="AK58">
            <v>0</v>
          </cell>
          <cell r="AL58">
            <v>3.65</v>
          </cell>
          <cell r="AM58">
            <v>4</v>
          </cell>
          <cell r="AN58">
            <v>4</v>
          </cell>
          <cell r="AO58">
            <v>3.65</v>
          </cell>
          <cell r="AP58">
            <v>4</v>
          </cell>
          <cell r="AQ58">
            <v>3.65</v>
          </cell>
          <cell r="AR58">
            <v>2.65</v>
          </cell>
          <cell r="AS58">
            <v>3.33</v>
          </cell>
          <cell r="AT58">
            <v>2.65</v>
          </cell>
          <cell r="AU58">
            <v>47</v>
          </cell>
          <cell r="AV58">
            <v>0</v>
          </cell>
          <cell r="AW58">
            <v>4</v>
          </cell>
          <cell r="AX58">
            <v>2.65</v>
          </cell>
          <cell r="AY58">
            <v>0</v>
          </cell>
          <cell r="AZ58">
            <v>0</v>
          </cell>
          <cell r="BA58">
            <v>2</v>
          </cell>
          <cell r="BB58">
            <v>0</v>
          </cell>
          <cell r="BC58">
            <v>0</v>
          </cell>
          <cell r="BD58">
            <v>0</v>
          </cell>
          <cell r="BE58">
            <v>4</v>
          </cell>
          <cell r="BF58">
            <v>0</v>
          </cell>
          <cell r="BG58">
            <v>3.33</v>
          </cell>
          <cell r="BH58">
            <v>5</v>
          </cell>
          <cell r="BI58">
            <v>0</v>
          </cell>
          <cell r="BJ58">
            <v>3</v>
          </cell>
          <cell r="BK58">
            <v>4</v>
          </cell>
          <cell r="BL58">
            <v>3.65</v>
          </cell>
          <cell r="BM58">
            <v>4</v>
          </cell>
          <cell r="BN58">
            <v>4</v>
          </cell>
          <cell r="BO58">
            <v>3.65</v>
          </cell>
          <cell r="BP58">
            <v>3.65</v>
          </cell>
          <cell r="BQ58">
            <v>2.65</v>
          </cell>
          <cell r="BR58">
            <v>3.65</v>
          </cell>
          <cell r="BS58">
            <v>4</v>
          </cell>
          <cell r="BT58">
            <v>4</v>
          </cell>
          <cell r="BU58">
            <v>4</v>
          </cell>
          <cell r="BV58">
            <v>4</v>
          </cell>
          <cell r="BW58">
            <v>4</v>
          </cell>
          <cell r="BX58">
            <v>3</v>
          </cell>
          <cell r="BY58">
            <v>0</v>
          </cell>
          <cell r="BZ58">
            <v>4</v>
          </cell>
          <cell r="CA58">
            <v>4</v>
          </cell>
          <cell r="CB58">
            <v>3.65</v>
          </cell>
          <cell r="CC58">
            <v>4</v>
          </cell>
          <cell r="CD58">
            <v>4</v>
          </cell>
          <cell r="CE58">
            <v>3</v>
          </cell>
          <cell r="CF58">
            <v>0</v>
          </cell>
          <cell r="CG58">
            <v>3.33</v>
          </cell>
          <cell r="CH58">
            <v>55</v>
          </cell>
          <cell r="CI58">
            <v>0</v>
          </cell>
          <cell r="CJ58">
            <v>4</v>
          </cell>
          <cell r="CK58">
            <v>4</v>
          </cell>
          <cell r="CL58">
            <v>0</v>
          </cell>
          <cell r="CM58">
            <v>4</v>
          </cell>
          <cell r="CN58">
            <v>4</v>
          </cell>
          <cell r="CO58">
            <v>4</v>
          </cell>
          <cell r="CP58">
            <v>4</v>
          </cell>
          <cell r="CQ58">
            <v>4</v>
          </cell>
          <cell r="CR58">
            <v>4</v>
          </cell>
          <cell r="CS58">
            <v>0</v>
          </cell>
          <cell r="CT58">
            <v>0</v>
          </cell>
          <cell r="CU58">
            <v>0</v>
          </cell>
          <cell r="CV58">
            <v>4</v>
          </cell>
          <cell r="CW58">
            <v>4</v>
          </cell>
          <cell r="CX58">
            <v>4</v>
          </cell>
          <cell r="CY58">
            <v>0</v>
          </cell>
          <cell r="CZ58">
            <v>4</v>
          </cell>
          <cell r="DA58">
            <v>4</v>
          </cell>
          <cell r="DB58">
            <v>23</v>
          </cell>
          <cell r="DC58">
            <v>0</v>
          </cell>
          <cell r="DD58">
            <v>0</v>
          </cell>
          <cell r="DE58">
            <v>4</v>
          </cell>
          <cell r="DF58">
            <v>4</v>
          </cell>
          <cell r="DG58">
            <v>5</v>
          </cell>
          <cell r="DH58">
            <v>0</v>
          </cell>
          <cell r="DI58">
            <v>135</v>
          </cell>
          <cell r="DJ58">
            <v>0</v>
          </cell>
          <cell r="DK58">
            <v>134</v>
          </cell>
          <cell r="DL58">
            <v>130</v>
          </cell>
          <cell r="DM58">
            <v>0</v>
          </cell>
          <cell r="DN58">
            <v>129</v>
          </cell>
          <cell r="DO58">
            <v>130</v>
          </cell>
          <cell r="DP58">
            <v>3.48</v>
          </cell>
          <cell r="DR58">
            <v>0</v>
          </cell>
          <cell r="DS58" t="str">
            <v>BVKL</v>
          </cell>
          <cell r="DU58">
            <v>3.63</v>
          </cell>
          <cell r="DV58">
            <v>135</v>
          </cell>
          <cell r="DW58">
            <v>8.4</v>
          </cell>
          <cell r="DX58">
            <v>3.63</v>
          </cell>
          <cell r="DY58" t="str">
            <v/>
          </cell>
          <cell r="DZ58">
            <v>3.62</v>
          </cell>
        </row>
        <row r="59">
          <cell r="B59">
            <v>1821245710</v>
          </cell>
          <cell r="C59" t="str">
            <v>Phạm</v>
          </cell>
          <cell r="D59" t="str">
            <v/>
          </cell>
          <cell r="E59" t="str">
            <v>Khải</v>
          </cell>
          <cell r="F59">
            <v>34597</v>
          </cell>
          <cell r="G59" t="str">
            <v>Nam</v>
          </cell>
          <cell r="H59" t="str">
            <v>Đã Đăng Ký (chưa học xong)</v>
          </cell>
          <cell r="I59">
            <v>4</v>
          </cell>
          <cell r="J59">
            <v>3</v>
          </cell>
          <cell r="K59">
            <v>3.33</v>
          </cell>
          <cell r="L59">
            <v>0</v>
          </cell>
          <cell r="M59">
            <v>2.65</v>
          </cell>
          <cell r="N59">
            <v>0</v>
          </cell>
          <cell r="O59">
            <v>0</v>
          </cell>
          <cell r="P59">
            <v>2.65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0</v>
          </cell>
          <cell r="V59">
            <v>2</v>
          </cell>
          <cell r="W59">
            <v>0</v>
          </cell>
          <cell r="X59">
            <v>0</v>
          </cell>
          <cell r="Y59">
            <v>2</v>
          </cell>
          <cell r="Z59">
            <v>0</v>
          </cell>
          <cell r="AA59">
            <v>0</v>
          </cell>
          <cell r="AB59">
            <v>2.65</v>
          </cell>
          <cell r="AC59">
            <v>0</v>
          </cell>
          <cell r="AD59">
            <v>2</v>
          </cell>
          <cell r="AE59">
            <v>4</v>
          </cell>
          <cell r="AF59">
            <v>4</v>
          </cell>
          <cell r="AG59">
            <v>3.65</v>
          </cell>
          <cell r="AH59">
            <v>0</v>
          </cell>
          <cell r="AI59">
            <v>1.65</v>
          </cell>
          <cell r="AJ59">
            <v>1.65</v>
          </cell>
          <cell r="AK59">
            <v>4</v>
          </cell>
          <cell r="AL59">
            <v>3</v>
          </cell>
          <cell r="AM59">
            <v>0</v>
          </cell>
          <cell r="AN59">
            <v>4</v>
          </cell>
          <cell r="AO59">
            <v>3</v>
          </cell>
          <cell r="AP59">
            <v>3</v>
          </cell>
          <cell r="AQ59">
            <v>3</v>
          </cell>
          <cell r="AR59">
            <v>3</v>
          </cell>
          <cell r="AS59">
            <v>4</v>
          </cell>
          <cell r="AT59">
            <v>3.65</v>
          </cell>
          <cell r="AU59">
            <v>47</v>
          </cell>
          <cell r="AV59">
            <v>0</v>
          </cell>
          <cell r="AW59">
            <v>4</v>
          </cell>
          <cell r="AX59">
            <v>4</v>
          </cell>
          <cell r="AY59">
            <v>3.65</v>
          </cell>
          <cell r="AZ59">
            <v>0</v>
          </cell>
          <cell r="BA59">
            <v>0</v>
          </cell>
          <cell r="BB59">
            <v>0</v>
          </cell>
          <cell r="BC59">
            <v>2.65</v>
          </cell>
          <cell r="BD59">
            <v>0</v>
          </cell>
          <cell r="BE59">
            <v>0</v>
          </cell>
          <cell r="BF59">
            <v>0</v>
          </cell>
          <cell r="BG59">
            <v>2</v>
          </cell>
          <cell r="BH59">
            <v>5</v>
          </cell>
          <cell r="BI59">
            <v>0</v>
          </cell>
          <cell r="BJ59">
            <v>3.65</v>
          </cell>
          <cell r="BK59">
            <v>4</v>
          </cell>
          <cell r="BL59">
            <v>3.33</v>
          </cell>
          <cell r="BM59">
            <v>3</v>
          </cell>
          <cell r="BN59">
            <v>4</v>
          </cell>
          <cell r="BO59">
            <v>4</v>
          </cell>
          <cell r="BP59">
            <v>3.33</v>
          </cell>
          <cell r="BQ59">
            <v>2.65</v>
          </cell>
          <cell r="BR59">
            <v>2.33</v>
          </cell>
          <cell r="BS59">
            <v>4</v>
          </cell>
          <cell r="BT59">
            <v>4</v>
          </cell>
          <cell r="BU59">
            <v>3.65</v>
          </cell>
          <cell r="BV59">
            <v>4</v>
          </cell>
          <cell r="BW59">
            <v>4</v>
          </cell>
          <cell r="BX59">
            <v>3.33</v>
          </cell>
          <cell r="BY59">
            <v>0</v>
          </cell>
          <cell r="BZ59">
            <v>2.65</v>
          </cell>
          <cell r="CA59">
            <v>2.65</v>
          </cell>
          <cell r="CB59">
            <v>2.65</v>
          </cell>
          <cell r="CC59">
            <v>4</v>
          </cell>
          <cell r="CD59">
            <v>4</v>
          </cell>
          <cell r="CE59">
            <v>3.65</v>
          </cell>
          <cell r="CF59">
            <v>0</v>
          </cell>
          <cell r="CG59">
            <v>3.33</v>
          </cell>
          <cell r="CH59">
            <v>55</v>
          </cell>
          <cell r="CI59">
            <v>0</v>
          </cell>
          <cell r="CJ59">
            <v>4</v>
          </cell>
          <cell r="CK59">
            <v>4</v>
          </cell>
          <cell r="CL59">
            <v>0</v>
          </cell>
          <cell r="CM59">
            <v>3.65</v>
          </cell>
          <cell r="CN59">
            <v>3.65</v>
          </cell>
          <cell r="CO59">
            <v>3.33</v>
          </cell>
          <cell r="CP59">
            <v>3.65</v>
          </cell>
          <cell r="CQ59">
            <v>4</v>
          </cell>
          <cell r="CR59">
            <v>3.33</v>
          </cell>
          <cell r="CS59">
            <v>0</v>
          </cell>
          <cell r="CT59">
            <v>0</v>
          </cell>
          <cell r="CU59">
            <v>0</v>
          </cell>
          <cell r="CV59">
            <v>3.33</v>
          </cell>
          <cell r="CW59">
            <v>4</v>
          </cell>
          <cell r="CX59">
            <v>4</v>
          </cell>
          <cell r="CY59">
            <v>0</v>
          </cell>
          <cell r="CZ59">
            <v>4</v>
          </cell>
          <cell r="DA59">
            <v>4</v>
          </cell>
          <cell r="DB59">
            <v>23</v>
          </cell>
          <cell r="DC59">
            <v>0</v>
          </cell>
          <cell r="DD59">
            <v>4</v>
          </cell>
          <cell r="DE59">
            <v>0</v>
          </cell>
          <cell r="DF59">
            <v>4</v>
          </cell>
          <cell r="DG59">
            <v>5</v>
          </cell>
          <cell r="DH59">
            <v>0</v>
          </cell>
          <cell r="DI59">
            <v>135</v>
          </cell>
          <cell r="DJ59">
            <v>0</v>
          </cell>
          <cell r="DK59">
            <v>134</v>
          </cell>
          <cell r="DL59">
            <v>130</v>
          </cell>
          <cell r="DM59">
            <v>0</v>
          </cell>
          <cell r="DN59">
            <v>129</v>
          </cell>
          <cell r="DO59">
            <v>130</v>
          </cell>
          <cell r="DP59">
            <v>3.25</v>
          </cell>
          <cell r="DR59">
            <v>0</v>
          </cell>
          <cell r="DS59" t="str">
            <v>BVKL</v>
          </cell>
          <cell r="DU59">
            <v>3.4</v>
          </cell>
          <cell r="DV59">
            <v>138</v>
          </cell>
          <cell r="DW59">
            <v>7.76</v>
          </cell>
          <cell r="DX59">
            <v>3.32</v>
          </cell>
          <cell r="DY59" t="str">
            <v>PSU-ENG 101; PSU-ECO 152; PSU-ENG 102; PSU-ECO 151 ~ ECO 151; PSU-MGT 201</v>
          </cell>
          <cell r="DZ59">
            <v>3.38</v>
          </cell>
        </row>
        <row r="60">
          <cell r="B60">
            <v>172338238</v>
          </cell>
          <cell r="C60" t="str">
            <v>Ngô</v>
          </cell>
          <cell r="D60" t="str">
            <v>Vũ</v>
          </cell>
          <cell r="E60" t="str">
            <v>Khánh</v>
          </cell>
          <cell r="F60">
            <v>34044</v>
          </cell>
          <cell r="G60" t="str">
            <v>Nam</v>
          </cell>
          <cell r="H60" t="str">
            <v>Đã Đăng Ký (chưa học xong)</v>
          </cell>
          <cell r="I60">
            <v>3</v>
          </cell>
          <cell r="J60">
            <v>2</v>
          </cell>
          <cell r="K60">
            <v>3</v>
          </cell>
          <cell r="L60">
            <v>0</v>
          </cell>
          <cell r="M60">
            <v>1.65</v>
          </cell>
          <cell r="N60">
            <v>0</v>
          </cell>
          <cell r="O60">
            <v>0</v>
          </cell>
          <cell r="P60">
            <v>2</v>
          </cell>
          <cell r="Q60">
            <v>0</v>
          </cell>
          <cell r="R60">
            <v>0</v>
          </cell>
          <cell r="S60">
            <v>1.65</v>
          </cell>
          <cell r="T60">
            <v>0</v>
          </cell>
          <cell r="U60">
            <v>0</v>
          </cell>
          <cell r="V60">
            <v>1</v>
          </cell>
          <cell r="W60">
            <v>0</v>
          </cell>
          <cell r="X60">
            <v>0</v>
          </cell>
          <cell r="Y60">
            <v>2.33</v>
          </cell>
          <cell r="Z60">
            <v>0</v>
          </cell>
          <cell r="AA60">
            <v>0</v>
          </cell>
          <cell r="AB60">
            <v>2.65</v>
          </cell>
          <cell r="AC60">
            <v>0</v>
          </cell>
          <cell r="AD60">
            <v>2.65</v>
          </cell>
          <cell r="AE60">
            <v>2.33</v>
          </cell>
          <cell r="AF60">
            <v>1.65</v>
          </cell>
          <cell r="AG60">
            <v>1.65</v>
          </cell>
          <cell r="AH60">
            <v>0</v>
          </cell>
          <cell r="AI60">
            <v>3</v>
          </cell>
          <cell r="AJ60">
            <v>3</v>
          </cell>
          <cell r="AK60">
            <v>0</v>
          </cell>
          <cell r="AL60">
            <v>3.65</v>
          </cell>
          <cell r="AM60">
            <v>2.65</v>
          </cell>
          <cell r="AN60">
            <v>3.65</v>
          </cell>
          <cell r="AO60">
            <v>2.65</v>
          </cell>
          <cell r="AP60">
            <v>3.65</v>
          </cell>
          <cell r="AQ60">
            <v>2.33</v>
          </cell>
          <cell r="AR60">
            <v>2</v>
          </cell>
          <cell r="AS60">
            <v>3.33</v>
          </cell>
          <cell r="AT60">
            <v>3</v>
          </cell>
          <cell r="AU60">
            <v>47</v>
          </cell>
          <cell r="AV60">
            <v>0</v>
          </cell>
          <cell r="AW60">
            <v>3.65</v>
          </cell>
          <cell r="AX60">
            <v>2.33</v>
          </cell>
          <cell r="AY60">
            <v>4</v>
          </cell>
          <cell r="AZ60">
            <v>0</v>
          </cell>
          <cell r="BA60">
            <v>0</v>
          </cell>
          <cell r="BB60">
            <v>0</v>
          </cell>
          <cell r="BC60">
            <v>2.65</v>
          </cell>
          <cell r="BD60">
            <v>0</v>
          </cell>
          <cell r="BE60">
            <v>0</v>
          </cell>
          <cell r="BF60">
            <v>0</v>
          </cell>
          <cell r="BG60">
            <v>1.65</v>
          </cell>
          <cell r="BH60">
            <v>5</v>
          </cell>
          <cell r="BI60">
            <v>0</v>
          </cell>
          <cell r="BJ60">
            <v>2.33</v>
          </cell>
          <cell r="BK60">
            <v>1.65</v>
          </cell>
          <cell r="BL60">
            <v>2.65</v>
          </cell>
          <cell r="BM60">
            <v>3.65</v>
          </cell>
          <cell r="BN60">
            <v>2.33</v>
          </cell>
          <cell r="BO60">
            <v>2.33</v>
          </cell>
          <cell r="BP60">
            <v>1.65</v>
          </cell>
          <cell r="BQ60">
            <v>3.33</v>
          </cell>
          <cell r="BR60">
            <v>1.65</v>
          </cell>
          <cell r="BS60">
            <v>1.65</v>
          </cell>
          <cell r="BT60">
            <v>2.65</v>
          </cell>
          <cell r="BU60">
            <v>2</v>
          </cell>
          <cell r="BV60">
            <v>3.33</v>
          </cell>
          <cell r="BW60">
            <v>3.33</v>
          </cell>
          <cell r="BX60">
            <v>2</v>
          </cell>
          <cell r="BY60">
            <v>0</v>
          </cell>
          <cell r="BZ60">
            <v>2</v>
          </cell>
          <cell r="CA60">
            <v>2</v>
          </cell>
          <cell r="CB60">
            <v>2.65</v>
          </cell>
          <cell r="CC60">
            <v>4</v>
          </cell>
          <cell r="CD60">
            <v>3</v>
          </cell>
          <cell r="CE60">
            <v>1.65</v>
          </cell>
          <cell r="CF60">
            <v>0</v>
          </cell>
          <cell r="CG60">
            <v>4</v>
          </cell>
          <cell r="CH60">
            <v>55</v>
          </cell>
          <cell r="CI60">
            <v>0</v>
          </cell>
          <cell r="CJ60">
            <v>4</v>
          </cell>
          <cell r="CK60">
            <v>3.65</v>
          </cell>
          <cell r="CL60">
            <v>0</v>
          </cell>
          <cell r="CM60">
            <v>2</v>
          </cell>
          <cell r="CN60">
            <v>2</v>
          </cell>
          <cell r="CO60">
            <v>2.33</v>
          </cell>
          <cell r="CP60">
            <v>2.33</v>
          </cell>
          <cell r="CQ60">
            <v>2.33</v>
          </cell>
          <cell r="CR60">
            <v>0</v>
          </cell>
          <cell r="CS60">
            <v>3.33</v>
          </cell>
          <cell r="CT60">
            <v>0</v>
          </cell>
          <cell r="CU60">
            <v>0</v>
          </cell>
          <cell r="CV60">
            <v>3.33</v>
          </cell>
          <cell r="CW60">
            <v>3.65</v>
          </cell>
          <cell r="CX60">
            <v>3</v>
          </cell>
          <cell r="CY60">
            <v>0</v>
          </cell>
          <cell r="CZ60">
            <v>3.65</v>
          </cell>
          <cell r="DA60">
            <v>3.65</v>
          </cell>
          <cell r="DB60">
            <v>23</v>
          </cell>
          <cell r="DC60">
            <v>0</v>
          </cell>
          <cell r="DD60">
            <v>3.33</v>
          </cell>
          <cell r="DE60">
            <v>0</v>
          </cell>
          <cell r="DF60">
            <v>3.33</v>
          </cell>
          <cell r="DG60">
            <v>5</v>
          </cell>
          <cell r="DH60">
            <v>0</v>
          </cell>
          <cell r="DI60">
            <v>135</v>
          </cell>
          <cell r="DJ60">
            <v>0</v>
          </cell>
          <cell r="DK60">
            <v>134</v>
          </cell>
          <cell r="DL60">
            <v>130</v>
          </cell>
          <cell r="DM60">
            <v>0</v>
          </cell>
          <cell r="DN60">
            <v>129</v>
          </cell>
          <cell r="DO60">
            <v>130</v>
          </cell>
          <cell r="DP60">
            <v>2.48</v>
          </cell>
          <cell r="DR60">
            <v>0</v>
          </cell>
          <cell r="DS60" t="str">
            <v>ĐỦ ĐK thi TN</v>
          </cell>
          <cell r="DU60">
            <v>2.61</v>
          </cell>
          <cell r="DV60">
            <v>135</v>
          </cell>
          <cell r="DW60">
            <v>6.6</v>
          </cell>
          <cell r="DX60">
            <v>2.61</v>
          </cell>
          <cell r="DY60" t="str">
            <v>PSU-ECO 152; PSU-ENG 101; ECO 251</v>
          </cell>
          <cell r="DZ60">
            <v>2.58</v>
          </cell>
        </row>
        <row r="61">
          <cell r="B61">
            <v>1821255356</v>
          </cell>
          <cell r="C61" t="str">
            <v>Đỗ</v>
          </cell>
          <cell r="D61" t="str">
            <v>Tiến</v>
          </cell>
          <cell r="E61" t="str">
            <v>Khuê</v>
          </cell>
          <cell r="F61">
            <v>34492</v>
          </cell>
          <cell r="G61" t="str">
            <v>Nam</v>
          </cell>
          <cell r="H61" t="str">
            <v>Đã Đăng Ký (chưa học xong)</v>
          </cell>
          <cell r="I61">
            <v>2.65</v>
          </cell>
          <cell r="J61">
            <v>2.65</v>
          </cell>
          <cell r="K61">
            <v>3.65</v>
          </cell>
          <cell r="L61">
            <v>0</v>
          </cell>
          <cell r="M61">
            <v>3</v>
          </cell>
          <cell r="N61">
            <v>0</v>
          </cell>
          <cell r="O61">
            <v>0</v>
          </cell>
          <cell r="P61">
            <v>3.33</v>
          </cell>
          <cell r="Q61">
            <v>0</v>
          </cell>
          <cell r="R61">
            <v>0</v>
          </cell>
          <cell r="S61">
            <v>2.65</v>
          </cell>
          <cell r="T61">
            <v>0</v>
          </cell>
          <cell r="U61">
            <v>0</v>
          </cell>
          <cell r="V61">
            <v>3</v>
          </cell>
          <cell r="W61">
            <v>0</v>
          </cell>
          <cell r="X61">
            <v>0</v>
          </cell>
          <cell r="Y61">
            <v>2.33</v>
          </cell>
          <cell r="Z61">
            <v>0</v>
          </cell>
          <cell r="AA61">
            <v>0</v>
          </cell>
          <cell r="AB61">
            <v>2.33</v>
          </cell>
          <cell r="AC61">
            <v>0</v>
          </cell>
          <cell r="AD61">
            <v>3.65</v>
          </cell>
          <cell r="AE61">
            <v>3.33</v>
          </cell>
          <cell r="AF61">
            <v>2.33</v>
          </cell>
          <cell r="AG61">
            <v>1.65</v>
          </cell>
          <cell r="AH61">
            <v>0</v>
          </cell>
          <cell r="AI61">
            <v>2.33</v>
          </cell>
          <cell r="AJ61">
            <v>2.33</v>
          </cell>
          <cell r="AK61">
            <v>0</v>
          </cell>
          <cell r="AL61">
            <v>3</v>
          </cell>
          <cell r="AM61">
            <v>3.33</v>
          </cell>
          <cell r="AN61">
            <v>3.33</v>
          </cell>
          <cell r="AO61">
            <v>3</v>
          </cell>
          <cell r="AP61">
            <v>3.33</v>
          </cell>
          <cell r="AQ61">
            <v>3.33</v>
          </cell>
          <cell r="AR61">
            <v>2</v>
          </cell>
          <cell r="AS61">
            <v>2.65</v>
          </cell>
          <cell r="AT61">
            <v>2</v>
          </cell>
          <cell r="AU61">
            <v>47</v>
          </cell>
          <cell r="AV61">
            <v>0</v>
          </cell>
          <cell r="AW61">
            <v>4</v>
          </cell>
          <cell r="AX61">
            <v>3.65</v>
          </cell>
          <cell r="AY61">
            <v>0</v>
          </cell>
          <cell r="AZ61">
            <v>3.33</v>
          </cell>
          <cell r="BA61">
            <v>0</v>
          </cell>
          <cell r="BB61">
            <v>0</v>
          </cell>
          <cell r="BC61">
            <v>0</v>
          </cell>
          <cell r="BD61">
            <v>3.33</v>
          </cell>
          <cell r="BE61">
            <v>0</v>
          </cell>
          <cell r="BF61">
            <v>0</v>
          </cell>
          <cell r="BG61">
            <v>2.65</v>
          </cell>
          <cell r="BH61">
            <v>5</v>
          </cell>
          <cell r="BI61">
            <v>0</v>
          </cell>
          <cell r="BJ61">
            <v>2.33</v>
          </cell>
          <cell r="BK61">
            <v>3.33</v>
          </cell>
          <cell r="BL61">
            <v>2.65</v>
          </cell>
          <cell r="BM61">
            <v>4</v>
          </cell>
          <cell r="BN61">
            <v>2.65</v>
          </cell>
          <cell r="BO61">
            <v>3.65</v>
          </cell>
          <cell r="BP61">
            <v>2.65</v>
          </cell>
          <cell r="BQ61">
            <v>1.65</v>
          </cell>
          <cell r="BR61">
            <v>2</v>
          </cell>
          <cell r="BS61">
            <v>2</v>
          </cell>
          <cell r="BT61">
            <v>4</v>
          </cell>
          <cell r="BU61">
            <v>3</v>
          </cell>
          <cell r="BV61">
            <v>3.33</v>
          </cell>
          <cell r="BW61">
            <v>1</v>
          </cell>
          <cell r="BX61">
            <v>1.65</v>
          </cell>
          <cell r="BY61">
            <v>0</v>
          </cell>
          <cell r="BZ61">
            <v>2.65</v>
          </cell>
          <cell r="CA61">
            <v>2.65</v>
          </cell>
          <cell r="CB61">
            <v>2.33</v>
          </cell>
          <cell r="CC61">
            <v>2</v>
          </cell>
          <cell r="CD61">
            <v>2.65</v>
          </cell>
          <cell r="CE61">
            <v>2.33</v>
          </cell>
          <cell r="CF61">
            <v>0</v>
          </cell>
          <cell r="CG61">
            <v>3.65</v>
          </cell>
          <cell r="CH61">
            <v>55</v>
          </cell>
          <cell r="CI61">
            <v>0</v>
          </cell>
          <cell r="CJ61">
            <v>3.33</v>
          </cell>
          <cell r="CK61">
            <v>3.65</v>
          </cell>
          <cell r="CL61">
            <v>0</v>
          </cell>
          <cell r="CM61">
            <v>2.65</v>
          </cell>
          <cell r="CN61">
            <v>2.65</v>
          </cell>
          <cell r="CO61">
            <v>3.33</v>
          </cell>
          <cell r="CP61">
            <v>2</v>
          </cell>
          <cell r="CQ61">
            <v>1.65</v>
          </cell>
          <cell r="CR61">
            <v>0</v>
          </cell>
          <cell r="CS61">
            <v>3</v>
          </cell>
          <cell r="CT61">
            <v>0</v>
          </cell>
          <cell r="CU61">
            <v>0</v>
          </cell>
          <cell r="CV61">
            <v>3</v>
          </cell>
          <cell r="CW61">
            <v>3.33</v>
          </cell>
          <cell r="CX61">
            <v>4</v>
          </cell>
          <cell r="CY61">
            <v>0</v>
          </cell>
          <cell r="CZ61">
            <v>3.33</v>
          </cell>
          <cell r="DA61">
            <v>3.33</v>
          </cell>
          <cell r="DB61">
            <v>23</v>
          </cell>
          <cell r="DC61">
            <v>0</v>
          </cell>
          <cell r="DD61">
            <v>3.33</v>
          </cell>
          <cell r="DE61">
            <v>0</v>
          </cell>
          <cell r="DF61">
            <v>3.33</v>
          </cell>
          <cell r="DG61">
            <v>5</v>
          </cell>
          <cell r="DH61">
            <v>0</v>
          </cell>
          <cell r="DI61">
            <v>135</v>
          </cell>
          <cell r="DJ61">
            <v>0</v>
          </cell>
          <cell r="DK61">
            <v>134</v>
          </cell>
          <cell r="DL61">
            <v>130</v>
          </cell>
          <cell r="DM61">
            <v>0</v>
          </cell>
          <cell r="DN61">
            <v>129</v>
          </cell>
          <cell r="DO61">
            <v>130</v>
          </cell>
          <cell r="DP61">
            <v>2.61</v>
          </cell>
          <cell r="DR61">
            <v>0</v>
          </cell>
          <cell r="DS61" t="str">
            <v>ĐỦ ĐK thi TN</v>
          </cell>
          <cell r="DU61">
            <v>2.74</v>
          </cell>
          <cell r="DV61">
            <v>135</v>
          </cell>
          <cell r="DW61">
            <v>6.77</v>
          </cell>
          <cell r="DX61">
            <v>2.74</v>
          </cell>
          <cell r="DY61" t="str">
            <v/>
          </cell>
          <cell r="DZ61">
            <v>2.72</v>
          </cell>
        </row>
        <row r="62">
          <cell r="B62">
            <v>1820256737</v>
          </cell>
          <cell r="C62" t="str">
            <v>Hoàng</v>
          </cell>
          <cell r="D62" t="str">
            <v>Thị</v>
          </cell>
          <cell r="E62" t="str">
            <v>Kiều</v>
          </cell>
          <cell r="F62">
            <v>34611</v>
          </cell>
          <cell r="G62" t="str">
            <v>Nữ</v>
          </cell>
          <cell r="H62" t="str">
            <v>Đã Đăng Ký (chưa học xong)</v>
          </cell>
          <cell r="I62">
            <v>4</v>
          </cell>
          <cell r="J62">
            <v>4</v>
          </cell>
          <cell r="K62">
            <v>3.33</v>
          </cell>
          <cell r="L62">
            <v>0</v>
          </cell>
          <cell r="M62">
            <v>2</v>
          </cell>
          <cell r="N62">
            <v>0</v>
          </cell>
          <cell r="O62">
            <v>0</v>
          </cell>
          <cell r="P62">
            <v>2</v>
          </cell>
          <cell r="Q62">
            <v>0</v>
          </cell>
          <cell r="R62">
            <v>0</v>
          </cell>
          <cell r="S62">
            <v>1.65</v>
          </cell>
          <cell r="T62">
            <v>0</v>
          </cell>
          <cell r="U62">
            <v>0</v>
          </cell>
          <cell r="V62">
            <v>3</v>
          </cell>
          <cell r="W62">
            <v>0</v>
          </cell>
          <cell r="X62">
            <v>0</v>
          </cell>
          <cell r="Y62">
            <v>1.65</v>
          </cell>
          <cell r="Z62">
            <v>0</v>
          </cell>
          <cell r="AA62">
            <v>0</v>
          </cell>
          <cell r="AB62">
            <v>2.33</v>
          </cell>
          <cell r="AC62">
            <v>0</v>
          </cell>
          <cell r="AD62">
            <v>2.33</v>
          </cell>
          <cell r="AE62">
            <v>3</v>
          </cell>
          <cell r="AF62">
            <v>3</v>
          </cell>
          <cell r="AG62">
            <v>1.65</v>
          </cell>
          <cell r="AH62">
            <v>0</v>
          </cell>
          <cell r="AI62">
            <v>2.33</v>
          </cell>
          <cell r="AJ62">
            <v>2.33</v>
          </cell>
          <cell r="AK62">
            <v>3.33</v>
          </cell>
          <cell r="AL62">
            <v>4</v>
          </cell>
          <cell r="AM62">
            <v>0</v>
          </cell>
          <cell r="AN62">
            <v>4</v>
          </cell>
          <cell r="AO62">
            <v>3.33</v>
          </cell>
          <cell r="AP62">
            <v>3.33</v>
          </cell>
          <cell r="AQ62">
            <v>3.65</v>
          </cell>
          <cell r="AR62">
            <v>2.33</v>
          </cell>
          <cell r="AS62">
            <v>2.33</v>
          </cell>
          <cell r="AT62">
            <v>4</v>
          </cell>
          <cell r="AU62">
            <v>47</v>
          </cell>
          <cell r="AV62">
            <v>0</v>
          </cell>
          <cell r="AW62">
            <v>3.65</v>
          </cell>
          <cell r="AX62">
            <v>3</v>
          </cell>
          <cell r="AY62">
            <v>0</v>
          </cell>
          <cell r="AZ62">
            <v>0</v>
          </cell>
          <cell r="BA62">
            <v>2.65</v>
          </cell>
          <cell r="BB62">
            <v>0</v>
          </cell>
          <cell r="BC62">
            <v>0</v>
          </cell>
          <cell r="BD62">
            <v>0</v>
          </cell>
          <cell r="BE62">
            <v>3</v>
          </cell>
          <cell r="BF62">
            <v>0</v>
          </cell>
          <cell r="BG62">
            <v>3</v>
          </cell>
          <cell r="BH62">
            <v>5</v>
          </cell>
          <cell r="BI62">
            <v>0</v>
          </cell>
          <cell r="BJ62">
            <v>3</v>
          </cell>
          <cell r="BK62">
            <v>1.65</v>
          </cell>
          <cell r="BL62">
            <v>3.33</v>
          </cell>
          <cell r="BM62">
            <v>3.33</v>
          </cell>
          <cell r="BN62">
            <v>1</v>
          </cell>
          <cell r="BO62">
            <v>2</v>
          </cell>
          <cell r="BP62">
            <v>3</v>
          </cell>
          <cell r="BQ62">
            <v>2.65</v>
          </cell>
          <cell r="BR62">
            <v>3.33</v>
          </cell>
          <cell r="BS62">
            <v>3.33</v>
          </cell>
          <cell r="BT62">
            <v>3</v>
          </cell>
          <cell r="BU62">
            <v>2.33</v>
          </cell>
          <cell r="BV62">
            <v>2.65</v>
          </cell>
          <cell r="BW62">
            <v>3</v>
          </cell>
          <cell r="BX62">
            <v>2.33</v>
          </cell>
          <cell r="BY62">
            <v>0</v>
          </cell>
          <cell r="BZ62">
            <v>3.65</v>
          </cell>
          <cell r="CA62">
            <v>3.65</v>
          </cell>
          <cell r="CB62">
            <v>2</v>
          </cell>
          <cell r="CC62">
            <v>3.65</v>
          </cell>
          <cell r="CD62">
            <v>3</v>
          </cell>
          <cell r="CE62">
            <v>4</v>
          </cell>
          <cell r="CF62">
            <v>0</v>
          </cell>
          <cell r="CG62">
            <v>4</v>
          </cell>
          <cell r="CH62">
            <v>55</v>
          </cell>
          <cell r="CI62">
            <v>0</v>
          </cell>
          <cell r="CJ62">
            <v>2.65</v>
          </cell>
          <cell r="CK62">
            <v>3</v>
          </cell>
          <cell r="CL62">
            <v>0</v>
          </cell>
          <cell r="CM62">
            <v>3</v>
          </cell>
          <cell r="CN62">
            <v>3</v>
          </cell>
          <cell r="CO62">
            <v>3.65</v>
          </cell>
          <cell r="CP62">
            <v>2.65</v>
          </cell>
          <cell r="CQ62">
            <v>2.33</v>
          </cell>
          <cell r="CR62">
            <v>3</v>
          </cell>
          <cell r="CS62">
            <v>0</v>
          </cell>
          <cell r="CT62">
            <v>0</v>
          </cell>
          <cell r="CU62">
            <v>0</v>
          </cell>
          <cell r="CV62">
            <v>3</v>
          </cell>
          <cell r="CW62">
            <v>4</v>
          </cell>
          <cell r="CX62">
            <v>3.33</v>
          </cell>
          <cell r="CY62">
            <v>0</v>
          </cell>
          <cell r="CZ62">
            <v>3.65</v>
          </cell>
          <cell r="DA62">
            <v>3.65</v>
          </cell>
          <cell r="DB62">
            <v>23</v>
          </cell>
          <cell r="DC62">
            <v>0</v>
          </cell>
          <cell r="DD62">
            <v>3</v>
          </cell>
          <cell r="DE62">
            <v>0</v>
          </cell>
          <cell r="DF62">
            <v>3</v>
          </cell>
          <cell r="DG62">
            <v>5</v>
          </cell>
          <cell r="DH62">
            <v>0</v>
          </cell>
          <cell r="DI62">
            <v>135</v>
          </cell>
          <cell r="DJ62">
            <v>0</v>
          </cell>
          <cell r="DK62">
            <v>134</v>
          </cell>
          <cell r="DL62">
            <v>130</v>
          </cell>
          <cell r="DM62">
            <v>0</v>
          </cell>
          <cell r="DN62">
            <v>129</v>
          </cell>
          <cell r="DO62">
            <v>130</v>
          </cell>
          <cell r="DP62">
            <v>2.75</v>
          </cell>
          <cell r="DR62">
            <v>0</v>
          </cell>
          <cell r="DS62" t="str">
            <v>ĐỦ ĐK thi TN</v>
          </cell>
          <cell r="DU62">
            <v>2.86</v>
          </cell>
          <cell r="DV62">
            <v>135</v>
          </cell>
          <cell r="DW62">
            <v>7</v>
          </cell>
          <cell r="DX62">
            <v>2.86</v>
          </cell>
          <cell r="DY62" t="str">
            <v/>
          </cell>
          <cell r="DZ62">
            <v>2.86</v>
          </cell>
        </row>
        <row r="63">
          <cell r="B63">
            <v>1820254927</v>
          </cell>
          <cell r="C63" t="str">
            <v>Hoàng</v>
          </cell>
          <cell r="D63" t="str">
            <v>Thị</v>
          </cell>
          <cell r="E63" t="str">
            <v>Lài</v>
          </cell>
          <cell r="F63">
            <v>34006</v>
          </cell>
          <cell r="G63" t="str">
            <v>Nữ</v>
          </cell>
          <cell r="H63" t="str">
            <v>Đã Đăng Ký (chưa học xong)</v>
          </cell>
          <cell r="I63">
            <v>3.65</v>
          </cell>
          <cell r="J63">
            <v>3.33</v>
          </cell>
          <cell r="K63">
            <v>3.65</v>
          </cell>
          <cell r="L63">
            <v>0</v>
          </cell>
          <cell r="M63">
            <v>2.65</v>
          </cell>
          <cell r="N63">
            <v>0</v>
          </cell>
          <cell r="O63">
            <v>0</v>
          </cell>
          <cell r="P63">
            <v>1.65</v>
          </cell>
          <cell r="Q63">
            <v>0</v>
          </cell>
          <cell r="R63">
            <v>0</v>
          </cell>
          <cell r="S63">
            <v>3</v>
          </cell>
          <cell r="T63">
            <v>0</v>
          </cell>
          <cell r="U63">
            <v>0</v>
          </cell>
          <cell r="V63">
            <v>1.65</v>
          </cell>
          <cell r="W63">
            <v>0</v>
          </cell>
          <cell r="X63">
            <v>0</v>
          </cell>
          <cell r="Y63">
            <v>2.33</v>
          </cell>
          <cell r="Z63">
            <v>0</v>
          </cell>
          <cell r="AA63">
            <v>0</v>
          </cell>
          <cell r="AB63">
            <v>2</v>
          </cell>
          <cell r="AC63">
            <v>0</v>
          </cell>
          <cell r="AD63">
            <v>3.33</v>
          </cell>
          <cell r="AE63">
            <v>3.33</v>
          </cell>
          <cell r="AF63">
            <v>2.65</v>
          </cell>
          <cell r="AG63">
            <v>1</v>
          </cell>
          <cell r="AH63">
            <v>0</v>
          </cell>
          <cell r="AI63">
            <v>3.65</v>
          </cell>
          <cell r="AJ63">
            <v>3.65</v>
          </cell>
          <cell r="AK63">
            <v>0</v>
          </cell>
          <cell r="AL63">
            <v>4</v>
          </cell>
          <cell r="AM63">
            <v>2.65</v>
          </cell>
          <cell r="AN63">
            <v>4</v>
          </cell>
          <cell r="AO63">
            <v>2.65</v>
          </cell>
          <cell r="AP63">
            <v>3.65</v>
          </cell>
          <cell r="AQ63">
            <v>2</v>
          </cell>
          <cell r="AR63">
            <v>2</v>
          </cell>
          <cell r="AS63">
            <v>2.65</v>
          </cell>
          <cell r="AT63">
            <v>3.65</v>
          </cell>
          <cell r="AU63">
            <v>47</v>
          </cell>
          <cell r="AV63">
            <v>0</v>
          </cell>
          <cell r="AW63">
            <v>3</v>
          </cell>
          <cell r="AX63">
            <v>3</v>
          </cell>
          <cell r="AY63">
            <v>3</v>
          </cell>
          <cell r="AZ63">
            <v>0</v>
          </cell>
          <cell r="BA63">
            <v>0</v>
          </cell>
          <cell r="BB63">
            <v>0</v>
          </cell>
          <cell r="BC63">
            <v>3.65</v>
          </cell>
          <cell r="BD63">
            <v>0</v>
          </cell>
          <cell r="BE63">
            <v>0</v>
          </cell>
          <cell r="BF63">
            <v>0</v>
          </cell>
          <cell r="BG63">
            <v>3.65</v>
          </cell>
          <cell r="BH63">
            <v>5</v>
          </cell>
          <cell r="BI63">
            <v>0</v>
          </cell>
          <cell r="BJ63">
            <v>2.65</v>
          </cell>
          <cell r="BK63">
            <v>2.33</v>
          </cell>
          <cell r="BL63">
            <v>2</v>
          </cell>
          <cell r="BM63">
            <v>2.33</v>
          </cell>
          <cell r="BN63">
            <v>3.65</v>
          </cell>
          <cell r="BO63">
            <v>4</v>
          </cell>
          <cell r="BP63">
            <v>2</v>
          </cell>
          <cell r="BQ63">
            <v>2.65</v>
          </cell>
          <cell r="BR63">
            <v>1.65</v>
          </cell>
          <cell r="BS63">
            <v>2.65</v>
          </cell>
          <cell r="BT63">
            <v>3.33</v>
          </cell>
          <cell r="BU63">
            <v>3</v>
          </cell>
          <cell r="BV63">
            <v>4</v>
          </cell>
          <cell r="BW63">
            <v>3.65</v>
          </cell>
          <cell r="BX63">
            <v>2.65</v>
          </cell>
          <cell r="BY63">
            <v>0</v>
          </cell>
          <cell r="BZ63">
            <v>3</v>
          </cell>
          <cell r="CA63">
            <v>3</v>
          </cell>
          <cell r="CB63">
            <v>3.33</v>
          </cell>
          <cell r="CC63">
            <v>3.33</v>
          </cell>
          <cell r="CD63">
            <v>3.33</v>
          </cell>
          <cell r="CE63">
            <v>2.33</v>
          </cell>
          <cell r="CF63">
            <v>0</v>
          </cell>
          <cell r="CG63">
            <v>3.65</v>
          </cell>
          <cell r="CH63">
            <v>55</v>
          </cell>
          <cell r="CI63">
            <v>0</v>
          </cell>
          <cell r="CJ63">
            <v>3.33</v>
          </cell>
          <cell r="CK63">
            <v>3</v>
          </cell>
          <cell r="CL63">
            <v>0</v>
          </cell>
          <cell r="CM63">
            <v>3.33</v>
          </cell>
          <cell r="CN63">
            <v>3.33</v>
          </cell>
          <cell r="CO63">
            <v>3.65</v>
          </cell>
          <cell r="CP63">
            <v>2.33</v>
          </cell>
          <cell r="CQ63">
            <v>4</v>
          </cell>
          <cell r="CR63">
            <v>0</v>
          </cell>
          <cell r="CS63">
            <v>3.33</v>
          </cell>
          <cell r="CT63">
            <v>0</v>
          </cell>
          <cell r="CU63">
            <v>0</v>
          </cell>
          <cell r="CV63">
            <v>3.33</v>
          </cell>
          <cell r="CW63">
            <v>4</v>
          </cell>
          <cell r="CX63">
            <v>4</v>
          </cell>
          <cell r="CY63">
            <v>0</v>
          </cell>
          <cell r="CZ63">
            <v>3.65</v>
          </cell>
          <cell r="DA63">
            <v>3.65</v>
          </cell>
          <cell r="DB63">
            <v>23</v>
          </cell>
          <cell r="DC63">
            <v>0</v>
          </cell>
          <cell r="DD63">
            <v>3.65</v>
          </cell>
          <cell r="DE63">
            <v>0</v>
          </cell>
          <cell r="DF63">
            <v>3.65</v>
          </cell>
          <cell r="DG63">
            <v>5</v>
          </cell>
          <cell r="DH63">
            <v>0</v>
          </cell>
          <cell r="DI63">
            <v>135</v>
          </cell>
          <cell r="DJ63">
            <v>0</v>
          </cell>
          <cell r="DK63">
            <v>134</v>
          </cell>
          <cell r="DL63">
            <v>130</v>
          </cell>
          <cell r="DM63">
            <v>0</v>
          </cell>
          <cell r="DN63">
            <v>129</v>
          </cell>
          <cell r="DO63">
            <v>130</v>
          </cell>
          <cell r="DP63">
            <v>2.84</v>
          </cell>
          <cell r="DR63">
            <v>0</v>
          </cell>
          <cell r="DS63" t="str">
            <v>ĐỦ ĐK thi TN</v>
          </cell>
          <cell r="DU63">
            <v>2.98</v>
          </cell>
          <cell r="DV63">
            <v>138</v>
          </cell>
          <cell r="DW63">
            <v>7.04</v>
          </cell>
          <cell r="DX63">
            <v>2.91</v>
          </cell>
          <cell r="DY63" t="str">
            <v>PSU-ECO 152; PSU-ENG 101; PSU-ENG 102; PSU-ECO 151 ~ ECO 151; PSU-MGT 201</v>
          </cell>
          <cell r="DZ63">
            <v>2.95</v>
          </cell>
        </row>
        <row r="64">
          <cell r="B64">
            <v>1820254326</v>
          </cell>
          <cell r="C64" t="str">
            <v>Nguyễn</v>
          </cell>
          <cell r="D64" t="str">
            <v>Thị Hương</v>
          </cell>
          <cell r="E64" t="str">
            <v>Lan</v>
          </cell>
          <cell r="F64">
            <v>34485</v>
          </cell>
          <cell r="G64" t="str">
            <v>Nữ</v>
          </cell>
          <cell r="H64" t="str">
            <v>Đã Đăng Ký (chưa học xong)</v>
          </cell>
          <cell r="I64">
            <v>3.65</v>
          </cell>
          <cell r="J64">
            <v>3</v>
          </cell>
          <cell r="K64">
            <v>3.65</v>
          </cell>
          <cell r="L64">
            <v>0</v>
          </cell>
          <cell r="M64" t="str">
            <v>P</v>
          </cell>
          <cell r="N64">
            <v>0</v>
          </cell>
          <cell r="O64">
            <v>0</v>
          </cell>
          <cell r="P64" t="str">
            <v>P</v>
          </cell>
          <cell r="Q64">
            <v>0</v>
          </cell>
          <cell r="R64">
            <v>0</v>
          </cell>
          <cell r="S64">
            <v>3.33</v>
          </cell>
          <cell r="T64">
            <v>0</v>
          </cell>
          <cell r="U64">
            <v>0</v>
          </cell>
          <cell r="V64">
            <v>3.33</v>
          </cell>
          <cell r="W64">
            <v>0</v>
          </cell>
          <cell r="X64">
            <v>0</v>
          </cell>
          <cell r="Y64">
            <v>2.65</v>
          </cell>
          <cell r="Z64">
            <v>0</v>
          </cell>
          <cell r="AA64">
            <v>0</v>
          </cell>
          <cell r="AB64">
            <v>3</v>
          </cell>
          <cell r="AC64">
            <v>0</v>
          </cell>
          <cell r="AD64">
            <v>4</v>
          </cell>
          <cell r="AE64">
            <v>4</v>
          </cell>
          <cell r="AF64">
            <v>4</v>
          </cell>
          <cell r="AG64">
            <v>4</v>
          </cell>
          <cell r="AH64">
            <v>0</v>
          </cell>
          <cell r="AI64">
            <v>3.33</v>
          </cell>
          <cell r="AJ64">
            <v>3.33</v>
          </cell>
          <cell r="AK64">
            <v>0</v>
          </cell>
          <cell r="AL64">
            <v>4</v>
          </cell>
          <cell r="AM64">
            <v>4</v>
          </cell>
          <cell r="AN64">
            <v>4</v>
          </cell>
          <cell r="AO64">
            <v>4</v>
          </cell>
          <cell r="AP64">
            <v>4</v>
          </cell>
          <cell r="AQ64">
            <v>4</v>
          </cell>
          <cell r="AR64">
            <v>3</v>
          </cell>
          <cell r="AS64">
            <v>4</v>
          </cell>
          <cell r="AT64">
            <v>4</v>
          </cell>
          <cell r="AU64">
            <v>47</v>
          </cell>
          <cell r="AV64">
            <v>0</v>
          </cell>
          <cell r="AW64">
            <v>3.65</v>
          </cell>
          <cell r="AX64">
            <v>2.65</v>
          </cell>
          <cell r="AY64">
            <v>0</v>
          </cell>
          <cell r="AZ64">
            <v>0</v>
          </cell>
          <cell r="BA64">
            <v>4</v>
          </cell>
          <cell r="BB64">
            <v>0</v>
          </cell>
          <cell r="BC64">
            <v>0</v>
          </cell>
          <cell r="BD64">
            <v>0</v>
          </cell>
          <cell r="BE64">
            <v>3.65</v>
          </cell>
          <cell r="BF64">
            <v>0</v>
          </cell>
          <cell r="BG64">
            <v>3</v>
          </cell>
          <cell r="BH64">
            <v>5</v>
          </cell>
          <cell r="BI64">
            <v>0</v>
          </cell>
          <cell r="BJ64">
            <v>4</v>
          </cell>
          <cell r="BK64">
            <v>4</v>
          </cell>
          <cell r="BL64">
            <v>4</v>
          </cell>
          <cell r="BM64">
            <v>4</v>
          </cell>
          <cell r="BN64">
            <v>3.65</v>
          </cell>
          <cell r="BO64">
            <v>4</v>
          </cell>
          <cell r="BP64">
            <v>4</v>
          </cell>
          <cell r="BQ64">
            <v>3.65</v>
          </cell>
          <cell r="BR64">
            <v>3.33</v>
          </cell>
          <cell r="BS64">
            <v>4</v>
          </cell>
          <cell r="BT64">
            <v>4</v>
          </cell>
          <cell r="BU64">
            <v>4</v>
          </cell>
          <cell r="BV64">
            <v>3.65</v>
          </cell>
          <cell r="BW64">
            <v>4</v>
          </cell>
          <cell r="BX64">
            <v>4</v>
          </cell>
          <cell r="BY64">
            <v>0</v>
          </cell>
          <cell r="BZ64">
            <v>4</v>
          </cell>
          <cell r="CA64">
            <v>4</v>
          </cell>
          <cell r="CB64">
            <v>4</v>
          </cell>
          <cell r="CC64">
            <v>3.65</v>
          </cell>
          <cell r="CD64">
            <v>3.65</v>
          </cell>
          <cell r="CE64">
            <v>4</v>
          </cell>
          <cell r="CF64">
            <v>0</v>
          </cell>
          <cell r="CG64">
            <v>4</v>
          </cell>
          <cell r="CH64">
            <v>55</v>
          </cell>
          <cell r="CI64">
            <v>0</v>
          </cell>
          <cell r="CJ64">
            <v>4</v>
          </cell>
          <cell r="CK64">
            <v>4</v>
          </cell>
          <cell r="CL64">
            <v>0</v>
          </cell>
          <cell r="CM64">
            <v>4</v>
          </cell>
          <cell r="CN64">
            <v>4</v>
          </cell>
          <cell r="CO64">
            <v>4</v>
          </cell>
          <cell r="CP64">
            <v>4</v>
          </cell>
          <cell r="CQ64">
            <v>4</v>
          </cell>
          <cell r="CR64">
            <v>4</v>
          </cell>
          <cell r="CS64">
            <v>0</v>
          </cell>
          <cell r="CT64">
            <v>0</v>
          </cell>
          <cell r="CU64">
            <v>0</v>
          </cell>
          <cell r="CV64">
            <v>4</v>
          </cell>
          <cell r="CW64">
            <v>4</v>
          </cell>
          <cell r="CX64">
            <v>4</v>
          </cell>
          <cell r="CY64">
            <v>0</v>
          </cell>
          <cell r="CZ64">
            <v>4</v>
          </cell>
          <cell r="DA64">
            <v>4</v>
          </cell>
          <cell r="DB64">
            <v>23</v>
          </cell>
          <cell r="DC64">
            <v>0</v>
          </cell>
          <cell r="DD64">
            <v>0</v>
          </cell>
          <cell r="DE64">
            <v>4</v>
          </cell>
          <cell r="DF64">
            <v>4</v>
          </cell>
          <cell r="DG64">
            <v>5</v>
          </cell>
          <cell r="DH64">
            <v>0</v>
          </cell>
          <cell r="DI64">
            <v>135</v>
          </cell>
          <cell r="DJ64">
            <v>0</v>
          </cell>
          <cell r="DK64">
            <v>134</v>
          </cell>
          <cell r="DL64">
            <v>126</v>
          </cell>
          <cell r="DM64">
            <v>0</v>
          </cell>
          <cell r="DN64">
            <v>125</v>
          </cell>
          <cell r="DO64">
            <v>126</v>
          </cell>
          <cell r="DP64">
            <v>3.67</v>
          </cell>
          <cell r="DR64">
            <v>0</v>
          </cell>
          <cell r="DS64" t="str">
            <v>BVKL</v>
          </cell>
          <cell r="DU64">
            <v>3.83</v>
          </cell>
          <cell r="DV64">
            <v>135</v>
          </cell>
          <cell r="DW64">
            <v>8.83</v>
          </cell>
          <cell r="DX64">
            <v>3.83</v>
          </cell>
          <cell r="DY64" t="str">
            <v/>
          </cell>
          <cell r="DZ64">
            <v>3.7</v>
          </cell>
        </row>
        <row r="65">
          <cell r="B65">
            <v>1820253665</v>
          </cell>
          <cell r="C65" t="str">
            <v>Nguyễn</v>
          </cell>
          <cell r="D65" t="str">
            <v>Thị Mỹ</v>
          </cell>
          <cell r="E65" t="str">
            <v>Liên</v>
          </cell>
          <cell r="F65">
            <v>34633</v>
          </cell>
          <cell r="G65" t="str">
            <v>Nữ</v>
          </cell>
          <cell r="H65" t="str">
            <v>Đã Đăng Ký (chưa học xong)</v>
          </cell>
          <cell r="I65">
            <v>3.33</v>
          </cell>
          <cell r="J65">
            <v>3.65</v>
          </cell>
          <cell r="K65">
            <v>3.65</v>
          </cell>
          <cell r="L65">
            <v>0</v>
          </cell>
          <cell r="M65" t="str">
            <v>P</v>
          </cell>
          <cell r="N65">
            <v>0</v>
          </cell>
          <cell r="O65">
            <v>0</v>
          </cell>
          <cell r="P65" t="str">
            <v>P</v>
          </cell>
          <cell r="Q65">
            <v>0</v>
          </cell>
          <cell r="R65">
            <v>0</v>
          </cell>
          <cell r="S65">
            <v>3</v>
          </cell>
          <cell r="T65">
            <v>0</v>
          </cell>
          <cell r="U65">
            <v>0</v>
          </cell>
          <cell r="V65">
            <v>3</v>
          </cell>
          <cell r="W65">
            <v>0</v>
          </cell>
          <cell r="X65">
            <v>0</v>
          </cell>
          <cell r="Y65">
            <v>3</v>
          </cell>
          <cell r="Z65">
            <v>0</v>
          </cell>
          <cell r="AA65">
            <v>0</v>
          </cell>
          <cell r="AB65">
            <v>2.65</v>
          </cell>
          <cell r="AC65">
            <v>0</v>
          </cell>
          <cell r="AD65">
            <v>3</v>
          </cell>
          <cell r="AE65">
            <v>2.65</v>
          </cell>
          <cell r="AF65">
            <v>3.65</v>
          </cell>
          <cell r="AG65">
            <v>3.33</v>
          </cell>
          <cell r="AH65">
            <v>0</v>
          </cell>
          <cell r="AI65">
            <v>2.65</v>
          </cell>
          <cell r="AJ65">
            <v>2.65</v>
          </cell>
          <cell r="AK65">
            <v>0</v>
          </cell>
          <cell r="AL65">
            <v>4</v>
          </cell>
          <cell r="AM65">
            <v>4</v>
          </cell>
          <cell r="AN65">
            <v>4</v>
          </cell>
          <cell r="AO65">
            <v>4</v>
          </cell>
          <cell r="AP65">
            <v>3.65</v>
          </cell>
          <cell r="AQ65">
            <v>3.65</v>
          </cell>
          <cell r="AR65">
            <v>3.65</v>
          </cell>
          <cell r="AS65">
            <v>3.33</v>
          </cell>
          <cell r="AT65">
            <v>2.65</v>
          </cell>
          <cell r="AU65">
            <v>47</v>
          </cell>
          <cell r="AV65">
            <v>0</v>
          </cell>
          <cell r="AW65">
            <v>3.33</v>
          </cell>
          <cell r="AX65">
            <v>3</v>
          </cell>
          <cell r="AY65">
            <v>0</v>
          </cell>
          <cell r="AZ65">
            <v>0</v>
          </cell>
          <cell r="BA65">
            <v>2</v>
          </cell>
          <cell r="BB65">
            <v>0</v>
          </cell>
          <cell r="BC65">
            <v>0</v>
          </cell>
          <cell r="BD65">
            <v>0</v>
          </cell>
          <cell r="BE65">
            <v>3.33</v>
          </cell>
          <cell r="BF65">
            <v>0</v>
          </cell>
          <cell r="BG65">
            <v>2.33</v>
          </cell>
          <cell r="BH65">
            <v>5</v>
          </cell>
          <cell r="BI65">
            <v>0</v>
          </cell>
          <cell r="BJ65">
            <v>2.65</v>
          </cell>
          <cell r="BK65">
            <v>4</v>
          </cell>
          <cell r="BL65">
            <v>3.33</v>
          </cell>
          <cell r="BM65">
            <v>3</v>
          </cell>
          <cell r="BN65">
            <v>2.65</v>
          </cell>
          <cell r="BO65">
            <v>3.33</v>
          </cell>
          <cell r="BP65">
            <v>3.65</v>
          </cell>
          <cell r="BQ65">
            <v>3.33</v>
          </cell>
          <cell r="BR65">
            <v>3.65</v>
          </cell>
          <cell r="BS65">
            <v>3.33</v>
          </cell>
          <cell r="BT65">
            <v>3.65</v>
          </cell>
          <cell r="BU65">
            <v>3.65</v>
          </cell>
          <cell r="BV65">
            <v>3.33</v>
          </cell>
          <cell r="BW65">
            <v>3.65</v>
          </cell>
          <cell r="BX65">
            <v>3</v>
          </cell>
          <cell r="BY65">
            <v>0</v>
          </cell>
          <cell r="BZ65">
            <v>2.65</v>
          </cell>
          <cell r="CA65">
            <v>2.65</v>
          </cell>
          <cell r="CB65">
            <v>3.33</v>
          </cell>
          <cell r="CC65">
            <v>3.33</v>
          </cell>
          <cell r="CD65">
            <v>3</v>
          </cell>
          <cell r="CE65">
            <v>3</v>
          </cell>
          <cell r="CF65">
            <v>0</v>
          </cell>
          <cell r="CG65">
            <v>4</v>
          </cell>
          <cell r="CH65">
            <v>55</v>
          </cell>
          <cell r="CI65">
            <v>0</v>
          </cell>
          <cell r="CJ65">
            <v>4</v>
          </cell>
          <cell r="CK65">
            <v>3.33</v>
          </cell>
          <cell r="CL65">
            <v>0</v>
          </cell>
          <cell r="CM65">
            <v>3</v>
          </cell>
          <cell r="CN65">
            <v>3</v>
          </cell>
          <cell r="CO65">
            <v>3</v>
          </cell>
          <cell r="CP65">
            <v>3.33</v>
          </cell>
          <cell r="CQ65">
            <v>3.65</v>
          </cell>
          <cell r="CR65">
            <v>3</v>
          </cell>
          <cell r="CS65">
            <v>0</v>
          </cell>
          <cell r="CT65">
            <v>0</v>
          </cell>
          <cell r="CU65">
            <v>0</v>
          </cell>
          <cell r="CV65">
            <v>3</v>
          </cell>
          <cell r="CW65">
            <v>3.65</v>
          </cell>
          <cell r="CX65">
            <v>3.65</v>
          </cell>
          <cell r="CY65">
            <v>0</v>
          </cell>
          <cell r="CZ65">
            <v>4</v>
          </cell>
          <cell r="DA65">
            <v>4</v>
          </cell>
          <cell r="DB65">
            <v>23</v>
          </cell>
          <cell r="DC65">
            <v>0</v>
          </cell>
          <cell r="DD65">
            <v>0</v>
          </cell>
          <cell r="DE65">
            <v>3.65</v>
          </cell>
          <cell r="DF65">
            <v>3.65</v>
          </cell>
          <cell r="DG65">
            <v>5</v>
          </cell>
          <cell r="DH65">
            <v>0</v>
          </cell>
          <cell r="DI65">
            <v>135</v>
          </cell>
          <cell r="DJ65">
            <v>0</v>
          </cell>
          <cell r="DK65">
            <v>134</v>
          </cell>
          <cell r="DL65">
            <v>126</v>
          </cell>
          <cell r="DM65">
            <v>0</v>
          </cell>
          <cell r="DN65">
            <v>125</v>
          </cell>
          <cell r="DO65">
            <v>126</v>
          </cell>
          <cell r="DP65">
            <v>3.18</v>
          </cell>
          <cell r="DR65">
            <v>0</v>
          </cell>
          <cell r="DS65" t="str">
            <v>ĐỦ ĐK thi TN</v>
          </cell>
          <cell r="DU65">
            <v>3.32</v>
          </cell>
          <cell r="DV65">
            <v>135</v>
          </cell>
          <cell r="DW65">
            <v>7.77</v>
          </cell>
          <cell r="DX65">
            <v>3.32</v>
          </cell>
          <cell r="DY65" t="str">
            <v/>
          </cell>
          <cell r="DZ65">
            <v>3.2</v>
          </cell>
        </row>
        <row r="66">
          <cell r="B66">
            <v>172315001</v>
          </cell>
          <cell r="C66" t="str">
            <v>Phạm</v>
          </cell>
          <cell r="D66" t="str">
            <v>Lê Kiều</v>
          </cell>
          <cell r="E66" t="str">
            <v>Linh</v>
          </cell>
          <cell r="F66">
            <v>33887</v>
          </cell>
          <cell r="G66" t="str">
            <v>Nữ</v>
          </cell>
          <cell r="H66" t="str">
            <v>Đang Học Lại</v>
          </cell>
          <cell r="I66">
            <v>1.65</v>
          </cell>
          <cell r="J66">
            <v>2</v>
          </cell>
          <cell r="K66">
            <v>2.33</v>
          </cell>
          <cell r="L66">
            <v>0</v>
          </cell>
          <cell r="M66">
            <v>2.33</v>
          </cell>
          <cell r="N66">
            <v>0</v>
          </cell>
          <cell r="O66">
            <v>0</v>
          </cell>
          <cell r="P66">
            <v>1.65</v>
          </cell>
          <cell r="Q66">
            <v>0</v>
          </cell>
          <cell r="R66">
            <v>0</v>
          </cell>
          <cell r="S66">
            <v>1.65</v>
          </cell>
          <cell r="T66">
            <v>0</v>
          </cell>
          <cell r="U66">
            <v>0</v>
          </cell>
          <cell r="V66">
            <v>1.65</v>
          </cell>
          <cell r="W66">
            <v>0</v>
          </cell>
          <cell r="X66">
            <v>0</v>
          </cell>
          <cell r="Y66">
            <v>2</v>
          </cell>
          <cell r="Z66">
            <v>0</v>
          </cell>
          <cell r="AA66">
            <v>0</v>
          </cell>
          <cell r="AB66">
            <v>2</v>
          </cell>
          <cell r="AC66">
            <v>0</v>
          </cell>
          <cell r="AD66">
            <v>3</v>
          </cell>
          <cell r="AE66">
            <v>2.65</v>
          </cell>
          <cell r="AF66">
            <v>2</v>
          </cell>
          <cell r="AG66">
            <v>1</v>
          </cell>
          <cell r="AH66">
            <v>0</v>
          </cell>
          <cell r="AI66">
            <v>3</v>
          </cell>
          <cell r="AJ66">
            <v>3</v>
          </cell>
          <cell r="AK66">
            <v>1.65</v>
          </cell>
          <cell r="AL66">
            <v>4</v>
          </cell>
          <cell r="AM66">
            <v>0</v>
          </cell>
          <cell r="AN66">
            <v>4</v>
          </cell>
          <cell r="AO66">
            <v>1.65</v>
          </cell>
          <cell r="AP66">
            <v>2.65</v>
          </cell>
          <cell r="AQ66">
            <v>2</v>
          </cell>
          <cell r="AR66">
            <v>2.33</v>
          </cell>
          <cell r="AS66">
            <v>2</v>
          </cell>
          <cell r="AT66">
            <v>2</v>
          </cell>
          <cell r="AU66">
            <v>47</v>
          </cell>
          <cell r="AV66">
            <v>0</v>
          </cell>
          <cell r="AW66">
            <v>1</v>
          </cell>
          <cell r="AX66">
            <v>2.65</v>
          </cell>
          <cell r="AY66">
            <v>0</v>
          </cell>
          <cell r="AZ66">
            <v>2</v>
          </cell>
          <cell r="BA66">
            <v>0</v>
          </cell>
          <cell r="BB66">
            <v>0</v>
          </cell>
          <cell r="BC66">
            <v>0</v>
          </cell>
          <cell r="BD66">
            <v>3.65</v>
          </cell>
          <cell r="BE66">
            <v>0</v>
          </cell>
          <cell r="BF66">
            <v>0</v>
          </cell>
          <cell r="BG66">
            <v>1</v>
          </cell>
          <cell r="BH66">
            <v>5</v>
          </cell>
          <cell r="BI66">
            <v>0</v>
          </cell>
          <cell r="BJ66">
            <v>1.65</v>
          </cell>
          <cell r="BK66">
            <v>1.65</v>
          </cell>
          <cell r="BL66">
            <v>1</v>
          </cell>
          <cell r="BM66">
            <v>2.65</v>
          </cell>
          <cell r="BN66">
            <v>3</v>
          </cell>
          <cell r="BO66">
            <v>2.65</v>
          </cell>
          <cell r="BP66">
            <v>2.33</v>
          </cell>
          <cell r="BQ66">
            <v>1.65</v>
          </cell>
          <cell r="BR66">
            <v>1</v>
          </cell>
          <cell r="BS66">
            <v>1.65</v>
          </cell>
          <cell r="BT66">
            <v>2.33</v>
          </cell>
          <cell r="BU66">
            <v>1.65</v>
          </cell>
          <cell r="BV66">
            <v>3</v>
          </cell>
          <cell r="BW66">
            <v>1</v>
          </cell>
          <cell r="BX66">
            <v>2.33</v>
          </cell>
          <cell r="BY66">
            <v>2.65</v>
          </cell>
          <cell r="BZ66">
            <v>0</v>
          </cell>
          <cell r="CA66">
            <v>2.65</v>
          </cell>
          <cell r="CB66">
            <v>2.65</v>
          </cell>
          <cell r="CC66">
            <v>2</v>
          </cell>
          <cell r="CD66">
            <v>2.33</v>
          </cell>
          <cell r="CE66">
            <v>2</v>
          </cell>
          <cell r="CF66">
            <v>0</v>
          </cell>
          <cell r="CG66">
            <v>3</v>
          </cell>
          <cell r="CH66">
            <v>55</v>
          </cell>
          <cell r="CI66">
            <v>0</v>
          </cell>
          <cell r="CJ66">
            <v>1.65</v>
          </cell>
          <cell r="CK66">
            <v>2</v>
          </cell>
          <cell r="CL66">
            <v>0</v>
          </cell>
          <cell r="CM66">
            <v>3</v>
          </cell>
          <cell r="CN66">
            <v>3</v>
          </cell>
          <cell r="CO66">
            <v>1.65</v>
          </cell>
          <cell r="CP66">
            <v>1.65</v>
          </cell>
          <cell r="CQ66">
            <v>1.65</v>
          </cell>
          <cell r="CR66">
            <v>1.65</v>
          </cell>
          <cell r="CS66">
            <v>0</v>
          </cell>
          <cell r="CT66">
            <v>0</v>
          </cell>
          <cell r="CU66">
            <v>0</v>
          </cell>
          <cell r="CV66">
            <v>1.65</v>
          </cell>
          <cell r="CW66">
            <v>3</v>
          </cell>
          <cell r="CX66">
            <v>4</v>
          </cell>
          <cell r="CY66">
            <v>0</v>
          </cell>
          <cell r="CZ66">
            <v>2</v>
          </cell>
          <cell r="DA66">
            <v>2</v>
          </cell>
          <cell r="DB66">
            <v>23</v>
          </cell>
          <cell r="DC66">
            <v>0</v>
          </cell>
          <cell r="DD66">
            <v>2.65</v>
          </cell>
          <cell r="DE66">
            <v>0</v>
          </cell>
          <cell r="DF66">
            <v>2.65</v>
          </cell>
          <cell r="DG66">
            <v>5</v>
          </cell>
          <cell r="DH66">
            <v>0</v>
          </cell>
          <cell r="DI66">
            <v>135</v>
          </cell>
          <cell r="DJ66">
            <v>0</v>
          </cell>
          <cell r="DK66">
            <v>134</v>
          </cell>
          <cell r="DL66">
            <v>130</v>
          </cell>
          <cell r="DM66">
            <v>0</v>
          </cell>
          <cell r="DN66">
            <v>129</v>
          </cell>
          <cell r="DO66">
            <v>130</v>
          </cell>
          <cell r="DP66">
            <v>2.0299999999999998</v>
          </cell>
          <cell r="DR66">
            <v>0</v>
          </cell>
          <cell r="DS66" t="str">
            <v>ĐỦ ĐK thi TN</v>
          </cell>
          <cell r="DU66">
            <v>2.14</v>
          </cell>
          <cell r="DV66">
            <v>135</v>
          </cell>
          <cell r="DW66">
            <v>5.82</v>
          </cell>
          <cell r="DX66">
            <v>2.14</v>
          </cell>
          <cell r="DY66" t="str">
            <v>ECO 251</v>
          </cell>
          <cell r="DZ66">
            <v>2.12</v>
          </cell>
        </row>
        <row r="67">
          <cell r="B67">
            <v>172528554</v>
          </cell>
          <cell r="C67" t="str">
            <v>Ngô</v>
          </cell>
          <cell r="D67" t="str">
            <v>Thị Thùy</v>
          </cell>
          <cell r="E67" t="str">
            <v>Linh</v>
          </cell>
          <cell r="F67">
            <v>34252</v>
          </cell>
          <cell r="G67" t="str">
            <v>Nữ</v>
          </cell>
          <cell r="H67" t="str">
            <v>Đang Học Lại</v>
          </cell>
          <cell r="I67">
            <v>3.33</v>
          </cell>
          <cell r="J67">
            <v>3.33</v>
          </cell>
          <cell r="K67">
            <v>3.33</v>
          </cell>
          <cell r="L67">
            <v>0</v>
          </cell>
          <cell r="M67" t="str">
            <v>P</v>
          </cell>
          <cell r="N67">
            <v>0</v>
          </cell>
          <cell r="O67">
            <v>0</v>
          </cell>
          <cell r="P67" t="str">
            <v>P</v>
          </cell>
          <cell r="Q67">
            <v>0</v>
          </cell>
          <cell r="R67">
            <v>0</v>
          </cell>
          <cell r="S67">
            <v>3.33</v>
          </cell>
          <cell r="T67">
            <v>0</v>
          </cell>
          <cell r="U67">
            <v>0</v>
          </cell>
          <cell r="V67">
            <v>2.65</v>
          </cell>
          <cell r="W67">
            <v>0</v>
          </cell>
          <cell r="X67">
            <v>0</v>
          </cell>
          <cell r="Y67">
            <v>2.65</v>
          </cell>
          <cell r="Z67">
            <v>0</v>
          </cell>
          <cell r="AA67">
            <v>0</v>
          </cell>
          <cell r="AB67">
            <v>2.33</v>
          </cell>
          <cell r="AC67">
            <v>0</v>
          </cell>
          <cell r="AD67">
            <v>4</v>
          </cell>
          <cell r="AE67">
            <v>3.65</v>
          </cell>
          <cell r="AF67">
            <v>2.65</v>
          </cell>
          <cell r="AG67">
            <v>3.33</v>
          </cell>
          <cell r="AH67">
            <v>0</v>
          </cell>
          <cell r="AI67">
            <v>3</v>
          </cell>
          <cell r="AJ67">
            <v>3</v>
          </cell>
          <cell r="AK67">
            <v>0</v>
          </cell>
          <cell r="AL67">
            <v>4</v>
          </cell>
          <cell r="AM67">
            <v>4</v>
          </cell>
          <cell r="AN67">
            <v>4</v>
          </cell>
          <cell r="AO67">
            <v>4</v>
          </cell>
          <cell r="AP67">
            <v>4</v>
          </cell>
          <cell r="AQ67">
            <v>3.33</v>
          </cell>
          <cell r="AR67">
            <v>3.65</v>
          </cell>
          <cell r="AS67">
            <v>3</v>
          </cell>
          <cell r="AT67">
            <v>4</v>
          </cell>
          <cell r="AU67">
            <v>47</v>
          </cell>
          <cell r="AV67">
            <v>0</v>
          </cell>
          <cell r="AW67">
            <v>3.33</v>
          </cell>
          <cell r="AX67">
            <v>4</v>
          </cell>
          <cell r="AY67">
            <v>0</v>
          </cell>
          <cell r="AZ67">
            <v>0</v>
          </cell>
          <cell r="BA67">
            <v>2.65</v>
          </cell>
          <cell r="BB67">
            <v>0</v>
          </cell>
          <cell r="BC67">
            <v>0</v>
          </cell>
          <cell r="BD67">
            <v>0</v>
          </cell>
          <cell r="BE67">
            <v>4</v>
          </cell>
          <cell r="BF67">
            <v>0</v>
          </cell>
          <cell r="BG67">
            <v>3.33</v>
          </cell>
          <cell r="BH67">
            <v>5</v>
          </cell>
          <cell r="BI67">
            <v>0</v>
          </cell>
          <cell r="BJ67">
            <v>3.33</v>
          </cell>
          <cell r="BK67">
            <v>4</v>
          </cell>
          <cell r="BL67">
            <v>4</v>
          </cell>
          <cell r="BM67">
            <v>4</v>
          </cell>
          <cell r="BN67">
            <v>4</v>
          </cell>
          <cell r="BO67">
            <v>3.65</v>
          </cell>
          <cell r="BP67">
            <v>3.65</v>
          </cell>
          <cell r="BQ67">
            <v>4</v>
          </cell>
          <cell r="BR67">
            <v>4</v>
          </cell>
          <cell r="BS67">
            <v>2.65</v>
          </cell>
          <cell r="BT67">
            <v>3.65</v>
          </cell>
          <cell r="BU67">
            <v>4</v>
          </cell>
          <cell r="BV67">
            <v>2.65</v>
          </cell>
          <cell r="BW67">
            <v>4</v>
          </cell>
          <cell r="BX67">
            <v>2.65</v>
          </cell>
          <cell r="BY67">
            <v>0</v>
          </cell>
          <cell r="BZ67">
            <v>3.33</v>
          </cell>
          <cell r="CA67">
            <v>3.33</v>
          </cell>
          <cell r="CB67">
            <v>3.33</v>
          </cell>
          <cell r="CC67">
            <v>3.33</v>
          </cell>
          <cell r="CD67">
            <v>4</v>
          </cell>
          <cell r="CE67">
            <v>3</v>
          </cell>
          <cell r="CF67">
            <v>0</v>
          </cell>
          <cell r="CG67">
            <v>4</v>
          </cell>
          <cell r="CH67">
            <v>55</v>
          </cell>
          <cell r="CI67">
            <v>0</v>
          </cell>
          <cell r="CJ67">
            <v>4</v>
          </cell>
          <cell r="CK67">
            <v>4</v>
          </cell>
          <cell r="CL67">
            <v>0</v>
          </cell>
          <cell r="CM67">
            <v>3.65</v>
          </cell>
          <cell r="CN67">
            <v>3.65</v>
          </cell>
          <cell r="CO67">
            <v>3.33</v>
          </cell>
          <cell r="CP67">
            <v>3.65</v>
          </cell>
          <cell r="CQ67">
            <v>4</v>
          </cell>
          <cell r="CR67">
            <v>0</v>
          </cell>
          <cell r="CS67">
            <v>3.65</v>
          </cell>
          <cell r="CT67">
            <v>0</v>
          </cell>
          <cell r="CU67">
            <v>0</v>
          </cell>
          <cell r="CV67">
            <v>3.65</v>
          </cell>
          <cell r="CW67">
            <v>4</v>
          </cell>
          <cell r="CX67">
            <v>4</v>
          </cell>
          <cell r="CY67">
            <v>0</v>
          </cell>
          <cell r="CZ67">
            <v>4</v>
          </cell>
          <cell r="DA67">
            <v>4</v>
          </cell>
          <cell r="DB67">
            <v>23</v>
          </cell>
          <cell r="DC67">
            <v>0</v>
          </cell>
          <cell r="DD67">
            <v>0</v>
          </cell>
          <cell r="DE67">
            <v>4</v>
          </cell>
          <cell r="DF67">
            <v>4</v>
          </cell>
          <cell r="DG67">
            <v>5</v>
          </cell>
          <cell r="DH67">
            <v>0</v>
          </cell>
          <cell r="DI67">
            <v>135</v>
          </cell>
          <cell r="DJ67">
            <v>0</v>
          </cell>
          <cell r="DK67">
            <v>134</v>
          </cell>
          <cell r="DL67">
            <v>126</v>
          </cell>
          <cell r="DM67">
            <v>0</v>
          </cell>
          <cell r="DN67">
            <v>125</v>
          </cell>
          <cell r="DO67">
            <v>126</v>
          </cell>
          <cell r="DP67">
            <v>3.39</v>
          </cell>
          <cell r="DR67">
            <v>0</v>
          </cell>
          <cell r="DS67" t="str">
            <v>BVKL</v>
          </cell>
          <cell r="DU67">
            <v>3.54</v>
          </cell>
          <cell r="DV67">
            <v>135</v>
          </cell>
          <cell r="DW67">
            <v>8.1199999999999992</v>
          </cell>
          <cell r="DX67">
            <v>3.54</v>
          </cell>
          <cell r="DY67" t="str">
            <v>FIN 272; OB 251</v>
          </cell>
          <cell r="DZ67">
            <v>3.41</v>
          </cell>
        </row>
        <row r="68">
          <cell r="B68">
            <v>1820255892</v>
          </cell>
          <cell r="C68" t="str">
            <v>Trần</v>
          </cell>
          <cell r="D68" t="str">
            <v>Gia</v>
          </cell>
          <cell r="E68" t="str">
            <v>Linh</v>
          </cell>
          <cell r="F68">
            <v>34409</v>
          </cell>
          <cell r="G68" t="str">
            <v>Nữ</v>
          </cell>
          <cell r="H68" t="str">
            <v>Đã Đăng Ký (chưa học xong)</v>
          </cell>
          <cell r="I68">
            <v>3</v>
          </cell>
          <cell r="J68">
            <v>3.33</v>
          </cell>
          <cell r="K68">
            <v>3.65</v>
          </cell>
          <cell r="L68">
            <v>0</v>
          </cell>
          <cell r="M68">
            <v>3</v>
          </cell>
          <cell r="N68">
            <v>0</v>
          </cell>
          <cell r="O68">
            <v>0</v>
          </cell>
          <cell r="P68">
            <v>2.33</v>
          </cell>
          <cell r="Q68">
            <v>0</v>
          </cell>
          <cell r="R68">
            <v>0</v>
          </cell>
          <cell r="S68">
            <v>2.65</v>
          </cell>
          <cell r="T68">
            <v>0</v>
          </cell>
          <cell r="U68">
            <v>0</v>
          </cell>
          <cell r="V68">
            <v>2.33</v>
          </cell>
          <cell r="W68">
            <v>0</v>
          </cell>
          <cell r="X68">
            <v>0</v>
          </cell>
          <cell r="Y68">
            <v>3</v>
          </cell>
          <cell r="Z68">
            <v>0</v>
          </cell>
          <cell r="AA68">
            <v>0</v>
          </cell>
          <cell r="AB68">
            <v>3.33</v>
          </cell>
          <cell r="AC68">
            <v>0</v>
          </cell>
          <cell r="AD68">
            <v>3.33</v>
          </cell>
          <cell r="AE68">
            <v>3.65</v>
          </cell>
          <cell r="AF68">
            <v>2.33</v>
          </cell>
          <cell r="AG68">
            <v>3.65</v>
          </cell>
          <cell r="AH68">
            <v>0</v>
          </cell>
          <cell r="AI68">
            <v>3.33</v>
          </cell>
          <cell r="AJ68">
            <v>3.33</v>
          </cell>
          <cell r="AK68">
            <v>0</v>
          </cell>
          <cell r="AL68">
            <v>4</v>
          </cell>
          <cell r="AM68">
            <v>3.65</v>
          </cell>
          <cell r="AN68">
            <v>4</v>
          </cell>
          <cell r="AO68">
            <v>3.65</v>
          </cell>
          <cell r="AP68">
            <v>3.33</v>
          </cell>
          <cell r="AQ68">
            <v>3</v>
          </cell>
          <cell r="AR68">
            <v>2.33</v>
          </cell>
          <cell r="AS68">
            <v>3.33</v>
          </cell>
          <cell r="AT68">
            <v>3.65</v>
          </cell>
          <cell r="AU68">
            <v>47</v>
          </cell>
          <cell r="AV68">
            <v>0</v>
          </cell>
          <cell r="AW68">
            <v>3.33</v>
          </cell>
          <cell r="AX68">
            <v>2.33</v>
          </cell>
          <cell r="AY68">
            <v>0</v>
          </cell>
          <cell r="AZ68">
            <v>0</v>
          </cell>
          <cell r="BA68">
            <v>1.65</v>
          </cell>
          <cell r="BB68">
            <v>0</v>
          </cell>
          <cell r="BC68">
            <v>0</v>
          </cell>
          <cell r="BD68">
            <v>0</v>
          </cell>
          <cell r="BE68">
            <v>2.33</v>
          </cell>
          <cell r="BF68">
            <v>0</v>
          </cell>
          <cell r="BG68">
            <v>2.65</v>
          </cell>
          <cell r="BH68">
            <v>5</v>
          </cell>
          <cell r="BI68">
            <v>0</v>
          </cell>
          <cell r="BJ68">
            <v>3.65</v>
          </cell>
          <cell r="BK68">
            <v>2.33</v>
          </cell>
          <cell r="BL68">
            <v>3.33</v>
          </cell>
          <cell r="BM68">
            <v>2.33</v>
          </cell>
          <cell r="BN68">
            <v>4</v>
          </cell>
          <cell r="BO68">
            <v>4</v>
          </cell>
          <cell r="BP68">
            <v>2</v>
          </cell>
          <cell r="BQ68">
            <v>3.65</v>
          </cell>
          <cell r="BR68">
            <v>4</v>
          </cell>
          <cell r="BS68">
            <v>4</v>
          </cell>
          <cell r="BT68">
            <v>3</v>
          </cell>
          <cell r="BU68">
            <v>3.33</v>
          </cell>
          <cell r="BV68">
            <v>3.33</v>
          </cell>
          <cell r="BW68">
            <v>3.65</v>
          </cell>
          <cell r="BX68">
            <v>4</v>
          </cell>
          <cell r="BY68">
            <v>0</v>
          </cell>
          <cell r="BZ68">
            <v>3.33</v>
          </cell>
          <cell r="CA68">
            <v>3.33</v>
          </cell>
          <cell r="CB68">
            <v>3.65</v>
          </cell>
          <cell r="CC68">
            <v>3</v>
          </cell>
          <cell r="CD68">
            <v>3</v>
          </cell>
          <cell r="CE68">
            <v>4</v>
          </cell>
          <cell r="CF68">
            <v>0</v>
          </cell>
          <cell r="CG68">
            <v>4</v>
          </cell>
          <cell r="CH68">
            <v>55</v>
          </cell>
          <cell r="CI68">
            <v>0</v>
          </cell>
          <cell r="CJ68">
            <v>4</v>
          </cell>
          <cell r="CK68">
            <v>2.65</v>
          </cell>
          <cell r="CL68">
            <v>0</v>
          </cell>
          <cell r="CM68">
            <v>3.65</v>
          </cell>
          <cell r="CN68">
            <v>3.65</v>
          </cell>
          <cell r="CO68">
            <v>3.33</v>
          </cell>
          <cell r="CP68">
            <v>3</v>
          </cell>
          <cell r="CQ68">
            <v>3.33</v>
          </cell>
          <cell r="CR68">
            <v>2</v>
          </cell>
          <cell r="CS68">
            <v>0</v>
          </cell>
          <cell r="CT68">
            <v>0</v>
          </cell>
          <cell r="CU68">
            <v>0</v>
          </cell>
          <cell r="CV68">
            <v>2</v>
          </cell>
          <cell r="CW68">
            <v>4</v>
          </cell>
          <cell r="CX68">
            <v>4</v>
          </cell>
          <cell r="CY68">
            <v>0</v>
          </cell>
          <cell r="CZ68">
            <v>4</v>
          </cell>
          <cell r="DA68">
            <v>4</v>
          </cell>
          <cell r="DB68">
            <v>23</v>
          </cell>
          <cell r="DC68">
            <v>0</v>
          </cell>
          <cell r="DD68">
            <v>0</v>
          </cell>
          <cell r="DE68">
            <v>3.65</v>
          </cell>
          <cell r="DF68">
            <v>3.65</v>
          </cell>
          <cell r="DG68">
            <v>5</v>
          </cell>
          <cell r="DH68">
            <v>0</v>
          </cell>
          <cell r="DI68">
            <v>135</v>
          </cell>
          <cell r="DJ68">
            <v>0</v>
          </cell>
          <cell r="DK68">
            <v>134</v>
          </cell>
          <cell r="DL68">
            <v>130</v>
          </cell>
          <cell r="DM68">
            <v>0</v>
          </cell>
          <cell r="DN68">
            <v>129</v>
          </cell>
          <cell r="DO68">
            <v>130</v>
          </cell>
          <cell r="DP68">
            <v>3.17</v>
          </cell>
          <cell r="DR68">
            <v>0</v>
          </cell>
          <cell r="DS68" t="str">
            <v>ĐỦ ĐK thi TN</v>
          </cell>
          <cell r="DU68">
            <v>3.31</v>
          </cell>
          <cell r="DV68">
            <v>138</v>
          </cell>
          <cell r="DW68">
            <v>7.53</v>
          </cell>
          <cell r="DX68">
            <v>3.24</v>
          </cell>
          <cell r="DY68" t="str">
            <v>PSU-ECO 152; PSU-ENG 101; PSU-ENG 102; PSU-ECO 151 ~ ECO 151; PSU-MGT 201; PSU-FIN 373; PSU-ENG 201</v>
          </cell>
          <cell r="DZ68">
            <v>3.3</v>
          </cell>
        </row>
        <row r="69">
          <cell r="B69">
            <v>172317829</v>
          </cell>
          <cell r="C69" t="str">
            <v>Nguyễn</v>
          </cell>
          <cell r="D69" t="str">
            <v>Xuân Vu</v>
          </cell>
          <cell r="E69" t="str">
            <v>Loan</v>
          </cell>
          <cell r="F69">
            <v>34214</v>
          </cell>
          <cell r="G69" t="str">
            <v>Nữ</v>
          </cell>
          <cell r="H69" t="str">
            <v>Đang Học Lại</v>
          </cell>
          <cell r="I69">
            <v>4</v>
          </cell>
          <cell r="J69">
            <v>4</v>
          </cell>
          <cell r="K69">
            <v>3.33</v>
          </cell>
          <cell r="L69">
            <v>0</v>
          </cell>
          <cell r="M69">
            <v>3.33</v>
          </cell>
          <cell r="N69">
            <v>0</v>
          </cell>
          <cell r="O69">
            <v>0</v>
          </cell>
          <cell r="P69">
            <v>3</v>
          </cell>
          <cell r="Q69">
            <v>0</v>
          </cell>
          <cell r="R69">
            <v>0</v>
          </cell>
          <cell r="S69">
            <v>3</v>
          </cell>
          <cell r="T69">
            <v>0</v>
          </cell>
          <cell r="U69">
            <v>0</v>
          </cell>
          <cell r="V69">
            <v>3</v>
          </cell>
          <cell r="W69">
            <v>0</v>
          </cell>
          <cell r="X69">
            <v>0</v>
          </cell>
          <cell r="Y69">
            <v>2.65</v>
          </cell>
          <cell r="Z69">
            <v>0</v>
          </cell>
          <cell r="AA69">
            <v>0</v>
          </cell>
          <cell r="AB69">
            <v>2</v>
          </cell>
          <cell r="AC69">
            <v>0</v>
          </cell>
          <cell r="AD69">
            <v>4</v>
          </cell>
          <cell r="AE69">
            <v>4</v>
          </cell>
          <cell r="AF69">
            <v>3.65</v>
          </cell>
          <cell r="AG69">
            <v>1.65</v>
          </cell>
          <cell r="AH69">
            <v>0</v>
          </cell>
          <cell r="AI69">
            <v>2.65</v>
          </cell>
          <cell r="AJ69">
            <v>2.65</v>
          </cell>
          <cell r="AK69">
            <v>0</v>
          </cell>
          <cell r="AL69">
            <v>4</v>
          </cell>
          <cell r="AM69">
            <v>3.33</v>
          </cell>
          <cell r="AN69">
            <v>4</v>
          </cell>
          <cell r="AO69">
            <v>3.33</v>
          </cell>
          <cell r="AP69">
            <v>3</v>
          </cell>
          <cell r="AQ69">
            <v>3</v>
          </cell>
          <cell r="AR69">
            <v>2.65</v>
          </cell>
          <cell r="AS69">
            <v>3.33</v>
          </cell>
          <cell r="AT69">
            <v>3.65</v>
          </cell>
          <cell r="AU69">
            <v>47</v>
          </cell>
          <cell r="AV69">
            <v>0</v>
          </cell>
          <cell r="AW69">
            <v>3.65</v>
          </cell>
          <cell r="AX69">
            <v>4</v>
          </cell>
          <cell r="AY69">
            <v>0</v>
          </cell>
          <cell r="AZ69">
            <v>4</v>
          </cell>
          <cell r="BA69">
            <v>0</v>
          </cell>
          <cell r="BB69">
            <v>0</v>
          </cell>
          <cell r="BC69">
            <v>0</v>
          </cell>
          <cell r="BD69">
            <v>3</v>
          </cell>
          <cell r="BE69">
            <v>0</v>
          </cell>
          <cell r="BF69">
            <v>0</v>
          </cell>
          <cell r="BG69">
            <v>3.65</v>
          </cell>
          <cell r="BH69">
            <v>5</v>
          </cell>
          <cell r="BI69">
            <v>0</v>
          </cell>
          <cell r="BJ69">
            <v>3</v>
          </cell>
          <cell r="BK69">
            <v>3.33</v>
          </cell>
          <cell r="BL69">
            <v>4</v>
          </cell>
          <cell r="BM69">
            <v>4</v>
          </cell>
          <cell r="BN69">
            <v>3.65</v>
          </cell>
          <cell r="BO69">
            <v>4</v>
          </cell>
          <cell r="BP69">
            <v>3.33</v>
          </cell>
          <cell r="BQ69">
            <v>3</v>
          </cell>
          <cell r="BR69">
            <v>3</v>
          </cell>
          <cell r="BS69">
            <v>4</v>
          </cell>
          <cell r="BT69">
            <v>3.33</v>
          </cell>
          <cell r="BU69">
            <v>2.33</v>
          </cell>
          <cell r="BV69">
            <v>3.65</v>
          </cell>
          <cell r="BW69">
            <v>3.33</v>
          </cell>
          <cell r="BX69">
            <v>3.65</v>
          </cell>
          <cell r="BY69">
            <v>0</v>
          </cell>
          <cell r="BZ69">
            <v>3</v>
          </cell>
          <cell r="CA69">
            <v>3</v>
          </cell>
          <cell r="CB69">
            <v>3.65</v>
          </cell>
          <cell r="CC69">
            <v>3</v>
          </cell>
          <cell r="CD69">
            <v>4</v>
          </cell>
          <cell r="CE69">
            <v>3</v>
          </cell>
          <cell r="CF69">
            <v>0</v>
          </cell>
          <cell r="CG69">
            <v>2.65</v>
          </cell>
          <cell r="CH69">
            <v>55</v>
          </cell>
          <cell r="CI69">
            <v>0</v>
          </cell>
          <cell r="CJ69">
            <v>4</v>
          </cell>
          <cell r="CK69">
            <v>3.33</v>
          </cell>
          <cell r="CL69">
            <v>0</v>
          </cell>
          <cell r="CM69">
            <v>3.33</v>
          </cell>
          <cell r="CN69">
            <v>3.33</v>
          </cell>
          <cell r="CO69">
            <v>4</v>
          </cell>
          <cell r="CP69">
            <v>3.65</v>
          </cell>
          <cell r="CQ69" t="str">
            <v>X</v>
          </cell>
          <cell r="CR69">
            <v>0</v>
          </cell>
          <cell r="CS69">
            <v>3.65</v>
          </cell>
          <cell r="CT69">
            <v>0</v>
          </cell>
          <cell r="CU69">
            <v>0</v>
          </cell>
          <cell r="CV69">
            <v>3.65</v>
          </cell>
          <cell r="CW69">
            <v>3.65</v>
          </cell>
          <cell r="CX69">
            <v>3.33</v>
          </cell>
          <cell r="CY69">
            <v>0</v>
          </cell>
          <cell r="CZ69">
            <v>4</v>
          </cell>
          <cell r="DA69">
            <v>4</v>
          </cell>
          <cell r="DB69">
            <v>20</v>
          </cell>
          <cell r="DC69">
            <v>3</v>
          </cell>
          <cell r="DD69">
            <v>3.33</v>
          </cell>
          <cell r="DE69">
            <v>0</v>
          </cell>
          <cell r="DF69">
            <v>3.33</v>
          </cell>
          <cell r="DG69">
            <v>5</v>
          </cell>
          <cell r="DH69">
            <v>0</v>
          </cell>
          <cell r="DI69">
            <v>132</v>
          </cell>
          <cell r="DJ69">
            <v>3</v>
          </cell>
          <cell r="DK69">
            <v>134</v>
          </cell>
          <cell r="DL69">
            <v>127</v>
          </cell>
          <cell r="DM69">
            <v>3</v>
          </cell>
          <cell r="DN69">
            <v>129</v>
          </cell>
          <cell r="DO69">
            <v>130</v>
          </cell>
          <cell r="DP69">
            <v>3.18</v>
          </cell>
          <cell r="DR69">
            <v>2.3255813953488372E-2</v>
          </cell>
          <cell r="DS69" t="str">
            <v>xet vot</v>
          </cell>
          <cell r="DU69">
            <v>3.31</v>
          </cell>
          <cell r="DV69">
            <v>132</v>
          </cell>
          <cell r="DW69">
            <v>7.85</v>
          </cell>
          <cell r="DX69">
            <v>3.39</v>
          </cell>
          <cell r="DY69" t="str">
            <v/>
          </cell>
          <cell r="DZ69">
            <v>3.31</v>
          </cell>
        </row>
        <row r="70">
          <cell r="B70">
            <v>1820255365</v>
          </cell>
          <cell r="C70" t="str">
            <v>Nguyễn</v>
          </cell>
          <cell r="D70" t="str">
            <v>Thị Kim</v>
          </cell>
          <cell r="E70" t="str">
            <v>Loan</v>
          </cell>
          <cell r="F70">
            <v>34498</v>
          </cell>
          <cell r="G70" t="str">
            <v>Nữ</v>
          </cell>
          <cell r="H70" t="str">
            <v>Đã Đăng Ký (chưa học xong)</v>
          </cell>
          <cell r="I70">
            <v>3.33</v>
          </cell>
          <cell r="J70">
            <v>2.65</v>
          </cell>
          <cell r="K70">
            <v>3.65</v>
          </cell>
          <cell r="L70">
            <v>0</v>
          </cell>
          <cell r="M70" t="str">
            <v>P</v>
          </cell>
          <cell r="N70">
            <v>0</v>
          </cell>
          <cell r="O70">
            <v>0</v>
          </cell>
          <cell r="P70" t="str">
            <v>P</v>
          </cell>
          <cell r="Q70">
            <v>0</v>
          </cell>
          <cell r="R70">
            <v>0</v>
          </cell>
          <cell r="S70">
            <v>2.65</v>
          </cell>
          <cell r="T70">
            <v>0</v>
          </cell>
          <cell r="U70">
            <v>0</v>
          </cell>
          <cell r="V70">
            <v>3</v>
          </cell>
          <cell r="W70">
            <v>0</v>
          </cell>
          <cell r="X70">
            <v>0</v>
          </cell>
          <cell r="Y70">
            <v>2.33</v>
          </cell>
          <cell r="Z70">
            <v>0</v>
          </cell>
          <cell r="AA70">
            <v>0</v>
          </cell>
          <cell r="AB70">
            <v>3</v>
          </cell>
          <cell r="AC70">
            <v>0</v>
          </cell>
          <cell r="AD70">
            <v>3.33</v>
          </cell>
          <cell r="AE70">
            <v>3</v>
          </cell>
          <cell r="AF70">
            <v>1.65</v>
          </cell>
          <cell r="AG70">
            <v>2.65</v>
          </cell>
          <cell r="AH70">
            <v>0</v>
          </cell>
          <cell r="AI70">
            <v>3</v>
          </cell>
          <cell r="AJ70">
            <v>3</v>
          </cell>
          <cell r="AK70">
            <v>3</v>
          </cell>
          <cell r="AL70">
            <v>2</v>
          </cell>
          <cell r="AM70">
            <v>0</v>
          </cell>
          <cell r="AN70">
            <v>3</v>
          </cell>
          <cell r="AO70">
            <v>2</v>
          </cell>
          <cell r="AP70">
            <v>3.33</v>
          </cell>
          <cell r="AQ70">
            <v>3</v>
          </cell>
          <cell r="AR70">
            <v>3.65</v>
          </cell>
          <cell r="AS70">
            <v>1.65</v>
          </cell>
          <cell r="AT70">
            <v>3.65</v>
          </cell>
          <cell r="AU70">
            <v>47</v>
          </cell>
          <cell r="AV70">
            <v>0</v>
          </cell>
          <cell r="AW70">
            <v>3.65</v>
          </cell>
          <cell r="AX70">
            <v>2.65</v>
          </cell>
          <cell r="AY70">
            <v>3.33</v>
          </cell>
          <cell r="AZ70">
            <v>0</v>
          </cell>
          <cell r="BA70">
            <v>0</v>
          </cell>
          <cell r="BB70">
            <v>0</v>
          </cell>
          <cell r="BC70">
            <v>3</v>
          </cell>
          <cell r="BD70">
            <v>0</v>
          </cell>
          <cell r="BE70">
            <v>0</v>
          </cell>
          <cell r="BF70">
            <v>0</v>
          </cell>
          <cell r="BG70">
            <v>2.33</v>
          </cell>
          <cell r="BH70">
            <v>5</v>
          </cell>
          <cell r="BI70">
            <v>0</v>
          </cell>
          <cell r="BJ70">
            <v>2</v>
          </cell>
          <cell r="BK70">
            <v>2.33</v>
          </cell>
          <cell r="BL70">
            <v>2.65</v>
          </cell>
          <cell r="BM70">
            <v>2.65</v>
          </cell>
          <cell r="BN70">
            <v>2</v>
          </cell>
          <cell r="BO70">
            <v>2.33</v>
          </cell>
          <cell r="BP70">
            <v>3</v>
          </cell>
          <cell r="BQ70">
            <v>2.33</v>
          </cell>
          <cell r="BR70">
            <v>2</v>
          </cell>
          <cell r="BS70">
            <v>3.33</v>
          </cell>
          <cell r="BT70">
            <v>2.65</v>
          </cell>
          <cell r="BU70">
            <v>2.33</v>
          </cell>
          <cell r="BV70">
            <v>2</v>
          </cell>
          <cell r="BW70">
            <v>2.33</v>
          </cell>
          <cell r="BX70">
            <v>2.33</v>
          </cell>
          <cell r="BY70">
            <v>0</v>
          </cell>
          <cell r="BZ70">
            <v>2.65</v>
          </cell>
          <cell r="CA70">
            <v>2.65</v>
          </cell>
          <cell r="CB70">
            <v>3.65</v>
          </cell>
          <cell r="CC70">
            <v>2.65</v>
          </cell>
          <cell r="CD70">
            <v>3</v>
          </cell>
          <cell r="CE70">
            <v>2.65</v>
          </cell>
          <cell r="CF70">
            <v>0</v>
          </cell>
          <cell r="CG70">
            <v>3.33</v>
          </cell>
          <cell r="CH70">
            <v>55</v>
          </cell>
          <cell r="CI70">
            <v>0</v>
          </cell>
          <cell r="CJ70">
            <v>2.33</v>
          </cell>
          <cell r="CK70">
            <v>2.33</v>
          </cell>
          <cell r="CL70">
            <v>0</v>
          </cell>
          <cell r="CM70">
            <v>2</v>
          </cell>
          <cell r="CN70">
            <v>2</v>
          </cell>
          <cell r="CO70">
            <v>2.33</v>
          </cell>
          <cell r="CP70">
            <v>2</v>
          </cell>
          <cell r="CQ70">
            <v>1.65</v>
          </cell>
          <cell r="CR70">
            <v>0</v>
          </cell>
          <cell r="CS70">
            <v>2.65</v>
          </cell>
          <cell r="CT70">
            <v>0</v>
          </cell>
          <cell r="CU70">
            <v>0</v>
          </cell>
          <cell r="CV70">
            <v>2.65</v>
          </cell>
          <cell r="CW70">
            <v>3.65</v>
          </cell>
          <cell r="CX70">
            <v>3</v>
          </cell>
          <cell r="CY70">
            <v>0</v>
          </cell>
          <cell r="CZ70">
            <v>3</v>
          </cell>
          <cell r="DA70">
            <v>3</v>
          </cell>
          <cell r="DB70">
            <v>23</v>
          </cell>
          <cell r="DC70">
            <v>0</v>
          </cell>
          <cell r="DD70">
            <v>3.33</v>
          </cell>
          <cell r="DE70">
            <v>0</v>
          </cell>
          <cell r="DF70">
            <v>3.33</v>
          </cell>
          <cell r="DG70">
            <v>5</v>
          </cell>
          <cell r="DH70">
            <v>0</v>
          </cell>
          <cell r="DI70">
            <v>135</v>
          </cell>
          <cell r="DJ70">
            <v>0</v>
          </cell>
          <cell r="DK70">
            <v>134</v>
          </cell>
          <cell r="DL70">
            <v>126</v>
          </cell>
          <cell r="DM70">
            <v>0</v>
          </cell>
          <cell r="DN70">
            <v>125</v>
          </cell>
          <cell r="DO70">
            <v>126</v>
          </cell>
          <cell r="DP70">
            <v>2.5</v>
          </cell>
          <cell r="DR70">
            <v>0</v>
          </cell>
          <cell r="DS70" t="str">
            <v>ĐỦ ĐK thi TN</v>
          </cell>
          <cell r="DU70">
            <v>2.64</v>
          </cell>
          <cell r="DV70">
            <v>135</v>
          </cell>
          <cell r="DW70">
            <v>6.63</v>
          </cell>
          <cell r="DX70">
            <v>2.64</v>
          </cell>
          <cell r="DY70" t="str">
            <v/>
          </cell>
          <cell r="DZ70">
            <v>2.52</v>
          </cell>
        </row>
        <row r="71">
          <cell r="B71">
            <v>1820255714</v>
          </cell>
          <cell r="C71" t="str">
            <v>Võ</v>
          </cell>
          <cell r="D71" t="str">
            <v>Thị</v>
          </cell>
          <cell r="E71" t="str">
            <v>Lời</v>
          </cell>
          <cell r="F71">
            <v>34495</v>
          </cell>
          <cell r="G71" t="str">
            <v>Nữ</v>
          </cell>
          <cell r="H71" t="str">
            <v>Đã Đăng Ký (chưa học xong)</v>
          </cell>
          <cell r="I71">
            <v>2.65</v>
          </cell>
          <cell r="J71">
            <v>3</v>
          </cell>
          <cell r="K71">
            <v>3.33</v>
          </cell>
          <cell r="L71">
            <v>0</v>
          </cell>
          <cell r="M71">
            <v>2.33</v>
          </cell>
          <cell r="N71">
            <v>0</v>
          </cell>
          <cell r="O71">
            <v>0</v>
          </cell>
          <cell r="P71">
            <v>2</v>
          </cell>
          <cell r="Q71">
            <v>0</v>
          </cell>
          <cell r="R71">
            <v>0</v>
          </cell>
          <cell r="S71">
            <v>2.33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2</v>
          </cell>
          <cell r="AE71">
            <v>3.33</v>
          </cell>
          <cell r="AF71">
            <v>3.65</v>
          </cell>
          <cell r="AG71">
            <v>2.33</v>
          </cell>
          <cell r="AH71">
            <v>0</v>
          </cell>
          <cell r="AI71">
            <v>3</v>
          </cell>
          <cell r="AJ71">
            <v>3</v>
          </cell>
          <cell r="AK71">
            <v>3.33</v>
          </cell>
          <cell r="AL71">
            <v>3.33</v>
          </cell>
          <cell r="AM71">
            <v>0</v>
          </cell>
          <cell r="AN71">
            <v>3.33</v>
          </cell>
          <cell r="AO71">
            <v>3.33</v>
          </cell>
          <cell r="AP71">
            <v>3.33</v>
          </cell>
          <cell r="AQ71">
            <v>3.33</v>
          </cell>
          <cell r="AR71">
            <v>2.33</v>
          </cell>
          <cell r="AS71">
            <v>2.65</v>
          </cell>
          <cell r="AT71">
            <v>1.65</v>
          </cell>
          <cell r="AU71">
            <v>41</v>
          </cell>
          <cell r="AV71">
            <v>6</v>
          </cell>
          <cell r="AW71">
            <v>2.33</v>
          </cell>
          <cell r="AX71">
            <v>2.65</v>
          </cell>
          <cell r="AY71">
            <v>3.33</v>
          </cell>
          <cell r="AZ71">
            <v>0</v>
          </cell>
          <cell r="BA71">
            <v>0</v>
          </cell>
          <cell r="BB71">
            <v>0</v>
          </cell>
          <cell r="BC71">
            <v>2.33</v>
          </cell>
          <cell r="BD71">
            <v>0</v>
          </cell>
          <cell r="BE71">
            <v>0</v>
          </cell>
          <cell r="BF71">
            <v>0</v>
          </cell>
          <cell r="BG71">
            <v>2</v>
          </cell>
          <cell r="BH71">
            <v>5</v>
          </cell>
          <cell r="BI71">
            <v>0</v>
          </cell>
          <cell r="BJ71">
            <v>3.33</v>
          </cell>
          <cell r="BK71">
            <v>1.65</v>
          </cell>
          <cell r="BL71">
            <v>2.65</v>
          </cell>
          <cell r="BM71">
            <v>2.33</v>
          </cell>
          <cell r="BN71">
            <v>2.33</v>
          </cell>
          <cell r="BO71">
            <v>2</v>
          </cell>
          <cell r="BP71">
            <v>2.65</v>
          </cell>
          <cell r="BQ71">
            <v>3.33</v>
          </cell>
          <cell r="BR71">
            <v>3</v>
          </cell>
          <cell r="BS71">
            <v>2.65</v>
          </cell>
          <cell r="BT71">
            <v>3</v>
          </cell>
          <cell r="BU71">
            <v>3</v>
          </cell>
          <cell r="BV71">
            <v>2</v>
          </cell>
          <cell r="BW71">
            <v>2.33</v>
          </cell>
          <cell r="BX71">
            <v>2.65</v>
          </cell>
          <cell r="BY71">
            <v>0</v>
          </cell>
          <cell r="BZ71">
            <v>3.33</v>
          </cell>
          <cell r="CA71">
            <v>3.33</v>
          </cell>
          <cell r="CB71">
            <v>1</v>
          </cell>
          <cell r="CC71">
            <v>2.33</v>
          </cell>
          <cell r="CD71">
            <v>4</v>
          </cell>
          <cell r="CE71">
            <v>3.33</v>
          </cell>
          <cell r="CF71">
            <v>0</v>
          </cell>
          <cell r="CG71">
            <v>3</v>
          </cell>
          <cell r="CH71">
            <v>55</v>
          </cell>
          <cell r="CI71">
            <v>0</v>
          </cell>
          <cell r="CJ71">
            <v>3.33</v>
          </cell>
          <cell r="CK71">
            <v>4</v>
          </cell>
          <cell r="CL71">
            <v>0</v>
          </cell>
          <cell r="CM71">
            <v>2</v>
          </cell>
          <cell r="CN71">
            <v>2</v>
          </cell>
          <cell r="CO71">
            <v>3</v>
          </cell>
          <cell r="CP71">
            <v>2</v>
          </cell>
          <cell r="CQ71">
            <v>3</v>
          </cell>
          <cell r="CR71">
            <v>3</v>
          </cell>
          <cell r="CS71">
            <v>0</v>
          </cell>
          <cell r="CT71">
            <v>0</v>
          </cell>
          <cell r="CU71">
            <v>0</v>
          </cell>
          <cell r="CV71">
            <v>3</v>
          </cell>
          <cell r="CW71">
            <v>4</v>
          </cell>
          <cell r="CX71">
            <v>4</v>
          </cell>
          <cell r="CY71">
            <v>0</v>
          </cell>
          <cell r="CZ71">
            <v>3.33</v>
          </cell>
          <cell r="DA71">
            <v>3.33</v>
          </cell>
          <cell r="DB71">
            <v>23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5</v>
          </cell>
          <cell r="DI71">
            <v>124</v>
          </cell>
          <cell r="DJ71">
            <v>11</v>
          </cell>
          <cell r="DK71">
            <v>134</v>
          </cell>
          <cell r="DL71">
            <v>119</v>
          </cell>
          <cell r="DM71">
            <v>6</v>
          </cell>
          <cell r="DN71">
            <v>129</v>
          </cell>
          <cell r="DO71">
            <v>125</v>
          </cell>
          <cell r="DP71">
            <v>2.63</v>
          </cell>
          <cell r="DR71">
            <v>4.6511627906976744E-2</v>
          </cell>
          <cell r="DS71" t="str">
            <v>xet vot</v>
          </cell>
          <cell r="DU71">
            <v>2.63</v>
          </cell>
          <cell r="DV71">
            <v>129</v>
          </cell>
          <cell r="DW71">
            <v>6.57</v>
          </cell>
          <cell r="DX71">
            <v>2.65</v>
          </cell>
          <cell r="DY71" t="str">
            <v>ENG 166; ENG 168; ENG 167; ENG 169; ENG 216; ENG 218; ENG 217; ENG 219</v>
          </cell>
          <cell r="DZ71">
            <v>2.63</v>
          </cell>
        </row>
        <row r="72">
          <cell r="B72">
            <v>1821254320</v>
          </cell>
          <cell r="C72" t="str">
            <v>Đoàn</v>
          </cell>
          <cell r="D72" t="str">
            <v>Đại</v>
          </cell>
          <cell r="E72" t="str">
            <v>Luyn</v>
          </cell>
          <cell r="F72">
            <v>34090</v>
          </cell>
          <cell r="G72" t="str">
            <v>Nam</v>
          </cell>
          <cell r="H72" t="str">
            <v>Đã Đăng Ký (chưa học xong)</v>
          </cell>
          <cell r="I72">
            <v>3.33</v>
          </cell>
          <cell r="J72">
            <v>3</v>
          </cell>
          <cell r="K72">
            <v>3</v>
          </cell>
          <cell r="L72">
            <v>0</v>
          </cell>
          <cell r="M72">
            <v>2.33</v>
          </cell>
          <cell r="N72">
            <v>0</v>
          </cell>
          <cell r="O72">
            <v>0</v>
          </cell>
          <cell r="P72">
            <v>2</v>
          </cell>
          <cell r="Q72">
            <v>0</v>
          </cell>
          <cell r="R72">
            <v>0</v>
          </cell>
          <cell r="S72">
            <v>2</v>
          </cell>
          <cell r="T72">
            <v>0</v>
          </cell>
          <cell r="U72">
            <v>0</v>
          </cell>
          <cell r="V72">
            <v>1.65</v>
          </cell>
          <cell r="W72">
            <v>0</v>
          </cell>
          <cell r="X72">
            <v>0</v>
          </cell>
          <cell r="Y72">
            <v>1.65</v>
          </cell>
          <cell r="Z72">
            <v>0</v>
          </cell>
          <cell r="AA72">
            <v>0</v>
          </cell>
          <cell r="AB72">
            <v>1.65</v>
          </cell>
          <cell r="AC72">
            <v>0</v>
          </cell>
          <cell r="AD72">
            <v>3</v>
          </cell>
          <cell r="AE72">
            <v>3</v>
          </cell>
          <cell r="AF72">
            <v>3.33</v>
          </cell>
          <cell r="AG72">
            <v>2.33</v>
          </cell>
          <cell r="AH72">
            <v>0</v>
          </cell>
          <cell r="AI72">
            <v>2.65</v>
          </cell>
          <cell r="AJ72">
            <v>2.65</v>
          </cell>
          <cell r="AK72">
            <v>0</v>
          </cell>
          <cell r="AL72">
            <v>3.65</v>
          </cell>
          <cell r="AM72">
            <v>3.33</v>
          </cell>
          <cell r="AN72">
            <v>3.65</v>
          </cell>
          <cell r="AO72">
            <v>3.33</v>
          </cell>
          <cell r="AP72">
            <v>3.33</v>
          </cell>
          <cell r="AQ72">
            <v>3.33</v>
          </cell>
          <cell r="AR72">
            <v>3</v>
          </cell>
          <cell r="AS72">
            <v>3.33</v>
          </cell>
          <cell r="AT72">
            <v>3</v>
          </cell>
          <cell r="AU72">
            <v>47</v>
          </cell>
          <cell r="AV72">
            <v>0</v>
          </cell>
          <cell r="AW72">
            <v>4</v>
          </cell>
          <cell r="AX72">
            <v>2.33</v>
          </cell>
          <cell r="AY72">
            <v>3.33</v>
          </cell>
          <cell r="AZ72">
            <v>0</v>
          </cell>
          <cell r="BA72">
            <v>0</v>
          </cell>
          <cell r="BB72">
            <v>0</v>
          </cell>
          <cell r="BC72">
            <v>1</v>
          </cell>
          <cell r="BD72">
            <v>0</v>
          </cell>
          <cell r="BE72">
            <v>0</v>
          </cell>
          <cell r="BF72">
            <v>0</v>
          </cell>
          <cell r="BG72">
            <v>1.65</v>
          </cell>
          <cell r="BH72">
            <v>5</v>
          </cell>
          <cell r="BI72">
            <v>0</v>
          </cell>
          <cell r="BJ72">
            <v>2.65</v>
          </cell>
          <cell r="BK72">
            <v>3.65</v>
          </cell>
          <cell r="BL72">
            <v>3.65</v>
          </cell>
          <cell r="BM72">
            <v>3.65</v>
          </cell>
          <cell r="BN72">
            <v>3</v>
          </cell>
          <cell r="BO72">
            <v>3.33</v>
          </cell>
          <cell r="BP72">
            <v>3.33</v>
          </cell>
          <cell r="BQ72">
            <v>3.33</v>
          </cell>
          <cell r="BR72">
            <v>3.65</v>
          </cell>
          <cell r="BS72">
            <v>3.33</v>
          </cell>
          <cell r="BT72">
            <v>3.33</v>
          </cell>
          <cell r="BU72">
            <v>4</v>
          </cell>
          <cell r="BV72">
            <v>3.33</v>
          </cell>
          <cell r="BW72">
            <v>2.33</v>
          </cell>
          <cell r="BX72">
            <v>2.65</v>
          </cell>
          <cell r="BY72">
            <v>0</v>
          </cell>
          <cell r="BZ72">
            <v>3</v>
          </cell>
          <cell r="CA72">
            <v>3</v>
          </cell>
          <cell r="CB72">
            <v>3</v>
          </cell>
          <cell r="CC72">
            <v>1.65</v>
          </cell>
          <cell r="CD72">
            <v>2.65</v>
          </cell>
          <cell r="CE72">
            <v>3</v>
          </cell>
          <cell r="CF72">
            <v>0</v>
          </cell>
          <cell r="CG72">
            <v>4</v>
          </cell>
          <cell r="CH72">
            <v>55</v>
          </cell>
          <cell r="CI72">
            <v>0</v>
          </cell>
          <cell r="CJ72">
            <v>3</v>
          </cell>
          <cell r="CK72">
            <v>3.65</v>
          </cell>
          <cell r="CL72">
            <v>0</v>
          </cell>
          <cell r="CM72">
            <v>3.65</v>
          </cell>
          <cell r="CN72">
            <v>3.65</v>
          </cell>
          <cell r="CO72">
            <v>3</v>
          </cell>
          <cell r="CP72">
            <v>3</v>
          </cell>
          <cell r="CQ72">
            <v>3</v>
          </cell>
          <cell r="CR72">
            <v>4</v>
          </cell>
          <cell r="CS72">
            <v>0</v>
          </cell>
          <cell r="CT72">
            <v>0</v>
          </cell>
          <cell r="CU72">
            <v>0</v>
          </cell>
          <cell r="CV72">
            <v>4</v>
          </cell>
          <cell r="CW72">
            <v>3.65</v>
          </cell>
          <cell r="CX72">
            <v>4</v>
          </cell>
          <cell r="CY72">
            <v>0</v>
          </cell>
          <cell r="CZ72">
            <v>3.65</v>
          </cell>
          <cell r="DA72">
            <v>3.65</v>
          </cell>
          <cell r="DB72">
            <v>23</v>
          </cell>
          <cell r="DC72">
            <v>0</v>
          </cell>
          <cell r="DD72">
            <v>2.65</v>
          </cell>
          <cell r="DE72">
            <v>0</v>
          </cell>
          <cell r="DF72">
            <v>2.65</v>
          </cell>
          <cell r="DG72">
            <v>5</v>
          </cell>
          <cell r="DH72">
            <v>0</v>
          </cell>
          <cell r="DI72">
            <v>135</v>
          </cell>
          <cell r="DJ72">
            <v>0</v>
          </cell>
          <cell r="DK72">
            <v>134</v>
          </cell>
          <cell r="DL72">
            <v>130</v>
          </cell>
          <cell r="DM72">
            <v>0</v>
          </cell>
          <cell r="DN72">
            <v>129</v>
          </cell>
          <cell r="DO72">
            <v>130</v>
          </cell>
          <cell r="DP72">
            <v>2.92</v>
          </cell>
          <cell r="DR72">
            <v>0</v>
          </cell>
          <cell r="DS72" t="str">
            <v>ĐỦ ĐK thi TN</v>
          </cell>
          <cell r="DU72">
            <v>3.02</v>
          </cell>
          <cell r="DV72">
            <v>135</v>
          </cell>
          <cell r="DW72">
            <v>7.25</v>
          </cell>
          <cell r="DX72">
            <v>3.02</v>
          </cell>
          <cell r="DY72" t="str">
            <v/>
          </cell>
          <cell r="DZ72">
            <v>3.04</v>
          </cell>
        </row>
        <row r="73">
          <cell r="B73">
            <v>1820254342</v>
          </cell>
          <cell r="C73" t="str">
            <v>Phan</v>
          </cell>
          <cell r="D73" t="str">
            <v>Thị Khánh</v>
          </cell>
          <cell r="E73" t="str">
            <v>Ly</v>
          </cell>
          <cell r="F73">
            <v>34602</v>
          </cell>
          <cell r="G73" t="str">
            <v>Nữ</v>
          </cell>
          <cell r="H73" t="str">
            <v>Đã Đăng Ký (chưa học xong)</v>
          </cell>
          <cell r="I73">
            <v>3.65</v>
          </cell>
          <cell r="J73">
            <v>3</v>
          </cell>
          <cell r="K73">
            <v>3.65</v>
          </cell>
          <cell r="L73">
            <v>0</v>
          </cell>
          <cell r="M73" t="str">
            <v>P</v>
          </cell>
          <cell r="N73">
            <v>0</v>
          </cell>
          <cell r="O73">
            <v>0</v>
          </cell>
          <cell r="P73" t="str">
            <v>P</v>
          </cell>
          <cell r="Q73">
            <v>0</v>
          </cell>
          <cell r="R73">
            <v>0</v>
          </cell>
          <cell r="S73">
            <v>3.65</v>
          </cell>
          <cell r="T73">
            <v>0</v>
          </cell>
          <cell r="U73">
            <v>0</v>
          </cell>
          <cell r="V73">
            <v>3.33</v>
          </cell>
          <cell r="W73">
            <v>0</v>
          </cell>
          <cell r="X73">
            <v>0</v>
          </cell>
          <cell r="Y73">
            <v>3</v>
          </cell>
          <cell r="Z73">
            <v>0</v>
          </cell>
          <cell r="AA73">
            <v>0</v>
          </cell>
          <cell r="AB73">
            <v>3.65</v>
          </cell>
          <cell r="AC73">
            <v>0</v>
          </cell>
          <cell r="AD73">
            <v>4</v>
          </cell>
          <cell r="AE73">
            <v>4</v>
          </cell>
          <cell r="AF73">
            <v>4</v>
          </cell>
          <cell r="AG73">
            <v>2.65</v>
          </cell>
          <cell r="AH73">
            <v>0</v>
          </cell>
          <cell r="AI73">
            <v>3.33</v>
          </cell>
          <cell r="AJ73">
            <v>3.33</v>
          </cell>
          <cell r="AK73">
            <v>0</v>
          </cell>
          <cell r="AL73">
            <v>4</v>
          </cell>
          <cell r="AM73">
            <v>4</v>
          </cell>
          <cell r="AN73">
            <v>4</v>
          </cell>
          <cell r="AO73">
            <v>4</v>
          </cell>
          <cell r="AP73">
            <v>4</v>
          </cell>
          <cell r="AQ73">
            <v>4</v>
          </cell>
          <cell r="AR73">
            <v>3</v>
          </cell>
          <cell r="AS73">
            <v>3.65</v>
          </cell>
          <cell r="AT73">
            <v>3.65</v>
          </cell>
          <cell r="AU73">
            <v>47</v>
          </cell>
          <cell r="AV73">
            <v>0</v>
          </cell>
          <cell r="AW73">
            <v>4</v>
          </cell>
          <cell r="AX73">
            <v>3.33</v>
          </cell>
          <cell r="AY73">
            <v>0</v>
          </cell>
          <cell r="AZ73">
            <v>0</v>
          </cell>
          <cell r="BA73">
            <v>4</v>
          </cell>
          <cell r="BB73">
            <v>0</v>
          </cell>
          <cell r="BC73">
            <v>0</v>
          </cell>
          <cell r="BD73">
            <v>0</v>
          </cell>
          <cell r="BE73">
            <v>4</v>
          </cell>
          <cell r="BF73">
            <v>0</v>
          </cell>
          <cell r="BG73">
            <v>4</v>
          </cell>
          <cell r="BH73">
            <v>5</v>
          </cell>
          <cell r="BI73">
            <v>0</v>
          </cell>
          <cell r="BJ73">
            <v>3.65</v>
          </cell>
          <cell r="BK73">
            <v>3</v>
          </cell>
          <cell r="BL73">
            <v>3.33</v>
          </cell>
          <cell r="BM73">
            <v>3.65</v>
          </cell>
          <cell r="BN73">
            <v>3.33</v>
          </cell>
          <cell r="BO73">
            <v>2.65</v>
          </cell>
          <cell r="BP73">
            <v>3.33</v>
          </cell>
          <cell r="BQ73">
            <v>4</v>
          </cell>
          <cell r="BR73">
            <v>3.65</v>
          </cell>
          <cell r="BS73">
            <v>4</v>
          </cell>
          <cell r="BT73">
            <v>4</v>
          </cell>
          <cell r="BU73">
            <v>4</v>
          </cell>
          <cell r="BV73">
            <v>3.65</v>
          </cell>
          <cell r="BW73">
            <v>2.33</v>
          </cell>
          <cell r="BX73">
            <v>3.33</v>
          </cell>
          <cell r="BY73">
            <v>0</v>
          </cell>
          <cell r="BZ73">
            <v>3</v>
          </cell>
          <cell r="CA73">
            <v>3</v>
          </cell>
          <cell r="CB73">
            <v>4</v>
          </cell>
          <cell r="CC73">
            <v>2.65</v>
          </cell>
          <cell r="CD73">
            <v>3.65</v>
          </cell>
          <cell r="CE73">
            <v>2.65</v>
          </cell>
          <cell r="CF73">
            <v>0</v>
          </cell>
          <cell r="CG73">
            <v>3.65</v>
          </cell>
          <cell r="CH73">
            <v>55</v>
          </cell>
          <cell r="CI73">
            <v>0</v>
          </cell>
          <cell r="CJ73">
            <v>3.65</v>
          </cell>
          <cell r="CK73">
            <v>4</v>
          </cell>
          <cell r="CL73">
            <v>0</v>
          </cell>
          <cell r="CM73">
            <v>3.65</v>
          </cell>
          <cell r="CN73">
            <v>3.65</v>
          </cell>
          <cell r="CO73">
            <v>4</v>
          </cell>
          <cell r="CP73">
            <v>4</v>
          </cell>
          <cell r="CQ73">
            <v>3.65</v>
          </cell>
          <cell r="CR73">
            <v>4</v>
          </cell>
          <cell r="CS73">
            <v>0</v>
          </cell>
          <cell r="CT73">
            <v>0</v>
          </cell>
          <cell r="CU73">
            <v>0</v>
          </cell>
          <cell r="CV73">
            <v>4</v>
          </cell>
          <cell r="CW73">
            <v>4</v>
          </cell>
          <cell r="CX73">
            <v>3.33</v>
          </cell>
          <cell r="CY73">
            <v>0</v>
          </cell>
          <cell r="CZ73">
            <v>3</v>
          </cell>
          <cell r="DA73">
            <v>3</v>
          </cell>
          <cell r="DB73">
            <v>23</v>
          </cell>
          <cell r="DC73">
            <v>0</v>
          </cell>
          <cell r="DD73">
            <v>0</v>
          </cell>
          <cell r="DE73">
            <v>4</v>
          </cell>
          <cell r="DF73">
            <v>4</v>
          </cell>
          <cell r="DG73">
            <v>5</v>
          </cell>
          <cell r="DH73">
            <v>0</v>
          </cell>
          <cell r="DI73">
            <v>135</v>
          </cell>
          <cell r="DJ73">
            <v>0</v>
          </cell>
          <cell r="DK73">
            <v>134</v>
          </cell>
          <cell r="DL73">
            <v>126</v>
          </cell>
          <cell r="DM73">
            <v>0</v>
          </cell>
          <cell r="DN73">
            <v>125</v>
          </cell>
          <cell r="DO73">
            <v>126</v>
          </cell>
          <cell r="DP73">
            <v>3.41</v>
          </cell>
          <cell r="DR73">
            <v>0</v>
          </cell>
          <cell r="DS73" t="str">
            <v>BVKL</v>
          </cell>
          <cell r="DU73">
            <v>3.57</v>
          </cell>
          <cell r="DV73">
            <v>135</v>
          </cell>
          <cell r="DW73">
            <v>8.19</v>
          </cell>
          <cell r="DX73">
            <v>3.57</v>
          </cell>
          <cell r="DY73" t="str">
            <v/>
          </cell>
          <cell r="DZ73">
            <v>3.44</v>
          </cell>
        </row>
        <row r="74">
          <cell r="B74">
            <v>1820254907</v>
          </cell>
          <cell r="C74" t="str">
            <v>Nguyễn</v>
          </cell>
          <cell r="D74" t="str">
            <v>Thị</v>
          </cell>
          <cell r="E74" t="str">
            <v>Lý</v>
          </cell>
          <cell r="F74">
            <v>34523</v>
          </cell>
          <cell r="G74" t="str">
            <v>Nữ</v>
          </cell>
          <cell r="H74" t="str">
            <v>Đã Đăng Ký (chưa học xong)</v>
          </cell>
          <cell r="I74">
            <v>3.65</v>
          </cell>
          <cell r="J74">
            <v>3.33</v>
          </cell>
          <cell r="K74">
            <v>3.33</v>
          </cell>
          <cell r="L74">
            <v>0</v>
          </cell>
          <cell r="M74" t="str">
            <v>P</v>
          </cell>
          <cell r="N74">
            <v>0</v>
          </cell>
          <cell r="O74">
            <v>0</v>
          </cell>
          <cell r="P74" t="str">
            <v>P</v>
          </cell>
          <cell r="Q74">
            <v>0</v>
          </cell>
          <cell r="R74">
            <v>0</v>
          </cell>
          <cell r="S74">
            <v>3</v>
          </cell>
          <cell r="T74">
            <v>0</v>
          </cell>
          <cell r="U74">
            <v>0</v>
          </cell>
          <cell r="V74">
            <v>3</v>
          </cell>
          <cell r="W74">
            <v>0</v>
          </cell>
          <cell r="X74">
            <v>0</v>
          </cell>
          <cell r="Y74">
            <v>2.65</v>
          </cell>
          <cell r="Z74">
            <v>0</v>
          </cell>
          <cell r="AA74">
            <v>0</v>
          </cell>
          <cell r="AB74">
            <v>3</v>
          </cell>
          <cell r="AC74">
            <v>0</v>
          </cell>
          <cell r="AD74">
            <v>3</v>
          </cell>
          <cell r="AE74">
            <v>4</v>
          </cell>
          <cell r="AF74">
            <v>2.33</v>
          </cell>
          <cell r="AG74">
            <v>2.65</v>
          </cell>
          <cell r="AH74">
            <v>0</v>
          </cell>
          <cell r="AI74">
            <v>3.33</v>
          </cell>
          <cell r="AJ74">
            <v>3.33</v>
          </cell>
          <cell r="AK74">
            <v>3.65</v>
          </cell>
          <cell r="AL74">
            <v>3.65</v>
          </cell>
          <cell r="AM74">
            <v>0</v>
          </cell>
          <cell r="AN74">
            <v>3.65</v>
          </cell>
          <cell r="AO74">
            <v>3.65</v>
          </cell>
          <cell r="AP74">
            <v>3.33</v>
          </cell>
          <cell r="AQ74">
            <v>3.65</v>
          </cell>
          <cell r="AR74">
            <v>3</v>
          </cell>
          <cell r="AS74">
            <v>3.33</v>
          </cell>
          <cell r="AT74">
            <v>3.65</v>
          </cell>
          <cell r="AU74">
            <v>47</v>
          </cell>
          <cell r="AV74">
            <v>0</v>
          </cell>
          <cell r="AW74">
            <v>3</v>
          </cell>
          <cell r="AX74">
            <v>1.65</v>
          </cell>
          <cell r="AY74">
            <v>4</v>
          </cell>
          <cell r="AZ74">
            <v>0</v>
          </cell>
          <cell r="BA74">
            <v>0</v>
          </cell>
          <cell r="BB74">
            <v>0</v>
          </cell>
          <cell r="BC74">
            <v>1.65</v>
          </cell>
          <cell r="BD74">
            <v>0</v>
          </cell>
          <cell r="BE74">
            <v>0</v>
          </cell>
          <cell r="BF74">
            <v>0</v>
          </cell>
          <cell r="BG74">
            <v>3.65</v>
          </cell>
          <cell r="BH74">
            <v>5</v>
          </cell>
          <cell r="BI74">
            <v>0</v>
          </cell>
          <cell r="BJ74">
            <v>2.33</v>
          </cell>
          <cell r="BK74">
            <v>4</v>
          </cell>
          <cell r="BL74">
            <v>3</v>
          </cell>
          <cell r="BM74">
            <v>2.65</v>
          </cell>
          <cell r="BN74">
            <v>2.33</v>
          </cell>
          <cell r="BO74">
            <v>2</v>
          </cell>
          <cell r="BP74">
            <v>2.65</v>
          </cell>
          <cell r="BQ74">
            <v>3.33</v>
          </cell>
          <cell r="BR74">
            <v>3.33</v>
          </cell>
          <cell r="BS74">
            <v>3</v>
          </cell>
          <cell r="BT74">
            <v>3</v>
          </cell>
          <cell r="BU74">
            <v>4</v>
          </cell>
          <cell r="BV74">
            <v>3</v>
          </cell>
          <cell r="BW74">
            <v>3.33</v>
          </cell>
          <cell r="BX74">
            <v>2.33</v>
          </cell>
          <cell r="BY74">
            <v>0</v>
          </cell>
          <cell r="BZ74">
            <v>3</v>
          </cell>
          <cell r="CA74">
            <v>3</v>
          </cell>
          <cell r="CB74">
            <v>3.33</v>
          </cell>
          <cell r="CC74">
            <v>4</v>
          </cell>
          <cell r="CD74">
            <v>3.65</v>
          </cell>
          <cell r="CE74">
            <v>2.65</v>
          </cell>
          <cell r="CF74">
            <v>0</v>
          </cell>
          <cell r="CG74">
            <v>4</v>
          </cell>
          <cell r="CH74">
            <v>55</v>
          </cell>
          <cell r="CI74">
            <v>0</v>
          </cell>
          <cell r="CJ74">
            <v>3.33</v>
          </cell>
          <cell r="CK74">
            <v>3.33</v>
          </cell>
          <cell r="CL74">
            <v>0</v>
          </cell>
          <cell r="CM74">
            <v>4</v>
          </cell>
          <cell r="CN74">
            <v>4</v>
          </cell>
          <cell r="CO74">
            <v>2.65</v>
          </cell>
          <cell r="CP74">
            <v>3.33</v>
          </cell>
          <cell r="CQ74">
            <v>3.33</v>
          </cell>
          <cell r="CR74">
            <v>2.33</v>
          </cell>
          <cell r="CS74">
            <v>0</v>
          </cell>
          <cell r="CT74">
            <v>0</v>
          </cell>
          <cell r="CU74">
            <v>0</v>
          </cell>
          <cell r="CV74">
            <v>2.33</v>
          </cell>
          <cell r="CW74">
            <v>4</v>
          </cell>
          <cell r="CX74">
            <v>4</v>
          </cell>
          <cell r="CY74">
            <v>0</v>
          </cell>
          <cell r="CZ74">
            <v>3.33</v>
          </cell>
          <cell r="DA74">
            <v>3.33</v>
          </cell>
          <cell r="DB74">
            <v>23</v>
          </cell>
          <cell r="DC74">
            <v>0</v>
          </cell>
          <cell r="DD74">
            <v>3</v>
          </cell>
          <cell r="DE74">
            <v>0</v>
          </cell>
          <cell r="DF74">
            <v>3</v>
          </cell>
          <cell r="DG74">
            <v>5</v>
          </cell>
          <cell r="DH74">
            <v>0</v>
          </cell>
          <cell r="DI74">
            <v>135</v>
          </cell>
          <cell r="DJ74">
            <v>0</v>
          </cell>
          <cell r="DK74">
            <v>134</v>
          </cell>
          <cell r="DL74">
            <v>126</v>
          </cell>
          <cell r="DM74">
            <v>0</v>
          </cell>
          <cell r="DN74">
            <v>125</v>
          </cell>
          <cell r="DO74">
            <v>126</v>
          </cell>
          <cell r="DP74">
            <v>3.05</v>
          </cell>
          <cell r="DR74">
            <v>0</v>
          </cell>
          <cell r="DS74" t="str">
            <v>ĐỦ ĐK thi TN</v>
          </cell>
          <cell r="DU74">
            <v>3.17</v>
          </cell>
          <cell r="DV74">
            <v>135</v>
          </cell>
          <cell r="DW74">
            <v>7.52</v>
          </cell>
          <cell r="DX74">
            <v>3.17</v>
          </cell>
          <cell r="DY74" t="str">
            <v/>
          </cell>
          <cell r="DZ74">
            <v>3.08</v>
          </cell>
        </row>
        <row r="75">
          <cell r="B75">
            <v>1820254920</v>
          </cell>
          <cell r="C75" t="str">
            <v>Lê</v>
          </cell>
          <cell r="D75" t="str">
            <v>Thị Ngọc</v>
          </cell>
          <cell r="E75" t="str">
            <v>Mai</v>
          </cell>
          <cell r="F75">
            <v>34532</v>
          </cell>
          <cell r="G75" t="str">
            <v>Nữ</v>
          </cell>
          <cell r="H75" t="str">
            <v>Đã Đăng Ký (chưa học xong)</v>
          </cell>
          <cell r="I75">
            <v>3.65</v>
          </cell>
          <cell r="J75">
            <v>3.65</v>
          </cell>
          <cell r="K75">
            <v>3.65</v>
          </cell>
          <cell r="L75">
            <v>0</v>
          </cell>
          <cell r="M75" t="str">
            <v>P</v>
          </cell>
          <cell r="N75">
            <v>0</v>
          </cell>
          <cell r="O75">
            <v>0</v>
          </cell>
          <cell r="P75" t="str">
            <v>P</v>
          </cell>
          <cell r="Q75">
            <v>0</v>
          </cell>
          <cell r="R75">
            <v>0</v>
          </cell>
          <cell r="S75">
            <v>3</v>
          </cell>
          <cell r="T75">
            <v>0</v>
          </cell>
          <cell r="U75">
            <v>0</v>
          </cell>
          <cell r="V75">
            <v>3</v>
          </cell>
          <cell r="W75">
            <v>0</v>
          </cell>
          <cell r="X75">
            <v>0</v>
          </cell>
          <cell r="Y75">
            <v>3</v>
          </cell>
          <cell r="Z75">
            <v>0</v>
          </cell>
          <cell r="AA75">
            <v>0</v>
          </cell>
          <cell r="AB75">
            <v>3</v>
          </cell>
          <cell r="AC75">
            <v>0</v>
          </cell>
          <cell r="AD75">
            <v>4</v>
          </cell>
          <cell r="AE75">
            <v>3.65</v>
          </cell>
          <cell r="AF75">
            <v>3.33</v>
          </cell>
          <cell r="AG75">
            <v>3.33</v>
          </cell>
          <cell r="AH75">
            <v>0</v>
          </cell>
          <cell r="AI75">
            <v>4</v>
          </cell>
          <cell r="AJ75">
            <v>4</v>
          </cell>
          <cell r="AK75">
            <v>0</v>
          </cell>
          <cell r="AL75">
            <v>4</v>
          </cell>
          <cell r="AM75">
            <v>3.33</v>
          </cell>
          <cell r="AN75">
            <v>4</v>
          </cell>
          <cell r="AO75">
            <v>3.33</v>
          </cell>
          <cell r="AP75">
            <v>4</v>
          </cell>
          <cell r="AQ75">
            <v>4</v>
          </cell>
          <cell r="AR75">
            <v>3</v>
          </cell>
          <cell r="AS75">
            <v>3.65</v>
          </cell>
          <cell r="AT75">
            <v>3</v>
          </cell>
          <cell r="AU75">
            <v>47</v>
          </cell>
          <cell r="AV75">
            <v>0</v>
          </cell>
          <cell r="AW75">
            <v>3.65</v>
          </cell>
          <cell r="AX75">
            <v>3</v>
          </cell>
          <cell r="AY75">
            <v>3.65</v>
          </cell>
          <cell r="AZ75">
            <v>0</v>
          </cell>
          <cell r="BA75">
            <v>0</v>
          </cell>
          <cell r="BB75">
            <v>0</v>
          </cell>
          <cell r="BC75">
            <v>3.33</v>
          </cell>
          <cell r="BD75">
            <v>0</v>
          </cell>
          <cell r="BE75">
            <v>0</v>
          </cell>
          <cell r="BF75">
            <v>0</v>
          </cell>
          <cell r="BG75">
            <v>3.33</v>
          </cell>
          <cell r="BH75">
            <v>5</v>
          </cell>
          <cell r="BI75">
            <v>0</v>
          </cell>
          <cell r="BJ75">
            <v>3</v>
          </cell>
          <cell r="BK75">
            <v>3.65</v>
          </cell>
          <cell r="BL75">
            <v>3.33</v>
          </cell>
          <cell r="BM75">
            <v>3.33</v>
          </cell>
          <cell r="BN75">
            <v>3</v>
          </cell>
          <cell r="BO75">
            <v>4</v>
          </cell>
          <cell r="BP75">
            <v>3.65</v>
          </cell>
          <cell r="BQ75">
            <v>3.33</v>
          </cell>
          <cell r="BR75">
            <v>3.65</v>
          </cell>
          <cell r="BS75">
            <v>4</v>
          </cell>
          <cell r="BT75">
            <v>3.65</v>
          </cell>
          <cell r="BU75">
            <v>3.65</v>
          </cell>
          <cell r="BV75">
            <v>3.65</v>
          </cell>
          <cell r="BW75">
            <v>4</v>
          </cell>
          <cell r="BX75">
            <v>3.65</v>
          </cell>
          <cell r="BY75">
            <v>0</v>
          </cell>
          <cell r="BZ75">
            <v>4</v>
          </cell>
          <cell r="CA75">
            <v>4</v>
          </cell>
          <cell r="CB75">
            <v>3.65</v>
          </cell>
          <cell r="CC75">
            <v>4</v>
          </cell>
          <cell r="CD75">
            <v>3.65</v>
          </cell>
          <cell r="CE75">
            <v>2.65</v>
          </cell>
          <cell r="CF75">
            <v>0</v>
          </cell>
          <cell r="CG75">
            <v>3.65</v>
          </cell>
          <cell r="CH75">
            <v>55</v>
          </cell>
          <cell r="CI75">
            <v>0</v>
          </cell>
          <cell r="CJ75">
            <v>4</v>
          </cell>
          <cell r="CK75">
            <v>4</v>
          </cell>
          <cell r="CL75">
            <v>0</v>
          </cell>
          <cell r="CM75">
            <v>3.65</v>
          </cell>
          <cell r="CN75">
            <v>3.65</v>
          </cell>
          <cell r="CO75">
            <v>4</v>
          </cell>
          <cell r="CP75">
            <v>3.65</v>
          </cell>
          <cell r="CQ75">
            <v>4</v>
          </cell>
          <cell r="CR75">
            <v>3.65</v>
          </cell>
          <cell r="CS75">
            <v>0</v>
          </cell>
          <cell r="CT75">
            <v>0</v>
          </cell>
          <cell r="CU75">
            <v>0</v>
          </cell>
          <cell r="CV75">
            <v>3.65</v>
          </cell>
          <cell r="CW75">
            <v>4</v>
          </cell>
          <cell r="CX75">
            <v>4</v>
          </cell>
          <cell r="CY75">
            <v>0</v>
          </cell>
          <cell r="CZ75">
            <v>4</v>
          </cell>
          <cell r="DA75">
            <v>4</v>
          </cell>
          <cell r="DB75">
            <v>23</v>
          </cell>
          <cell r="DC75">
            <v>0</v>
          </cell>
          <cell r="DD75">
            <v>0</v>
          </cell>
          <cell r="DE75">
            <v>4</v>
          </cell>
          <cell r="DF75">
            <v>4</v>
          </cell>
          <cell r="DG75">
            <v>5</v>
          </cell>
          <cell r="DH75">
            <v>0</v>
          </cell>
          <cell r="DI75">
            <v>135</v>
          </cell>
          <cell r="DJ75">
            <v>0</v>
          </cell>
          <cell r="DK75">
            <v>134</v>
          </cell>
          <cell r="DL75">
            <v>126</v>
          </cell>
          <cell r="DM75">
            <v>0</v>
          </cell>
          <cell r="DN75">
            <v>125</v>
          </cell>
          <cell r="DO75">
            <v>126</v>
          </cell>
          <cell r="DP75">
            <v>3.47</v>
          </cell>
          <cell r="DR75">
            <v>0</v>
          </cell>
          <cell r="DS75" t="str">
            <v>BVKL</v>
          </cell>
          <cell r="DU75">
            <v>3.63</v>
          </cell>
          <cell r="DV75">
            <v>135</v>
          </cell>
          <cell r="DW75">
            <v>8.23</v>
          </cell>
          <cell r="DX75">
            <v>3.63</v>
          </cell>
          <cell r="DY75" t="str">
            <v/>
          </cell>
          <cell r="DZ75">
            <v>3.5</v>
          </cell>
        </row>
        <row r="76">
          <cell r="B76">
            <v>1820253668</v>
          </cell>
          <cell r="C76" t="str">
            <v>Nguyễn</v>
          </cell>
          <cell r="D76" t="str">
            <v>Thị Ánh</v>
          </cell>
          <cell r="E76" t="str">
            <v>Minh</v>
          </cell>
          <cell r="F76">
            <v>34350</v>
          </cell>
          <cell r="G76" t="str">
            <v>Nữ</v>
          </cell>
          <cell r="H76" t="str">
            <v>Đã Đăng Ký (chưa học xong)</v>
          </cell>
          <cell r="I76">
            <v>3.65</v>
          </cell>
          <cell r="J76">
            <v>2.33</v>
          </cell>
          <cell r="K76">
            <v>3.33</v>
          </cell>
          <cell r="L76">
            <v>0</v>
          </cell>
          <cell r="M76">
            <v>2.33</v>
          </cell>
          <cell r="N76">
            <v>0</v>
          </cell>
          <cell r="O76">
            <v>0</v>
          </cell>
          <cell r="P76">
            <v>1.65</v>
          </cell>
          <cell r="Q76">
            <v>0</v>
          </cell>
          <cell r="R76">
            <v>0</v>
          </cell>
          <cell r="S76">
            <v>2.33</v>
          </cell>
          <cell r="T76">
            <v>0</v>
          </cell>
          <cell r="U76">
            <v>0</v>
          </cell>
          <cell r="V76">
            <v>3</v>
          </cell>
          <cell r="W76">
            <v>0</v>
          </cell>
          <cell r="X76">
            <v>0</v>
          </cell>
          <cell r="Y76">
            <v>2.33</v>
          </cell>
          <cell r="Z76">
            <v>0</v>
          </cell>
          <cell r="AA76">
            <v>0</v>
          </cell>
          <cell r="AB76">
            <v>2</v>
          </cell>
          <cell r="AC76">
            <v>0</v>
          </cell>
          <cell r="AD76">
            <v>4</v>
          </cell>
          <cell r="AE76">
            <v>3</v>
          </cell>
          <cell r="AF76">
            <v>1.65</v>
          </cell>
          <cell r="AG76">
            <v>2.33</v>
          </cell>
          <cell r="AH76">
            <v>0</v>
          </cell>
          <cell r="AI76">
            <v>3.65</v>
          </cell>
          <cell r="AJ76">
            <v>3.65</v>
          </cell>
          <cell r="AK76">
            <v>0</v>
          </cell>
          <cell r="AL76">
            <v>2.65</v>
          </cell>
          <cell r="AM76">
            <v>3.65</v>
          </cell>
          <cell r="AN76">
            <v>3.65</v>
          </cell>
          <cell r="AO76">
            <v>2.65</v>
          </cell>
          <cell r="AP76">
            <v>3.33</v>
          </cell>
          <cell r="AQ76">
            <v>4</v>
          </cell>
          <cell r="AR76">
            <v>3</v>
          </cell>
          <cell r="AS76">
            <v>3</v>
          </cell>
          <cell r="AT76">
            <v>4</v>
          </cell>
          <cell r="AU76">
            <v>47</v>
          </cell>
          <cell r="AV76">
            <v>0</v>
          </cell>
          <cell r="AW76">
            <v>3.33</v>
          </cell>
          <cell r="AX76">
            <v>3</v>
          </cell>
          <cell r="AY76">
            <v>2.33</v>
          </cell>
          <cell r="AZ76">
            <v>0</v>
          </cell>
          <cell r="BA76">
            <v>0</v>
          </cell>
          <cell r="BB76">
            <v>0</v>
          </cell>
          <cell r="BC76">
            <v>1.65</v>
          </cell>
          <cell r="BD76">
            <v>0</v>
          </cell>
          <cell r="BE76">
            <v>0</v>
          </cell>
          <cell r="BF76">
            <v>0</v>
          </cell>
          <cell r="BG76">
            <v>3</v>
          </cell>
          <cell r="BH76">
            <v>5</v>
          </cell>
          <cell r="BI76">
            <v>0</v>
          </cell>
          <cell r="BJ76">
            <v>2.33</v>
          </cell>
          <cell r="BK76">
            <v>3.33</v>
          </cell>
          <cell r="BL76">
            <v>2.65</v>
          </cell>
          <cell r="BM76">
            <v>2.65</v>
          </cell>
          <cell r="BN76">
            <v>2.65</v>
          </cell>
          <cell r="BO76">
            <v>2.33</v>
          </cell>
          <cell r="BP76">
            <v>3</v>
          </cell>
          <cell r="BQ76">
            <v>3.33</v>
          </cell>
          <cell r="BR76">
            <v>2.33</v>
          </cell>
          <cell r="BS76">
            <v>2.65</v>
          </cell>
          <cell r="BT76">
            <v>3.33</v>
          </cell>
          <cell r="BU76">
            <v>3.65</v>
          </cell>
          <cell r="BV76">
            <v>3.65</v>
          </cell>
          <cell r="BW76">
            <v>3.65</v>
          </cell>
          <cell r="BX76">
            <v>2.65</v>
          </cell>
          <cell r="BY76">
            <v>2.65</v>
          </cell>
          <cell r="BZ76">
            <v>0</v>
          </cell>
          <cell r="CA76">
            <v>2.65</v>
          </cell>
          <cell r="CB76">
            <v>3.65</v>
          </cell>
          <cell r="CC76">
            <v>2.33</v>
          </cell>
          <cell r="CD76">
            <v>3.65</v>
          </cell>
          <cell r="CE76">
            <v>2</v>
          </cell>
          <cell r="CF76">
            <v>0</v>
          </cell>
          <cell r="CG76">
            <v>3.65</v>
          </cell>
          <cell r="CH76">
            <v>55</v>
          </cell>
          <cell r="CI76">
            <v>0</v>
          </cell>
          <cell r="CJ76">
            <v>3.33</v>
          </cell>
          <cell r="CK76">
            <v>4</v>
          </cell>
          <cell r="CL76">
            <v>0</v>
          </cell>
          <cell r="CM76">
            <v>3</v>
          </cell>
          <cell r="CN76">
            <v>3</v>
          </cell>
          <cell r="CO76">
            <v>3</v>
          </cell>
          <cell r="CP76">
            <v>3</v>
          </cell>
          <cell r="CQ76">
            <v>1.65</v>
          </cell>
          <cell r="CR76">
            <v>3</v>
          </cell>
          <cell r="CS76">
            <v>0</v>
          </cell>
          <cell r="CT76">
            <v>0</v>
          </cell>
          <cell r="CU76">
            <v>0</v>
          </cell>
          <cell r="CV76">
            <v>3</v>
          </cell>
          <cell r="CW76">
            <v>4</v>
          </cell>
          <cell r="CX76">
            <v>3.33</v>
          </cell>
          <cell r="CY76">
            <v>0</v>
          </cell>
          <cell r="CZ76">
            <v>3.65</v>
          </cell>
          <cell r="DA76">
            <v>3.65</v>
          </cell>
          <cell r="DB76">
            <v>23</v>
          </cell>
          <cell r="DC76">
            <v>0</v>
          </cell>
          <cell r="DD76">
            <v>2.65</v>
          </cell>
          <cell r="DE76">
            <v>0</v>
          </cell>
          <cell r="DF76">
            <v>2.65</v>
          </cell>
          <cell r="DG76">
            <v>5</v>
          </cell>
          <cell r="DH76">
            <v>0</v>
          </cell>
          <cell r="DI76">
            <v>135</v>
          </cell>
          <cell r="DJ76">
            <v>0</v>
          </cell>
          <cell r="DK76">
            <v>134</v>
          </cell>
          <cell r="DL76">
            <v>130</v>
          </cell>
          <cell r="DM76">
            <v>0</v>
          </cell>
          <cell r="DN76">
            <v>129</v>
          </cell>
          <cell r="DO76">
            <v>130</v>
          </cell>
          <cell r="DP76">
            <v>2.85</v>
          </cell>
          <cell r="DR76">
            <v>0</v>
          </cell>
          <cell r="DS76" t="str">
            <v>ĐỦ ĐK thi TN</v>
          </cell>
          <cell r="DU76">
            <v>2.95</v>
          </cell>
          <cell r="DV76">
            <v>135</v>
          </cell>
          <cell r="DW76">
            <v>7.15</v>
          </cell>
          <cell r="DX76">
            <v>2.95</v>
          </cell>
          <cell r="DY76" t="str">
            <v>HIS 161</v>
          </cell>
          <cell r="DZ76">
            <v>2.97</v>
          </cell>
        </row>
        <row r="77">
          <cell r="B77">
            <v>1821253664</v>
          </cell>
          <cell r="C77" t="str">
            <v>Đặng</v>
          </cell>
          <cell r="D77" t="str">
            <v>Hồng</v>
          </cell>
          <cell r="E77" t="str">
            <v>Minh</v>
          </cell>
          <cell r="F77">
            <v>34344</v>
          </cell>
          <cell r="G77" t="str">
            <v>Nam</v>
          </cell>
          <cell r="H77" t="str">
            <v>Đã Đăng Ký (chưa học xong)</v>
          </cell>
          <cell r="I77">
            <v>3.33</v>
          </cell>
          <cell r="J77">
            <v>3.33</v>
          </cell>
          <cell r="K77">
            <v>3.33</v>
          </cell>
          <cell r="L77">
            <v>0</v>
          </cell>
          <cell r="M77">
            <v>3</v>
          </cell>
          <cell r="N77">
            <v>0</v>
          </cell>
          <cell r="O77">
            <v>0</v>
          </cell>
          <cell r="P77">
            <v>2.33</v>
          </cell>
          <cell r="Q77">
            <v>0</v>
          </cell>
          <cell r="R77">
            <v>0</v>
          </cell>
          <cell r="S77">
            <v>2.65</v>
          </cell>
          <cell r="T77">
            <v>0</v>
          </cell>
          <cell r="U77">
            <v>0</v>
          </cell>
          <cell r="V77">
            <v>2</v>
          </cell>
          <cell r="W77">
            <v>0</v>
          </cell>
          <cell r="X77">
            <v>0</v>
          </cell>
          <cell r="Y77">
            <v>2.33</v>
          </cell>
          <cell r="Z77">
            <v>0</v>
          </cell>
          <cell r="AA77">
            <v>0</v>
          </cell>
          <cell r="AB77">
            <v>3</v>
          </cell>
          <cell r="AC77">
            <v>0</v>
          </cell>
          <cell r="AD77">
            <v>4</v>
          </cell>
          <cell r="AE77">
            <v>2.65</v>
          </cell>
          <cell r="AF77">
            <v>4</v>
          </cell>
          <cell r="AG77">
            <v>3.33</v>
          </cell>
          <cell r="AH77">
            <v>0</v>
          </cell>
          <cell r="AI77">
            <v>4</v>
          </cell>
          <cell r="AJ77">
            <v>4</v>
          </cell>
          <cell r="AK77">
            <v>3.33</v>
          </cell>
          <cell r="AL77">
            <v>4</v>
          </cell>
          <cell r="AM77">
            <v>0</v>
          </cell>
          <cell r="AN77">
            <v>4</v>
          </cell>
          <cell r="AO77">
            <v>3.33</v>
          </cell>
          <cell r="AP77">
            <v>3.65</v>
          </cell>
          <cell r="AQ77">
            <v>4</v>
          </cell>
          <cell r="AR77">
            <v>2.65</v>
          </cell>
          <cell r="AS77">
            <v>3.65</v>
          </cell>
          <cell r="AT77">
            <v>4</v>
          </cell>
          <cell r="AU77">
            <v>47</v>
          </cell>
          <cell r="AV77">
            <v>0</v>
          </cell>
          <cell r="AW77">
            <v>3</v>
          </cell>
          <cell r="AX77">
            <v>1.65</v>
          </cell>
          <cell r="AY77">
            <v>2.65</v>
          </cell>
          <cell r="AZ77">
            <v>0</v>
          </cell>
          <cell r="BA77">
            <v>0</v>
          </cell>
          <cell r="BB77">
            <v>0</v>
          </cell>
          <cell r="BC77">
            <v>2.33</v>
          </cell>
          <cell r="BD77">
            <v>0</v>
          </cell>
          <cell r="BE77">
            <v>0</v>
          </cell>
          <cell r="BF77">
            <v>0</v>
          </cell>
          <cell r="BG77">
            <v>1.65</v>
          </cell>
          <cell r="BH77">
            <v>5</v>
          </cell>
          <cell r="BI77">
            <v>0</v>
          </cell>
          <cell r="BJ77">
            <v>3.33</v>
          </cell>
          <cell r="BK77">
            <v>4</v>
          </cell>
          <cell r="BL77">
            <v>4</v>
          </cell>
          <cell r="BM77">
            <v>2.33</v>
          </cell>
          <cell r="BN77">
            <v>3.65</v>
          </cell>
          <cell r="BO77">
            <v>3.65</v>
          </cell>
          <cell r="BP77">
            <v>3.65</v>
          </cell>
          <cell r="BQ77">
            <v>3.65</v>
          </cell>
          <cell r="BR77">
            <v>4</v>
          </cell>
          <cell r="BS77">
            <v>4</v>
          </cell>
          <cell r="BT77">
            <v>4</v>
          </cell>
          <cell r="BU77">
            <v>4</v>
          </cell>
          <cell r="BV77">
            <v>2.65</v>
          </cell>
          <cell r="BW77">
            <v>4</v>
          </cell>
          <cell r="BX77">
            <v>3.33</v>
          </cell>
          <cell r="BY77">
            <v>0</v>
          </cell>
          <cell r="BZ77">
            <v>3.33</v>
          </cell>
          <cell r="CA77">
            <v>3.33</v>
          </cell>
          <cell r="CB77">
            <v>3</v>
          </cell>
          <cell r="CC77">
            <v>4</v>
          </cell>
          <cell r="CD77">
            <v>2.65</v>
          </cell>
          <cell r="CE77">
            <v>4</v>
          </cell>
          <cell r="CF77">
            <v>0</v>
          </cell>
          <cell r="CG77">
            <v>4</v>
          </cell>
          <cell r="CH77">
            <v>55</v>
          </cell>
          <cell r="CI77">
            <v>0</v>
          </cell>
          <cell r="CJ77">
            <v>3.65</v>
          </cell>
          <cell r="CK77">
            <v>4</v>
          </cell>
          <cell r="CL77">
            <v>0</v>
          </cell>
          <cell r="CM77">
            <v>4</v>
          </cell>
          <cell r="CN77">
            <v>4</v>
          </cell>
          <cell r="CO77">
            <v>4</v>
          </cell>
          <cell r="CP77">
            <v>3.65</v>
          </cell>
          <cell r="CQ77">
            <v>4</v>
          </cell>
          <cell r="CR77">
            <v>2.65</v>
          </cell>
          <cell r="CS77">
            <v>0</v>
          </cell>
          <cell r="CT77">
            <v>0</v>
          </cell>
          <cell r="CU77">
            <v>0</v>
          </cell>
          <cell r="CV77">
            <v>2.65</v>
          </cell>
          <cell r="CW77">
            <v>4</v>
          </cell>
          <cell r="CX77">
            <v>4</v>
          </cell>
          <cell r="CY77">
            <v>0</v>
          </cell>
          <cell r="CZ77">
            <v>4</v>
          </cell>
          <cell r="DA77">
            <v>4</v>
          </cell>
          <cell r="DB77">
            <v>23</v>
          </cell>
          <cell r="DC77">
            <v>0</v>
          </cell>
          <cell r="DD77">
            <v>0</v>
          </cell>
          <cell r="DE77">
            <v>4</v>
          </cell>
          <cell r="DF77">
            <v>4</v>
          </cell>
          <cell r="DG77">
            <v>5</v>
          </cell>
          <cell r="DH77">
            <v>0</v>
          </cell>
          <cell r="DI77">
            <v>135</v>
          </cell>
          <cell r="DJ77">
            <v>0</v>
          </cell>
          <cell r="DK77">
            <v>134</v>
          </cell>
          <cell r="DL77">
            <v>130</v>
          </cell>
          <cell r="DM77">
            <v>0</v>
          </cell>
          <cell r="DN77">
            <v>129</v>
          </cell>
          <cell r="DO77">
            <v>130</v>
          </cell>
          <cell r="DP77">
            <v>3.36</v>
          </cell>
          <cell r="DR77">
            <v>0</v>
          </cell>
          <cell r="DS77" t="str">
            <v>BVKL</v>
          </cell>
          <cell r="DU77">
            <v>3.52</v>
          </cell>
          <cell r="DV77">
            <v>135</v>
          </cell>
          <cell r="DW77">
            <v>8</v>
          </cell>
          <cell r="DX77">
            <v>3.52</v>
          </cell>
          <cell r="DY77" t="str">
            <v/>
          </cell>
          <cell r="DZ77">
            <v>3.5</v>
          </cell>
        </row>
        <row r="78">
          <cell r="B78">
            <v>172317875</v>
          </cell>
          <cell r="C78" t="str">
            <v>Hoàng</v>
          </cell>
          <cell r="D78" t="str">
            <v>Tuấn</v>
          </cell>
          <cell r="E78" t="str">
            <v>Nam</v>
          </cell>
          <cell r="F78">
            <v>34040</v>
          </cell>
          <cell r="G78" t="str">
            <v>Nam</v>
          </cell>
          <cell r="H78" t="str">
            <v>Đang Học Lại</v>
          </cell>
          <cell r="I78">
            <v>3.65</v>
          </cell>
          <cell r="J78">
            <v>4</v>
          </cell>
          <cell r="K78">
            <v>2</v>
          </cell>
          <cell r="L78">
            <v>0</v>
          </cell>
          <cell r="M78">
            <v>3</v>
          </cell>
          <cell r="N78">
            <v>0</v>
          </cell>
          <cell r="O78">
            <v>0</v>
          </cell>
          <cell r="P78">
            <v>2.65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4</v>
          </cell>
          <cell r="AE78">
            <v>4</v>
          </cell>
          <cell r="AF78">
            <v>1.65</v>
          </cell>
          <cell r="AG78">
            <v>0</v>
          </cell>
          <cell r="AH78">
            <v>0</v>
          </cell>
          <cell r="AI78">
            <v>2.65</v>
          </cell>
          <cell r="AJ78">
            <v>2.65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3.33</v>
          </cell>
          <cell r="AU78">
            <v>23</v>
          </cell>
          <cell r="AV78">
            <v>24</v>
          </cell>
          <cell r="AW78">
            <v>2.65</v>
          </cell>
          <cell r="AX78">
            <v>4</v>
          </cell>
          <cell r="AY78">
            <v>1.65</v>
          </cell>
          <cell r="AZ78">
            <v>0</v>
          </cell>
          <cell r="BA78">
            <v>0</v>
          </cell>
          <cell r="BB78">
            <v>0</v>
          </cell>
          <cell r="BC78">
            <v>2.33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4</v>
          </cell>
          <cell r="BI78">
            <v>1</v>
          </cell>
          <cell r="BJ78" t="str">
            <v>X</v>
          </cell>
          <cell r="BK78">
            <v>2.33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3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 t="str">
            <v>X</v>
          </cell>
          <cell r="BY78">
            <v>0</v>
          </cell>
          <cell r="BZ78">
            <v>0</v>
          </cell>
          <cell r="CA78">
            <v>0</v>
          </cell>
          <cell r="CB78" t="str">
            <v>X</v>
          </cell>
          <cell r="CC78">
            <v>0</v>
          </cell>
          <cell r="CD78">
            <v>0</v>
          </cell>
          <cell r="CE78">
            <v>2</v>
          </cell>
          <cell r="CF78">
            <v>0</v>
          </cell>
          <cell r="CG78">
            <v>3</v>
          </cell>
          <cell r="CH78">
            <v>8</v>
          </cell>
          <cell r="CI78">
            <v>47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22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5</v>
          </cell>
          <cell r="DI78">
            <v>35</v>
          </cell>
          <cell r="DJ78">
            <v>99</v>
          </cell>
          <cell r="DK78">
            <v>134</v>
          </cell>
          <cell r="DL78">
            <v>31</v>
          </cell>
          <cell r="DM78">
            <v>93</v>
          </cell>
          <cell r="DN78">
            <v>129</v>
          </cell>
          <cell r="DO78">
            <v>124</v>
          </cell>
          <cell r="DP78">
            <v>0.74</v>
          </cell>
          <cell r="DR78">
            <v>0.72093023255813948</v>
          </cell>
          <cell r="DS78" t="str">
            <v>KO</v>
          </cell>
          <cell r="DU78">
            <v>0.74</v>
          </cell>
          <cell r="DV78">
            <v>66</v>
          </cell>
          <cell r="DW78">
            <v>3.58</v>
          </cell>
          <cell r="DX78">
            <v>1.48</v>
          </cell>
          <cell r="DY78" t="str">
            <v>OB 251</v>
          </cell>
          <cell r="DZ78">
            <v>0.73</v>
          </cell>
        </row>
        <row r="79">
          <cell r="B79">
            <v>1820254905</v>
          </cell>
          <cell r="C79" t="str">
            <v>Dương</v>
          </cell>
          <cell r="D79" t="str">
            <v>Thị Hồng</v>
          </cell>
          <cell r="E79" t="str">
            <v>Nga</v>
          </cell>
          <cell r="F79">
            <v>33804</v>
          </cell>
          <cell r="G79" t="str">
            <v>Nữ</v>
          </cell>
          <cell r="H79" t="str">
            <v>Đã Đăng Ký (chưa học xong)</v>
          </cell>
          <cell r="I79">
            <v>3</v>
          </cell>
          <cell r="J79">
            <v>3.65</v>
          </cell>
          <cell r="K79">
            <v>3.65</v>
          </cell>
          <cell r="L79">
            <v>0</v>
          </cell>
          <cell r="M79">
            <v>2.65</v>
          </cell>
          <cell r="N79">
            <v>0</v>
          </cell>
          <cell r="O79">
            <v>0</v>
          </cell>
          <cell r="P79">
            <v>2</v>
          </cell>
          <cell r="Q79">
            <v>0</v>
          </cell>
          <cell r="R79">
            <v>0</v>
          </cell>
          <cell r="S79">
            <v>1.65</v>
          </cell>
          <cell r="T79">
            <v>0</v>
          </cell>
          <cell r="U79">
            <v>0</v>
          </cell>
          <cell r="V79">
            <v>3</v>
          </cell>
          <cell r="W79">
            <v>0</v>
          </cell>
          <cell r="X79">
            <v>0</v>
          </cell>
          <cell r="Y79">
            <v>3</v>
          </cell>
          <cell r="Z79">
            <v>0</v>
          </cell>
          <cell r="AA79">
            <v>0</v>
          </cell>
          <cell r="AB79">
            <v>2.33</v>
          </cell>
          <cell r="AC79">
            <v>0</v>
          </cell>
          <cell r="AD79">
            <v>4</v>
          </cell>
          <cell r="AE79">
            <v>3.33</v>
          </cell>
          <cell r="AF79">
            <v>2.33</v>
          </cell>
          <cell r="AG79">
            <v>1.65</v>
          </cell>
          <cell r="AH79">
            <v>0</v>
          </cell>
          <cell r="AI79">
            <v>3.65</v>
          </cell>
          <cell r="AJ79">
            <v>3.65</v>
          </cell>
          <cell r="AK79">
            <v>0</v>
          </cell>
          <cell r="AL79">
            <v>3.33</v>
          </cell>
          <cell r="AM79">
            <v>3.65</v>
          </cell>
          <cell r="AN79">
            <v>3.65</v>
          </cell>
          <cell r="AO79">
            <v>3.33</v>
          </cell>
          <cell r="AP79">
            <v>3.65</v>
          </cell>
          <cell r="AQ79">
            <v>3.65</v>
          </cell>
          <cell r="AR79">
            <v>3</v>
          </cell>
          <cell r="AS79">
            <v>3.33</v>
          </cell>
          <cell r="AT79">
            <v>3</v>
          </cell>
          <cell r="AU79">
            <v>47</v>
          </cell>
          <cell r="AV79">
            <v>0</v>
          </cell>
          <cell r="AW79">
            <v>2.65</v>
          </cell>
          <cell r="AX79">
            <v>2.33</v>
          </cell>
          <cell r="AY79">
            <v>0</v>
          </cell>
          <cell r="AZ79">
            <v>3</v>
          </cell>
          <cell r="BA79">
            <v>0</v>
          </cell>
          <cell r="BB79">
            <v>0</v>
          </cell>
          <cell r="BC79">
            <v>0</v>
          </cell>
          <cell r="BD79">
            <v>2</v>
          </cell>
          <cell r="BE79">
            <v>0</v>
          </cell>
          <cell r="BF79">
            <v>0</v>
          </cell>
          <cell r="BG79">
            <v>2.33</v>
          </cell>
          <cell r="BH79">
            <v>5</v>
          </cell>
          <cell r="BI79">
            <v>0</v>
          </cell>
          <cell r="BJ79">
            <v>2.33</v>
          </cell>
          <cell r="BK79">
            <v>2.65</v>
          </cell>
          <cell r="BL79">
            <v>3</v>
          </cell>
          <cell r="BM79">
            <v>2.33</v>
          </cell>
          <cell r="BN79">
            <v>3</v>
          </cell>
          <cell r="BO79">
            <v>3</v>
          </cell>
          <cell r="BP79">
            <v>2.33</v>
          </cell>
          <cell r="BQ79">
            <v>2.65</v>
          </cell>
          <cell r="BR79">
            <v>3.33</v>
          </cell>
          <cell r="BS79">
            <v>2.65</v>
          </cell>
          <cell r="BT79">
            <v>4</v>
          </cell>
          <cell r="BU79">
            <v>4</v>
          </cell>
          <cell r="BV79">
            <v>2.65</v>
          </cell>
          <cell r="BW79">
            <v>2</v>
          </cell>
          <cell r="BX79">
            <v>3</v>
          </cell>
          <cell r="BY79">
            <v>0</v>
          </cell>
          <cell r="BZ79">
            <v>3</v>
          </cell>
          <cell r="CA79">
            <v>3</v>
          </cell>
          <cell r="CB79">
            <v>2.33</v>
          </cell>
          <cell r="CC79">
            <v>2.33</v>
          </cell>
          <cell r="CD79">
            <v>2.33</v>
          </cell>
          <cell r="CE79">
            <v>2.33</v>
          </cell>
          <cell r="CF79">
            <v>0</v>
          </cell>
          <cell r="CG79">
            <v>4</v>
          </cell>
          <cell r="CH79">
            <v>55</v>
          </cell>
          <cell r="CI79">
            <v>0</v>
          </cell>
          <cell r="CJ79">
            <v>4</v>
          </cell>
          <cell r="CK79">
            <v>2.65</v>
          </cell>
          <cell r="CL79">
            <v>0</v>
          </cell>
          <cell r="CM79">
            <v>3</v>
          </cell>
          <cell r="CN79">
            <v>3</v>
          </cell>
          <cell r="CO79">
            <v>2</v>
          </cell>
          <cell r="CP79">
            <v>2.33</v>
          </cell>
          <cell r="CQ79">
            <v>3</v>
          </cell>
          <cell r="CR79">
            <v>3.65</v>
          </cell>
          <cell r="CS79">
            <v>0</v>
          </cell>
          <cell r="CT79">
            <v>0</v>
          </cell>
          <cell r="CU79">
            <v>0</v>
          </cell>
          <cell r="CV79">
            <v>3.65</v>
          </cell>
          <cell r="CW79">
            <v>4</v>
          </cell>
          <cell r="CX79">
            <v>4</v>
          </cell>
          <cell r="CY79">
            <v>0</v>
          </cell>
          <cell r="CZ79">
            <v>4</v>
          </cell>
          <cell r="DA79">
            <v>4</v>
          </cell>
          <cell r="DB79">
            <v>23</v>
          </cell>
          <cell r="DC79">
            <v>0</v>
          </cell>
          <cell r="DD79">
            <v>3.33</v>
          </cell>
          <cell r="DE79">
            <v>0</v>
          </cell>
          <cell r="DF79">
            <v>3.33</v>
          </cell>
          <cell r="DG79">
            <v>5</v>
          </cell>
          <cell r="DH79">
            <v>0</v>
          </cell>
          <cell r="DI79">
            <v>135</v>
          </cell>
          <cell r="DJ79">
            <v>0</v>
          </cell>
          <cell r="DK79">
            <v>134</v>
          </cell>
          <cell r="DL79">
            <v>130</v>
          </cell>
          <cell r="DM79">
            <v>0</v>
          </cell>
          <cell r="DN79">
            <v>129</v>
          </cell>
          <cell r="DO79">
            <v>130</v>
          </cell>
          <cell r="DP79">
            <v>2.82</v>
          </cell>
          <cell r="DR79">
            <v>0</v>
          </cell>
          <cell r="DS79" t="str">
            <v>ĐỦ ĐK thi TN</v>
          </cell>
          <cell r="DU79">
            <v>2.95</v>
          </cell>
          <cell r="DV79">
            <v>135</v>
          </cell>
          <cell r="DW79">
            <v>7.15</v>
          </cell>
          <cell r="DX79">
            <v>2.95</v>
          </cell>
          <cell r="DY79" t="str">
            <v/>
          </cell>
          <cell r="DZ79">
            <v>2.93</v>
          </cell>
        </row>
        <row r="80">
          <cell r="B80">
            <v>1820253657</v>
          </cell>
          <cell r="C80" t="str">
            <v>Lê</v>
          </cell>
          <cell r="D80" t="str">
            <v>Thị Tuyết</v>
          </cell>
          <cell r="E80" t="str">
            <v>Ngân</v>
          </cell>
          <cell r="F80">
            <v>34616</v>
          </cell>
          <cell r="G80" t="str">
            <v>Nữ</v>
          </cell>
          <cell r="H80" t="str">
            <v>Đã Đăng Ký (chưa học xong)</v>
          </cell>
          <cell r="I80">
            <v>3.33</v>
          </cell>
          <cell r="J80">
            <v>3.33</v>
          </cell>
          <cell r="K80">
            <v>3</v>
          </cell>
          <cell r="L80">
            <v>0</v>
          </cell>
          <cell r="M80" t="str">
            <v>P</v>
          </cell>
          <cell r="N80">
            <v>0</v>
          </cell>
          <cell r="O80">
            <v>0</v>
          </cell>
          <cell r="P80" t="str">
            <v>P</v>
          </cell>
          <cell r="Q80">
            <v>0</v>
          </cell>
          <cell r="R80">
            <v>0</v>
          </cell>
          <cell r="S80">
            <v>2.65</v>
          </cell>
          <cell r="T80">
            <v>0</v>
          </cell>
          <cell r="U80">
            <v>0</v>
          </cell>
          <cell r="V80">
            <v>2.65</v>
          </cell>
          <cell r="W80">
            <v>0</v>
          </cell>
          <cell r="X80">
            <v>0</v>
          </cell>
          <cell r="Y80">
            <v>2.33</v>
          </cell>
          <cell r="Z80">
            <v>0</v>
          </cell>
          <cell r="AA80">
            <v>0</v>
          </cell>
          <cell r="AB80">
            <v>2.33</v>
          </cell>
          <cell r="AC80">
            <v>0</v>
          </cell>
          <cell r="AD80">
            <v>3.33</v>
          </cell>
          <cell r="AE80">
            <v>4</v>
          </cell>
          <cell r="AF80">
            <v>3.33</v>
          </cell>
          <cell r="AG80">
            <v>2</v>
          </cell>
          <cell r="AH80">
            <v>0</v>
          </cell>
          <cell r="AI80">
            <v>4</v>
          </cell>
          <cell r="AJ80">
            <v>4</v>
          </cell>
          <cell r="AK80">
            <v>0</v>
          </cell>
          <cell r="AL80">
            <v>3.65</v>
          </cell>
          <cell r="AM80">
            <v>4</v>
          </cell>
          <cell r="AN80">
            <v>4</v>
          </cell>
          <cell r="AO80">
            <v>3.65</v>
          </cell>
          <cell r="AP80">
            <v>3.33</v>
          </cell>
          <cell r="AQ80">
            <v>3.65</v>
          </cell>
          <cell r="AR80">
            <v>2.65</v>
          </cell>
          <cell r="AS80">
            <v>3.65</v>
          </cell>
          <cell r="AT80">
            <v>3</v>
          </cell>
          <cell r="AU80">
            <v>47</v>
          </cell>
          <cell r="AV80">
            <v>0</v>
          </cell>
          <cell r="AW80">
            <v>3.33</v>
          </cell>
          <cell r="AX80">
            <v>2.33</v>
          </cell>
          <cell r="AY80">
            <v>0</v>
          </cell>
          <cell r="AZ80">
            <v>0</v>
          </cell>
          <cell r="BA80">
            <v>2.33</v>
          </cell>
          <cell r="BB80">
            <v>0</v>
          </cell>
          <cell r="BC80">
            <v>0</v>
          </cell>
          <cell r="BD80">
            <v>0</v>
          </cell>
          <cell r="BE80">
            <v>3.33</v>
          </cell>
          <cell r="BF80">
            <v>0</v>
          </cell>
          <cell r="BG80">
            <v>2.33</v>
          </cell>
          <cell r="BH80">
            <v>5</v>
          </cell>
          <cell r="BI80">
            <v>0</v>
          </cell>
          <cell r="BJ80">
            <v>3.65</v>
          </cell>
          <cell r="BK80">
            <v>4</v>
          </cell>
          <cell r="BL80">
            <v>3.65</v>
          </cell>
          <cell r="BM80">
            <v>4</v>
          </cell>
          <cell r="BN80">
            <v>2.65</v>
          </cell>
          <cell r="BO80">
            <v>3.65</v>
          </cell>
          <cell r="BP80">
            <v>3</v>
          </cell>
          <cell r="BQ80">
            <v>2.33</v>
          </cell>
          <cell r="BR80">
            <v>3.65</v>
          </cell>
          <cell r="BS80">
            <v>3.65</v>
          </cell>
          <cell r="BT80">
            <v>4</v>
          </cell>
          <cell r="BU80">
            <v>4</v>
          </cell>
          <cell r="BV80">
            <v>3</v>
          </cell>
          <cell r="BW80">
            <v>3.33</v>
          </cell>
          <cell r="BX80">
            <v>2.65</v>
          </cell>
          <cell r="BY80">
            <v>0</v>
          </cell>
          <cell r="BZ80">
            <v>3</v>
          </cell>
          <cell r="CA80">
            <v>3</v>
          </cell>
          <cell r="CB80">
            <v>3.65</v>
          </cell>
          <cell r="CC80">
            <v>4</v>
          </cell>
          <cell r="CD80">
            <v>1.65</v>
          </cell>
          <cell r="CE80">
            <v>2.33</v>
          </cell>
          <cell r="CF80">
            <v>0</v>
          </cell>
          <cell r="CG80">
            <v>4</v>
          </cell>
          <cell r="CH80">
            <v>55</v>
          </cell>
          <cell r="CI80">
            <v>0</v>
          </cell>
          <cell r="CJ80">
            <v>3.65</v>
          </cell>
          <cell r="CK80">
            <v>4</v>
          </cell>
          <cell r="CL80">
            <v>0</v>
          </cell>
          <cell r="CM80">
            <v>4</v>
          </cell>
          <cell r="CN80">
            <v>4</v>
          </cell>
          <cell r="CO80">
            <v>4</v>
          </cell>
          <cell r="CP80">
            <v>3</v>
          </cell>
          <cell r="CQ80">
            <v>4</v>
          </cell>
          <cell r="CR80">
            <v>4</v>
          </cell>
          <cell r="CS80">
            <v>0</v>
          </cell>
          <cell r="CT80">
            <v>0</v>
          </cell>
          <cell r="CU80">
            <v>0</v>
          </cell>
          <cell r="CV80">
            <v>4</v>
          </cell>
          <cell r="CW80">
            <v>4</v>
          </cell>
          <cell r="CX80">
            <v>4</v>
          </cell>
          <cell r="CY80">
            <v>0</v>
          </cell>
          <cell r="CZ80">
            <v>3.65</v>
          </cell>
          <cell r="DA80">
            <v>3.65</v>
          </cell>
          <cell r="DB80">
            <v>23</v>
          </cell>
          <cell r="DC80">
            <v>0</v>
          </cell>
          <cell r="DD80">
            <v>0</v>
          </cell>
          <cell r="DE80">
            <v>3.65</v>
          </cell>
          <cell r="DF80">
            <v>3.65</v>
          </cell>
          <cell r="DG80">
            <v>5</v>
          </cell>
          <cell r="DH80">
            <v>0</v>
          </cell>
          <cell r="DI80">
            <v>135</v>
          </cell>
          <cell r="DJ80">
            <v>0</v>
          </cell>
          <cell r="DK80">
            <v>134</v>
          </cell>
          <cell r="DL80">
            <v>126</v>
          </cell>
          <cell r="DM80">
            <v>0</v>
          </cell>
          <cell r="DN80">
            <v>125</v>
          </cell>
          <cell r="DO80">
            <v>126</v>
          </cell>
          <cell r="DP80">
            <v>3.23</v>
          </cell>
          <cell r="DR80">
            <v>0</v>
          </cell>
          <cell r="DS80" t="str">
            <v>BVKL</v>
          </cell>
          <cell r="DU80">
            <v>3.37</v>
          </cell>
          <cell r="DV80">
            <v>139</v>
          </cell>
          <cell r="DW80">
            <v>7.8</v>
          </cell>
          <cell r="DX80">
            <v>3.35</v>
          </cell>
          <cell r="DY80" t="str">
            <v/>
          </cell>
          <cell r="DZ80">
            <v>3.25</v>
          </cell>
        </row>
        <row r="81">
          <cell r="B81">
            <v>1820253894</v>
          </cell>
          <cell r="C81" t="str">
            <v>Trần</v>
          </cell>
          <cell r="D81" t="str">
            <v>Nguyễn Quỳnh</v>
          </cell>
          <cell r="E81" t="str">
            <v>Ngân</v>
          </cell>
          <cell r="F81">
            <v>34682</v>
          </cell>
          <cell r="G81" t="str">
            <v>Nữ</v>
          </cell>
          <cell r="H81" t="str">
            <v>Tạm Ngưng Học / Bảo Lưu</v>
          </cell>
          <cell r="I81">
            <v>3.65</v>
          </cell>
          <cell r="J81">
            <v>2.65</v>
          </cell>
          <cell r="K81">
            <v>3</v>
          </cell>
          <cell r="L81">
            <v>0</v>
          </cell>
          <cell r="M81" t="str">
            <v>P</v>
          </cell>
          <cell r="N81">
            <v>0</v>
          </cell>
          <cell r="O81">
            <v>0</v>
          </cell>
          <cell r="P81" t="str">
            <v>P</v>
          </cell>
          <cell r="Q81">
            <v>0</v>
          </cell>
          <cell r="R81">
            <v>0</v>
          </cell>
          <cell r="S81">
            <v>3.65</v>
          </cell>
          <cell r="T81">
            <v>0</v>
          </cell>
          <cell r="U81">
            <v>0</v>
          </cell>
          <cell r="V81">
            <v>3</v>
          </cell>
          <cell r="W81">
            <v>0</v>
          </cell>
          <cell r="X81">
            <v>0</v>
          </cell>
          <cell r="Y81">
            <v>3</v>
          </cell>
          <cell r="Z81">
            <v>0</v>
          </cell>
          <cell r="AA81">
            <v>0</v>
          </cell>
          <cell r="AB81">
            <v>3.33</v>
          </cell>
          <cell r="AC81">
            <v>0</v>
          </cell>
          <cell r="AD81">
            <v>4</v>
          </cell>
          <cell r="AE81">
            <v>3</v>
          </cell>
          <cell r="AF81">
            <v>4</v>
          </cell>
          <cell r="AG81">
            <v>0</v>
          </cell>
          <cell r="AH81">
            <v>0</v>
          </cell>
          <cell r="AI81">
            <v>3.33</v>
          </cell>
          <cell r="AJ81">
            <v>3.33</v>
          </cell>
          <cell r="AK81" t="str">
            <v>X</v>
          </cell>
          <cell r="AL81">
            <v>3.33</v>
          </cell>
          <cell r="AM81">
            <v>0</v>
          </cell>
          <cell r="AN81">
            <v>3.33</v>
          </cell>
          <cell r="AO81">
            <v>0</v>
          </cell>
          <cell r="AP81">
            <v>3.33</v>
          </cell>
          <cell r="AQ81">
            <v>4</v>
          </cell>
          <cell r="AR81">
            <v>2.65</v>
          </cell>
          <cell r="AS81">
            <v>4</v>
          </cell>
          <cell r="AT81">
            <v>3.33</v>
          </cell>
          <cell r="AU81">
            <v>43</v>
          </cell>
          <cell r="AV81">
            <v>4</v>
          </cell>
          <cell r="AW81">
            <v>3.65</v>
          </cell>
          <cell r="AX81">
            <v>1.65</v>
          </cell>
          <cell r="AY81">
            <v>0</v>
          </cell>
          <cell r="AZ81">
            <v>0</v>
          </cell>
          <cell r="BA81">
            <v>4</v>
          </cell>
          <cell r="BB81">
            <v>0</v>
          </cell>
          <cell r="BC81">
            <v>0</v>
          </cell>
          <cell r="BD81">
            <v>0</v>
          </cell>
          <cell r="BE81">
            <v>2</v>
          </cell>
          <cell r="BF81">
            <v>0</v>
          </cell>
          <cell r="BG81">
            <v>1.65</v>
          </cell>
          <cell r="BH81">
            <v>5</v>
          </cell>
          <cell r="BI81">
            <v>0</v>
          </cell>
          <cell r="BJ81">
            <v>2</v>
          </cell>
          <cell r="BK81">
            <v>2.65</v>
          </cell>
          <cell r="BL81">
            <v>2.65</v>
          </cell>
          <cell r="BM81">
            <v>3.33</v>
          </cell>
          <cell r="BN81">
            <v>2.65</v>
          </cell>
          <cell r="BO81">
            <v>3</v>
          </cell>
          <cell r="BP81">
            <v>3.33</v>
          </cell>
          <cell r="BQ81" t="str">
            <v>X</v>
          </cell>
          <cell r="BR81">
            <v>2.33</v>
          </cell>
          <cell r="BS81">
            <v>3.65</v>
          </cell>
          <cell r="BT81">
            <v>4</v>
          </cell>
          <cell r="BU81">
            <v>2.65</v>
          </cell>
          <cell r="BV81" t="str">
            <v>X</v>
          </cell>
          <cell r="BW81">
            <v>1.65</v>
          </cell>
          <cell r="BX81">
            <v>2.65</v>
          </cell>
          <cell r="BY81">
            <v>0</v>
          </cell>
          <cell r="BZ81">
            <v>2.33</v>
          </cell>
          <cell r="CA81">
            <v>2.33</v>
          </cell>
          <cell r="CB81" t="str">
            <v>X</v>
          </cell>
          <cell r="CC81" t="str">
            <v>X</v>
          </cell>
          <cell r="CD81">
            <v>0</v>
          </cell>
          <cell r="CE81">
            <v>3.33</v>
          </cell>
          <cell r="CF81">
            <v>0</v>
          </cell>
          <cell r="CG81" t="str">
            <v>X</v>
          </cell>
          <cell r="CH81">
            <v>39</v>
          </cell>
          <cell r="CI81">
            <v>16</v>
          </cell>
          <cell r="CJ81" t="str">
            <v>X</v>
          </cell>
          <cell r="CK81">
            <v>1.65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 t="str">
            <v>X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2</v>
          </cell>
          <cell r="DC81">
            <v>20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5</v>
          </cell>
          <cell r="DI81">
            <v>89</v>
          </cell>
          <cell r="DJ81">
            <v>45</v>
          </cell>
          <cell r="DK81">
            <v>134</v>
          </cell>
          <cell r="DL81">
            <v>80</v>
          </cell>
          <cell r="DM81">
            <v>40</v>
          </cell>
          <cell r="DN81">
            <v>125</v>
          </cell>
          <cell r="DO81">
            <v>120</v>
          </cell>
          <cell r="DP81">
            <v>2.04</v>
          </cell>
          <cell r="DR81">
            <v>0.32</v>
          </cell>
          <cell r="DS81" t="str">
            <v>KO</v>
          </cell>
          <cell r="DU81">
            <v>2.04</v>
          </cell>
          <cell r="DV81">
            <v>91</v>
          </cell>
          <cell r="DW81">
            <v>7.14</v>
          </cell>
          <cell r="DX81">
            <v>2.98</v>
          </cell>
          <cell r="DY81" t="str">
            <v/>
          </cell>
          <cell r="DZ81">
            <v>1.96</v>
          </cell>
        </row>
        <row r="82">
          <cell r="B82">
            <v>1820253671</v>
          </cell>
          <cell r="C82" t="str">
            <v>Hoàng</v>
          </cell>
          <cell r="D82" t="str">
            <v>Phương</v>
          </cell>
          <cell r="E82" t="str">
            <v>Ngọc</v>
          </cell>
          <cell r="F82">
            <v>34628</v>
          </cell>
          <cell r="G82" t="str">
            <v>Nữ</v>
          </cell>
          <cell r="H82" t="str">
            <v>Đã Đăng Ký (chưa học xong)</v>
          </cell>
          <cell r="I82">
            <v>3.65</v>
          </cell>
          <cell r="J82">
            <v>3.33</v>
          </cell>
          <cell r="K82">
            <v>3.33</v>
          </cell>
          <cell r="L82">
            <v>0</v>
          </cell>
          <cell r="M82" t="str">
            <v>P</v>
          </cell>
          <cell r="N82">
            <v>0</v>
          </cell>
          <cell r="O82">
            <v>0</v>
          </cell>
          <cell r="P82" t="str">
            <v>P</v>
          </cell>
          <cell r="Q82">
            <v>0</v>
          </cell>
          <cell r="R82">
            <v>0</v>
          </cell>
          <cell r="S82">
            <v>3</v>
          </cell>
          <cell r="T82">
            <v>0</v>
          </cell>
          <cell r="U82">
            <v>0</v>
          </cell>
          <cell r="V82">
            <v>2.65</v>
          </cell>
          <cell r="W82">
            <v>0</v>
          </cell>
          <cell r="X82">
            <v>0</v>
          </cell>
          <cell r="Y82">
            <v>2.33</v>
          </cell>
          <cell r="Z82">
            <v>0</v>
          </cell>
          <cell r="AA82">
            <v>0</v>
          </cell>
          <cell r="AB82">
            <v>2.65</v>
          </cell>
          <cell r="AC82">
            <v>0</v>
          </cell>
          <cell r="AD82">
            <v>3.65</v>
          </cell>
          <cell r="AE82">
            <v>4</v>
          </cell>
          <cell r="AF82">
            <v>3.33</v>
          </cell>
          <cell r="AG82">
            <v>3</v>
          </cell>
          <cell r="AH82">
            <v>0</v>
          </cell>
          <cell r="AI82">
            <v>3.65</v>
          </cell>
          <cell r="AJ82">
            <v>3.65</v>
          </cell>
          <cell r="AK82">
            <v>0</v>
          </cell>
          <cell r="AL82">
            <v>3.33</v>
          </cell>
          <cell r="AM82">
            <v>3.33</v>
          </cell>
          <cell r="AN82">
            <v>3.33</v>
          </cell>
          <cell r="AO82">
            <v>3.33</v>
          </cell>
          <cell r="AP82">
            <v>3</v>
          </cell>
          <cell r="AQ82">
            <v>4</v>
          </cell>
          <cell r="AR82">
            <v>2</v>
          </cell>
          <cell r="AS82">
            <v>3.33</v>
          </cell>
          <cell r="AT82">
            <v>4</v>
          </cell>
          <cell r="AU82">
            <v>47</v>
          </cell>
          <cell r="AV82">
            <v>0</v>
          </cell>
          <cell r="AW82">
            <v>3</v>
          </cell>
          <cell r="AX82">
            <v>2.65</v>
          </cell>
          <cell r="AY82">
            <v>2.65</v>
          </cell>
          <cell r="AZ82">
            <v>0</v>
          </cell>
          <cell r="BA82">
            <v>0</v>
          </cell>
          <cell r="BB82">
            <v>0</v>
          </cell>
          <cell r="BC82">
            <v>2</v>
          </cell>
          <cell r="BD82">
            <v>0</v>
          </cell>
          <cell r="BE82">
            <v>0</v>
          </cell>
          <cell r="BF82">
            <v>0</v>
          </cell>
          <cell r="BG82">
            <v>3.65</v>
          </cell>
          <cell r="BH82">
            <v>5</v>
          </cell>
          <cell r="BI82">
            <v>0</v>
          </cell>
          <cell r="BJ82">
            <v>3.33</v>
          </cell>
          <cell r="BK82">
            <v>4</v>
          </cell>
          <cell r="BL82">
            <v>3.65</v>
          </cell>
          <cell r="BM82">
            <v>3</v>
          </cell>
          <cell r="BN82">
            <v>2.33</v>
          </cell>
          <cell r="BO82">
            <v>4</v>
          </cell>
          <cell r="BP82">
            <v>3.65</v>
          </cell>
          <cell r="BQ82">
            <v>3</v>
          </cell>
          <cell r="BR82">
            <v>3.33</v>
          </cell>
          <cell r="BS82">
            <v>4</v>
          </cell>
          <cell r="BT82">
            <v>4</v>
          </cell>
          <cell r="BU82">
            <v>4</v>
          </cell>
          <cell r="BV82">
            <v>4</v>
          </cell>
          <cell r="BW82">
            <v>4</v>
          </cell>
          <cell r="BX82">
            <v>3.65</v>
          </cell>
          <cell r="BY82">
            <v>0</v>
          </cell>
          <cell r="BZ82">
            <v>3</v>
          </cell>
          <cell r="CA82">
            <v>3</v>
          </cell>
          <cell r="CB82">
            <v>3.33</v>
          </cell>
          <cell r="CC82">
            <v>4</v>
          </cell>
          <cell r="CD82">
            <v>3.33</v>
          </cell>
          <cell r="CE82">
            <v>3</v>
          </cell>
          <cell r="CF82">
            <v>0</v>
          </cell>
          <cell r="CG82">
            <v>3.33</v>
          </cell>
          <cell r="CH82">
            <v>55</v>
          </cell>
          <cell r="CI82">
            <v>0</v>
          </cell>
          <cell r="CJ82">
            <v>4</v>
          </cell>
          <cell r="CK82">
            <v>4</v>
          </cell>
          <cell r="CL82">
            <v>0</v>
          </cell>
          <cell r="CM82">
            <v>3.65</v>
          </cell>
          <cell r="CN82">
            <v>3.65</v>
          </cell>
          <cell r="CO82">
            <v>2.33</v>
          </cell>
          <cell r="CP82">
            <v>2.33</v>
          </cell>
          <cell r="CQ82">
            <v>3.33</v>
          </cell>
          <cell r="CR82">
            <v>3</v>
          </cell>
          <cell r="CS82">
            <v>0</v>
          </cell>
          <cell r="CT82">
            <v>0</v>
          </cell>
          <cell r="CU82">
            <v>0</v>
          </cell>
          <cell r="CV82">
            <v>3</v>
          </cell>
          <cell r="CW82">
            <v>4</v>
          </cell>
          <cell r="CX82">
            <v>4</v>
          </cell>
          <cell r="CY82">
            <v>0</v>
          </cell>
          <cell r="CZ82">
            <v>4</v>
          </cell>
          <cell r="DA82">
            <v>4</v>
          </cell>
          <cell r="DB82">
            <v>23</v>
          </cell>
          <cell r="DC82">
            <v>0</v>
          </cell>
          <cell r="DD82">
            <v>0</v>
          </cell>
          <cell r="DE82">
            <v>4</v>
          </cell>
          <cell r="DF82">
            <v>4</v>
          </cell>
          <cell r="DG82">
            <v>5</v>
          </cell>
          <cell r="DH82">
            <v>0</v>
          </cell>
          <cell r="DI82">
            <v>135</v>
          </cell>
          <cell r="DJ82">
            <v>0</v>
          </cell>
          <cell r="DK82">
            <v>134</v>
          </cell>
          <cell r="DL82">
            <v>126</v>
          </cell>
          <cell r="DM82">
            <v>0</v>
          </cell>
          <cell r="DN82">
            <v>125</v>
          </cell>
          <cell r="DO82">
            <v>126</v>
          </cell>
          <cell r="DP82">
            <v>3.26</v>
          </cell>
          <cell r="DR82">
            <v>0</v>
          </cell>
          <cell r="DS82" t="str">
            <v>BVKL</v>
          </cell>
          <cell r="DU82">
            <v>3.42</v>
          </cell>
          <cell r="DV82">
            <v>135</v>
          </cell>
          <cell r="DW82">
            <v>7.94</v>
          </cell>
          <cell r="DX82">
            <v>3.42</v>
          </cell>
          <cell r="DY82" t="str">
            <v/>
          </cell>
          <cell r="DZ82">
            <v>3.29</v>
          </cell>
        </row>
        <row r="83">
          <cell r="B83">
            <v>1820254331</v>
          </cell>
          <cell r="C83" t="str">
            <v>Võ</v>
          </cell>
          <cell r="D83" t="str">
            <v>Thị Yến</v>
          </cell>
          <cell r="E83" t="str">
            <v>Ngọc</v>
          </cell>
          <cell r="F83">
            <v>34402</v>
          </cell>
          <cell r="G83" t="str">
            <v>Nữ</v>
          </cell>
          <cell r="H83" t="str">
            <v>Đã Đăng Ký (chưa học xong)</v>
          </cell>
          <cell r="I83">
            <v>4</v>
          </cell>
          <cell r="J83">
            <v>3.33</v>
          </cell>
          <cell r="K83">
            <v>3.65</v>
          </cell>
          <cell r="L83">
            <v>0</v>
          </cell>
          <cell r="M83">
            <v>3.33</v>
          </cell>
          <cell r="N83">
            <v>0</v>
          </cell>
          <cell r="O83">
            <v>0</v>
          </cell>
          <cell r="P83">
            <v>3</v>
          </cell>
          <cell r="Q83">
            <v>0</v>
          </cell>
          <cell r="R83">
            <v>0</v>
          </cell>
          <cell r="S83">
            <v>3.33</v>
          </cell>
          <cell r="T83">
            <v>0</v>
          </cell>
          <cell r="U83">
            <v>0</v>
          </cell>
          <cell r="V83">
            <v>3.33</v>
          </cell>
          <cell r="W83">
            <v>0</v>
          </cell>
          <cell r="X83">
            <v>0</v>
          </cell>
          <cell r="Y83">
            <v>2.65</v>
          </cell>
          <cell r="Z83">
            <v>0</v>
          </cell>
          <cell r="AA83">
            <v>0</v>
          </cell>
          <cell r="AB83">
            <v>3</v>
          </cell>
          <cell r="AC83">
            <v>0</v>
          </cell>
          <cell r="AD83">
            <v>4</v>
          </cell>
          <cell r="AE83">
            <v>3.33</v>
          </cell>
          <cell r="AF83">
            <v>4</v>
          </cell>
          <cell r="AG83">
            <v>3.33</v>
          </cell>
          <cell r="AH83">
            <v>0</v>
          </cell>
          <cell r="AI83">
            <v>3.65</v>
          </cell>
          <cell r="AJ83">
            <v>3.65</v>
          </cell>
          <cell r="AK83">
            <v>4</v>
          </cell>
          <cell r="AL83">
            <v>3.33</v>
          </cell>
          <cell r="AM83">
            <v>0</v>
          </cell>
          <cell r="AN83">
            <v>4</v>
          </cell>
          <cell r="AO83">
            <v>3.33</v>
          </cell>
          <cell r="AP83">
            <v>3.65</v>
          </cell>
          <cell r="AQ83">
            <v>4</v>
          </cell>
          <cell r="AR83">
            <v>2.65</v>
          </cell>
          <cell r="AS83">
            <v>3.33</v>
          </cell>
          <cell r="AT83">
            <v>4</v>
          </cell>
          <cell r="AU83">
            <v>47</v>
          </cell>
          <cell r="AV83">
            <v>0</v>
          </cell>
          <cell r="AW83">
            <v>3</v>
          </cell>
          <cell r="AX83">
            <v>1.65</v>
          </cell>
          <cell r="AY83">
            <v>4</v>
          </cell>
          <cell r="AZ83">
            <v>0</v>
          </cell>
          <cell r="BA83">
            <v>0</v>
          </cell>
          <cell r="BB83">
            <v>0</v>
          </cell>
          <cell r="BC83">
            <v>3</v>
          </cell>
          <cell r="BD83">
            <v>0</v>
          </cell>
          <cell r="BE83">
            <v>0</v>
          </cell>
          <cell r="BF83">
            <v>0</v>
          </cell>
          <cell r="BG83">
            <v>2.65</v>
          </cell>
          <cell r="BH83">
            <v>5</v>
          </cell>
          <cell r="BI83">
            <v>0</v>
          </cell>
          <cell r="BJ83">
            <v>3.33</v>
          </cell>
          <cell r="BK83">
            <v>4</v>
          </cell>
          <cell r="BL83">
            <v>3</v>
          </cell>
          <cell r="BM83">
            <v>3.65</v>
          </cell>
          <cell r="BN83">
            <v>2.65</v>
          </cell>
          <cell r="BO83">
            <v>4</v>
          </cell>
          <cell r="BP83">
            <v>3.65</v>
          </cell>
          <cell r="BQ83">
            <v>3</v>
          </cell>
          <cell r="BR83">
            <v>4</v>
          </cell>
          <cell r="BS83">
            <v>4</v>
          </cell>
          <cell r="BT83">
            <v>4</v>
          </cell>
          <cell r="BU83">
            <v>4</v>
          </cell>
          <cell r="BV83">
            <v>2.65</v>
          </cell>
          <cell r="BW83">
            <v>4</v>
          </cell>
          <cell r="BX83">
            <v>3.33</v>
          </cell>
          <cell r="BY83">
            <v>0</v>
          </cell>
          <cell r="BZ83">
            <v>3</v>
          </cell>
          <cell r="CA83">
            <v>3</v>
          </cell>
          <cell r="CB83">
            <v>4</v>
          </cell>
          <cell r="CC83">
            <v>3.33</v>
          </cell>
          <cell r="CD83">
            <v>3</v>
          </cell>
          <cell r="CE83">
            <v>4</v>
          </cell>
          <cell r="CF83">
            <v>0</v>
          </cell>
          <cell r="CG83">
            <v>4</v>
          </cell>
          <cell r="CH83">
            <v>55</v>
          </cell>
          <cell r="CI83">
            <v>0</v>
          </cell>
          <cell r="CJ83">
            <v>4</v>
          </cell>
          <cell r="CK83">
            <v>4</v>
          </cell>
          <cell r="CL83">
            <v>0</v>
          </cell>
          <cell r="CM83">
            <v>4</v>
          </cell>
          <cell r="CN83">
            <v>4</v>
          </cell>
          <cell r="CO83">
            <v>3.65</v>
          </cell>
          <cell r="CP83">
            <v>4</v>
          </cell>
          <cell r="CQ83">
            <v>4</v>
          </cell>
          <cell r="CR83">
            <v>4</v>
          </cell>
          <cell r="CS83">
            <v>0</v>
          </cell>
          <cell r="CT83">
            <v>0</v>
          </cell>
          <cell r="CU83">
            <v>0</v>
          </cell>
          <cell r="CV83">
            <v>4</v>
          </cell>
          <cell r="CW83">
            <v>4</v>
          </cell>
          <cell r="CX83">
            <v>4</v>
          </cell>
          <cell r="CY83">
            <v>0</v>
          </cell>
          <cell r="CZ83">
            <v>4</v>
          </cell>
          <cell r="DA83">
            <v>4</v>
          </cell>
          <cell r="DB83">
            <v>23</v>
          </cell>
          <cell r="DC83">
            <v>0</v>
          </cell>
          <cell r="DD83">
            <v>0</v>
          </cell>
          <cell r="DE83">
            <v>4</v>
          </cell>
          <cell r="DF83">
            <v>4</v>
          </cell>
          <cell r="DG83">
            <v>5</v>
          </cell>
          <cell r="DH83">
            <v>0</v>
          </cell>
          <cell r="DI83">
            <v>135</v>
          </cell>
          <cell r="DJ83">
            <v>0</v>
          </cell>
          <cell r="DK83">
            <v>134</v>
          </cell>
          <cell r="DL83">
            <v>130</v>
          </cell>
          <cell r="DM83">
            <v>0</v>
          </cell>
          <cell r="DN83">
            <v>129</v>
          </cell>
          <cell r="DO83">
            <v>130</v>
          </cell>
          <cell r="DP83">
            <v>3.45</v>
          </cell>
          <cell r="DR83">
            <v>0</v>
          </cell>
          <cell r="DS83" t="str">
            <v>BVKL</v>
          </cell>
          <cell r="DU83">
            <v>3.6</v>
          </cell>
          <cell r="DV83">
            <v>135</v>
          </cell>
          <cell r="DW83">
            <v>8.24</v>
          </cell>
          <cell r="DX83">
            <v>3.6</v>
          </cell>
          <cell r="DY83" t="str">
            <v/>
          </cell>
          <cell r="DZ83">
            <v>3.59</v>
          </cell>
        </row>
        <row r="84">
          <cell r="B84">
            <v>1820254915</v>
          </cell>
          <cell r="C84" t="str">
            <v>Nguyễn</v>
          </cell>
          <cell r="D84" t="str">
            <v>Thị Ánh</v>
          </cell>
          <cell r="E84" t="str">
            <v>Ngọc</v>
          </cell>
          <cell r="F84">
            <v>34692</v>
          </cell>
          <cell r="G84" t="str">
            <v>Nữ</v>
          </cell>
          <cell r="H84" t="str">
            <v>Đã Đăng Ký (chưa học xong)</v>
          </cell>
          <cell r="I84">
            <v>3</v>
          </cell>
          <cell r="J84">
            <v>3</v>
          </cell>
          <cell r="K84">
            <v>3.33</v>
          </cell>
          <cell r="L84">
            <v>0</v>
          </cell>
          <cell r="M84">
            <v>3</v>
          </cell>
          <cell r="N84">
            <v>0</v>
          </cell>
          <cell r="O84">
            <v>0</v>
          </cell>
          <cell r="P84">
            <v>3</v>
          </cell>
          <cell r="Q84">
            <v>0</v>
          </cell>
          <cell r="R84">
            <v>0</v>
          </cell>
          <cell r="S84">
            <v>2.65</v>
          </cell>
          <cell r="T84">
            <v>0</v>
          </cell>
          <cell r="U84">
            <v>0</v>
          </cell>
          <cell r="V84">
            <v>3</v>
          </cell>
          <cell r="W84">
            <v>0</v>
          </cell>
          <cell r="X84">
            <v>0</v>
          </cell>
          <cell r="Y84">
            <v>3</v>
          </cell>
          <cell r="Z84">
            <v>0</v>
          </cell>
          <cell r="AA84">
            <v>0</v>
          </cell>
          <cell r="AB84">
            <v>2.65</v>
          </cell>
          <cell r="AC84">
            <v>0</v>
          </cell>
          <cell r="AD84">
            <v>3.33</v>
          </cell>
          <cell r="AE84">
            <v>3.33</v>
          </cell>
          <cell r="AF84">
            <v>3.65</v>
          </cell>
          <cell r="AG84">
            <v>3.33</v>
          </cell>
          <cell r="AH84">
            <v>0</v>
          </cell>
          <cell r="AI84">
            <v>4</v>
          </cell>
          <cell r="AJ84">
            <v>4</v>
          </cell>
          <cell r="AK84">
            <v>0</v>
          </cell>
          <cell r="AL84">
            <v>3.65</v>
          </cell>
          <cell r="AM84">
            <v>3.33</v>
          </cell>
          <cell r="AN84">
            <v>3.65</v>
          </cell>
          <cell r="AO84">
            <v>3.33</v>
          </cell>
          <cell r="AP84">
            <v>2.65</v>
          </cell>
          <cell r="AQ84">
            <v>3.65</v>
          </cell>
          <cell r="AR84">
            <v>2.33</v>
          </cell>
          <cell r="AS84">
            <v>2.65</v>
          </cell>
          <cell r="AT84">
            <v>4</v>
          </cell>
          <cell r="AU84">
            <v>47</v>
          </cell>
          <cell r="AV84">
            <v>0</v>
          </cell>
          <cell r="AW84">
            <v>3.33</v>
          </cell>
          <cell r="AX84">
            <v>2</v>
          </cell>
          <cell r="AY84">
            <v>2</v>
          </cell>
          <cell r="AZ84">
            <v>0</v>
          </cell>
          <cell r="BA84">
            <v>0</v>
          </cell>
          <cell r="BB84">
            <v>0</v>
          </cell>
          <cell r="BC84">
            <v>3.65</v>
          </cell>
          <cell r="BD84">
            <v>0</v>
          </cell>
          <cell r="BE84">
            <v>0</v>
          </cell>
          <cell r="BF84">
            <v>0</v>
          </cell>
          <cell r="BG84">
            <v>2.33</v>
          </cell>
          <cell r="BH84">
            <v>5</v>
          </cell>
          <cell r="BI84">
            <v>0</v>
          </cell>
          <cell r="BJ84">
            <v>3.65</v>
          </cell>
          <cell r="BK84">
            <v>3.65</v>
          </cell>
          <cell r="BL84">
            <v>3.33</v>
          </cell>
          <cell r="BM84">
            <v>4</v>
          </cell>
          <cell r="BN84">
            <v>2.65</v>
          </cell>
          <cell r="BO84">
            <v>4</v>
          </cell>
          <cell r="BP84">
            <v>3.33</v>
          </cell>
          <cell r="BQ84">
            <v>3.65</v>
          </cell>
          <cell r="BR84">
            <v>2.33</v>
          </cell>
          <cell r="BS84">
            <v>2.65</v>
          </cell>
          <cell r="BT84">
            <v>4</v>
          </cell>
          <cell r="BU84">
            <v>4</v>
          </cell>
          <cell r="BV84">
            <v>2.33</v>
          </cell>
          <cell r="BW84">
            <v>2.65</v>
          </cell>
          <cell r="BX84">
            <v>2.33</v>
          </cell>
          <cell r="BY84">
            <v>0</v>
          </cell>
          <cell r="BZ84">
            <v>2.33</v>
          </cell>
          <cell r="CA84">
            <v>2.33</v>
          </cell>
          <cell r="CB84">
            <v>3.33</v>
          </cell>
          <cell r="CC84">
            <v>3</v>
          </cell>
          <cell r="CD84">
            <v>4</v>
          </cell>
          <cell r="CE84">
            <v>4</v>
          </cell>
          <cell r="CF84">
            <v>0</v>
          </cell>
          <cell r="CG84">
            <v>4</v>
          </cell>
          <cell r="CH84">
            <v>55</v>
          </cell>
          <cell r="CI84">
            <v>0</v>
          </cell>
          <cell r="CJ84">
            <v>3.33</v>
          </cell>
          <cell r="CK84">
            <v>3.65</v>
          </cell>
          <cell r="CL84">
            <v>0</v>
          </cell>
          <cell r="CM84">
            <v>3.33</v>
          </cell>
          <cell r="CN84">
            <v>3.33</v>
          </cell>
          <cell r="CO84">
            <v>4</v>
          </cell>
          <cell r="CP84">
            <v>3.33</v>
          </cell>
          <cell r="CQ84">
            <v>4</v>
          </cell>
          <cell r="CR84">
            <v>3.65</v>
          </cell>
          <cell r="CS84">
            <v>0</v>
          </cell>
          <cell r="CT84">
            <v>0</v>
          </cell>
          <cell r="CU84">
            <v>0</v>
          </cell>
          <cell r="CV84">
            <v>3.65</v>
          </cell>
          <cell r="CW84">
            <v>4</v>
          </cell>
          <cell r="CX84">
            <v>3.65</v>
          </cell>
          <cell r="CY84">
            <v>0</v>
          </cell>
          <cell r="CZ84">
            <v>4</v>
          </cell>
          <cell r="DA84">
            <v>4</v>
          </cell>
          <cell r="DB84">
            <v>23</v>
          </cell>
          <cell r="DC84">
            <v>0</v>
          </cell>
          <cell r="DD84">
            <v>3.65</v>
          </cell>
          <cell r="DE84">
            <v>0</v>
          </cell>
          <cell r="DF84">
            <v>3.65</v>
          </cell>
          <cell r="DG84">
            <v>5</v>
          </cell>
          <cell r="DH84">
            <v>0</v>
          </cell>
          <cell r="DI84">
            <v>135</v>
          </cell>
          <cell r="DJ84">
            <v>0</v>
          </cell>
          <cell r="DK84">
            <v>134</v>
          </cell>
          <cell r="DL84">
            <v>130</v>
          </cell>
          <cell r="DM84">
            <v>0</v>
          </cell>
          <cell r="DN84">
            <v>129</v>
          </cell>
          <cell r="DO84">
            <v>130</v>
          </cell>
          <cell r="DP84">
            <v>3.16</v>
          </cell>
          <cell r="DR84">
            <v>0</v>
          </cell>
          <cell r="DS84" t="str">
            <v>ĐỦ ĐK thi TN</v>
          </cell>
          <cell r="DU84">
            <v>3.3</v>
          </cell>
          <cell r="DV84">
            <v>135</v>
          </cell>
          <cell r="DW84">
            <v>7.69</v>
          </cell>
          <cell r="DX84">
            <v>3.3</v>
          </cell>
          <cell r="DY84" t="str">
            <v/>
          </cell>
          <cell r="DZ84">
            <v>3.29</v>
          </cell>
        </row>
        <row r="85">
          <cell r="B85">
            <v>1820256075</v>
          </cell>
          <cell r="C85" t="str">
            <v>Đinh</v>
          </cell>
          <cell r="D85" t="str">
            <v>Thị Ánh</v>
          </cell>
          <cell r="E85" t="str">
            <v>Ngọc</v>
          </cell>
          <cell r="F85">
            <v>34674</v>
          </cell>
          <cell r="G85" t="str">
            <v>Nữ</v>
          </cell>
          <cell r="H85" t="str">
            <v>Đã Đăng Ký (chưa học xong)</v>
          </cell>
          <cell r="I85">
            <v>3</v>
          </cell>
          <cell r="J85">
            <v>3.33</v>
          </cell>
          <cell r="K85">
            <v>3.65</v>
          </cell>
          <cell r="L85">
            <v>0</v>
          </cell>
          <cell r="M85" t="str">
            <v>P</v>
          </cell>
          <cell r="N85">
            <v>0</v>
          </cell>
          <cell r="O85">
            <v>0</v>
          </cell>
          <cell r="P85" t="str">
            <v>P</v>
          </cell>
          <cell r="Q85">
            <v>0</v>
          </cell>
          <cell r="R85">
            <v>0</v>
          </cell>
          <cell r="S85">
            <v>3.65</v>
          </cell>
          <cell r="T85">
            <v>0</v>
          </cell>
          <cell r="U85">
            <v>0</v>
          </cell>
          <cell r="V85">
            <v>3.33</v>
          </cell>
          <cell r="W85">
            <v>0</v>
          </cell>
          <cell r="X85">
            <v>0</v>
          </cell>
          <cell r="Y85">
            <v>3.65</v>
          </cell>
          <cell r="Z85">
            <v>0</v>
          </cell>
          <cell r="AA85">
            <v>0</v>
          </cell>
          <cell r="AB85">
            <v>3.65</v>
          </cell>
          <cell r="AC85">
            <v>0</v>
          </cell>
          <cell r="AD85">
            <v>3</v>
          </cell>
          <cell r="AE85">
            <v>3</v>
          </cell>
          <cell r="AF85">
            <v>1.65</v>
          </cell>
          <cell r="AG85">
            <v>1.65</v>
          </cell>
          <cell r="AH85">
            <v>0</v>
          </cell>
          <cell r="AI85">
            <v>3.65</v>
          </cell>
          <cell r="AJ85">
            <v>3.65</v>
          </cell>
          <cell r="AK85">
            <v>3.65</v>
          </cell>
          <cell r="AL85">
            <v>3.65</v>
          </cell>
          <cell r="AM85">
            <v>0</v>
          </cell>
          <cell r="AN85">
            <v>3.65</v>
          </cell>
          <cell r="AO85">
            <v>3.65</v>
          </cell>
          <cell r="AP85">
            <v>3.65</v>
          </cell>
          <cell r="AQ85">
            <v>3.65</v>
          </cell>
          <cell r="AR85">
            <v>2.33</v>
          </cell>
          <cell r="AS85">
            <v>3.33</v>
          </cell>
          <cell r="AT85">
            <v>4</v>
          </cell>
          <cell r="AU85">
            <v>47</v>
          </cell>
          <cell r="AV85">
            <v>0</v>
          </cell>
          <cell r="AW85">
            <v>2.33</v>
          </cell>
          <cell r="AX85">
            <v>2.65</v>
          </cell>
          <cell r="AY85">
            <v>0</v>
          </cell>
          <cell r="AZ85">
            <v>0</v>
          </cell>
          <cell r="BA85">
            <v>3.65</v>
          </cell>
          <cell r="BB85">
            <v>0</v>
          </cell>
          <cell r="BC85">
            <v>0</v>
          </cell>
          <cell r="BD85">
            <v>0</v>
          </cell>
          <cell r="BE85">
            <v>3.65</v>
          </cell>
          <cell r="BF85">
            <v>0</v>
          </cell>
          <cell r="BG85">
            <v>4</v>
          </cell>
          <cell r="BH85">
            <v>5</v>
          </cell>
          <cell r="BI85">
            <v>0</v>
          </cell>
          <cell r="BJ85">
            <v>3.33</v>
          </cell>
          <cell r="BK85">
            <v>3.33</v>
          </cell>
          <cell r="BL85">
            <v>3.65</v>
          </cell>
          <cell r="BM85">
            <v>2.33</v>
          </cell>
          <cell r="BN85">
            <v>2.33</v>
          </cell>
          <cell r="BO85">
            <v>3.65</v>
          </cell>
          <cell r="BP85">
            <v>4</v>
          </cell>
          <cell r="BQ85">
            <v>3.65</v>
          </cell>
          <cell r="BR85">
            <v>2.33</v>
          </cell>
          <cell r="BS85">
            <v>2.65</v>
          </cell>
          <cell r="BT85">
            <v>3.33</v>
          </cell>
          <cell r="BU85">
            <v>2.33</v>
          </cell>
          <cell r="BV85">
            <v>2.65</v>
          </cell>
          <cell r="BW85">
            <v>2.33</v>
          </cell>
          <cell r="BX85">
            <v>3</v>
          </cell>
          <cell r="BY85">
            <v>0</v>
          </cell>
          <cell r="BZ85">
            <v>3.33</v>
          </cell>
          <cell r="CA85">
            <v>3.33</v>
          </cell>
          <cell r="CB85">
            <v>4</v>
          </cell>
          <cell r="CC85">
            <v>1.65</v>
          </cell>
          <cell r="CD85">
            <v>4</v>
          </cell>
          <cell r="CE85">
            <v>3.33</v>
          </cell>
          <cell r="CF85">
            <v>0</v>
          </cell>
          <cell r="CG85">
            <v>4</v>
          </cell>
          <cell r="CH85">
            <v>55</v>
          </cell>
          <cell r="CI85">
            <v>0</v>
          </cell>
          <cell r="CJ85">
            <v>3.65</v>
          </cell>
          <cell r="CK85">
            <v>2.33</v>
          </cell>
          <cell r="CL85">
            <v>0</v>
          </cell>
          <cell r="CM85">
            <v>3</v>
          </cell>
          <cell r="CN85">
            <v>3</v>
          </cell>
          <cell r="CO85">
            <v>1.65</v>
          </cell>
          <cell r="CP85">
            <v>2</v>
          </cell>
          <cell r="CQ85">
            <v>2.65</v>
          </cell>
          <cell r="CR85">
            <v>4</v>
          </cell>
          <cell r="CS85">
            <v>0</v>
          </cell>
          <cell r="CT85">
            <v>0</v>
          </cell>
          <cell r="CU85">
            <v>0</v>
          </cell>
          <cell r="CV85">
            <v>4</v>
          </cell>
          <cell r="CW85">
            <v>4</v>
          </cell>
          <cell r="CX85">
            <v>4</v>
          </cell>
          <cell r="CY85">
            <v>0</v>
          </cell>
          <cell r="CZ85">
            <v>3.33</v>
          </cell>
          <cell r="DA85">
            <v>3.33</v>
          </cell>
          <cell r="DB85">
            <v>23</v>
          </cell>
          <cell r="DC85">
            <v>0</v>
          </cell>
          <cell r="DD85">
            <v>3.65</v>
          </cell>
          <cell r="DE85">
            <v>0</v>
          </cell>
          <cell r="DF85">
            <v>3.65</v>
          </cell>
          <cell r="DG85">
            <v>5</v>
          </cell>
          <cell r="DH85">
            <v>0</v>
          </cell>
          <cell r="DI85">
            <v>135</v>
          </cell>
          <cell r="DJ85">
            <v>0</v>
          </cell>
          <cell r="DK85">
            <v>134</v>
          </cell>
          <cell r="DL85">
            <v>126</v>
          </cell>
          <cell r="DM85">
            <v>0</v>
          </cell>
          <cell r="DN85">
            <v>125</v>
          </cell>
          <cell r="DO85">
            <v>126</v>
          </cell>
          <cell r="DP85">
            <v>2.94</v>
          </cell>
          <cell r="DR85">
            <v>0</v>
          </cell>
          <cell r="DS85" t="str">
            <v>ĐỦ ĐK thi TN</v>
          </cell>
          <cell r="DU85">
            <v>3.09</v>
          </cell>
          <cell r="DV85">
            <v>139</v>
          </cell>
          <cell r="DW85">
            <v>7.39</v>
          </cell>
          <cell r="DX85">
            <v>3.12</v>
          </cell>
          <cell r="DY85" t="str">
            <v/>
          </cell>
          <cell r="DZ85">
            <v>2.97</v>
          </cell>
        </row>
        <row r="86">
          <cell r="B86">
            <v>1821253667</v>
          </cell>
          <cell r="C86" t="str">
            <v>Nguyễn</v>
          </cell>
          <cell r="D86" t="str">
            <v>Ích</v>
          </cell>
          <cell r="E86" t="str">
            <v>Nguyên</v>
          </cell>
          <cell r="F86">
            <v>34408</v>
          </cell>
          <cell r="G86" t="str">
            <v>Nam</v>
          </cell>
          <cell r="H86" t="str">
            <v>Đã Đăng Ký (chưa học xong)</v>
          </cell>
          <cell r="I86" t="e">
            <v>#N/A</v>
          </cell>
          <cell r="J86" t="e">
            <v>#N/A</v>
          </cell>
          <cell r="K86" t="e">
            <v>#N/A</v>
          </cell>
          <cell r="L86" t="e">
            <v>#N/A</v>
          </cell>
          <cell r="M86" t="e">
            <v>#N/A</v>
          </cell>
          <cell r="N86" t="e">
            <v>#N/A</v>
          </cell>
          <cell r="O86" t="e">
            <v>#N/A</v>
          </cell>
          <cell r="P86" t="e">
            <v>#N/A</v>
          </cell>
          <cell r="Q86" t="e">
            <v>#N/A</v>
          </cell>
          <cell r="R86" t="e">
            <v>#N/A</v>
          </cell>
          <cell r="S86" t="e">
            <v>#N/A</v>
          </cell>
          <cell r="T86" t="e">
            <v>#N/A</v>
          </cell>
          <cell r="U86" t="e">
            <v>#N/A</v>
          </cell>
          <cell r="V86" t="e">
            <v>#N/A</v>
          </cell>
          <cell r="W86" t="e">
            <v>#N/A</v>
          </cell>
          <cell r="X86" t="e">
            <v>#N/A</v>
          </cell>
          <cell r="Y86" t="e">
            <v>#N/A</v>
          </cell>
          <cell r="Z86" t="e">
            <v>#N/A</v>
          </cell>
          <cell r="AA86" t="e">
            <v>#N/A</v>
          </cell>
          <cell r="AB86" t="e">
            <v>#N/A</v>
          </cell>
          <cell r="AC86" t="e">
            <v>#N/A</v>
          </cell>
          <cell r="AD86" t="e">
            <v>#N/A</v>
          </cell>
          <cell r="AE86" t="e">
            <v>#N/A</v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N86">
            <v>0</v>
          </cell>
          <cell r="AO86">
            <v>0</v>
          </cell>
          <cell r="AP86" t="e">
            <v>#N/A</v>
          </cell>
          <cell r="AQ86" t="e">
            <v>#N/A</v>
          </cell>
          <cell r="AR86" t="e">
            <v>#N/A</v>
          </cell>
          <cell r="AS86" t="e">
            <v>#N/A</v>
          </cell>
          <cell r="AT86" t="e">
            <v>#N/A</v>
          </cell>
          <cell r="AU86" t="e">
            <v>#N/A</v>
          </cell>
          <cell r="AV86" t="e">
            <v>#N/A</v>
          </cell>
          <cell r="AW86" t="e">
            <v>#N/A</v>
          </cell>
          <cell r="AX86" t="e">
            <v>#N/A</v>
          </cell>
          <cell r="AY86" t="e">
            <v>#N/A</v>
          </cell>
          <cell r="AZ86" t="e">
            <v>#N/A</v>
          </cell>
          <cell r="BA86" t="e">
            <v>#N/A</v>
          </cell>
          <cell r="BB86" t="e">
            <v>#N/A</v>
          </cell>
          <cell r="BC86" t="e">
            <v>#N/A</v>
          </cell>
          <cell r="BD86" t="e">
            <v>#N/A</v>
          </cell>
          <cell r="BE86" t="e">
            <v>#N/A</v>
          </cell>
          <cell r="BF86" t="e">
            <v>#N/A</v>
          </cell>
          <cell r="BG86" t="e">
            <v>#N/A</v>
          </cell>
          <cell r="BH86" t="e">
            <v>#N/A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  <cell r="BR86" t="e">
            <v>#N/A</v>
          </cell>
          <cell r="BS86" t="e">
            <v>#N/A</v>
          </cell>
          <cell r="BT86" t="e">
            <v>#N/A</v>
          </cell>
          <cell r="BU86" t="e">
            <v>#N/A</v>
          </cell>
          <cell r="BV86" t="e">
            <v>#N/A</v>
          </cell>
          <cell r="BW86" t="e">
            <v>#N/A</v>
          </cell>
          <cell r="BX86" t="e">
            <v>#N/A</v>
          </cell>
          <cell r="BY86" t="e">
            <v>#N/A</v>
          </cell>
          <cell r="BZ86" t="e">
            <v>#N/A</v>
          </cell>
          <cell r="CA86" t="e">
            <v>#N/A</v>
          </cell>
          <cell r="CB86" t="e">
            <v>#N/A</v>
          </cell>
          <cell r="CC86" t="e">
            <v>#N/A</v>
          </cell>
          <cell r="CD86" t="e">
            <v>#N/A</v>
          </cell>
          <cell r="CE86" t="e">
            <v>#N/A</v>
          </cell>
          <cell r="CF86">
            <v>0</v>
          </cell>
          <cell r="CG86" t="e">
            <v>#N/A</v>
          </cell>
          <cell r="CH86" t="e">
            <v>#N/A</v>
          </cell>
          <cell r="CI86" t="e">
            <v>#N/A</v>
          </cell>
          <cell r="CJ86" t="e">
            <v>#N/A</v>
          </cell>
          <cell r="CK86" t="e">
            <v>#N/A</v>
          </cell>
          <cell r="CL86" t="e">
            <v>#N/A</v>
          </cell>
          <cell r="CM86" t="e">
            <v>#N/A</v>
          </cell>
          <cell r="CN86" t="e">
            <v>#N/A</v>
          </cell>
          <cell r="CO86" t="e">
            <v>#N/A</v>
          </cell>
          <cell r="CP86" t="e">
            <v>#N/A</v>
          </cell>
          <cell r="CQ86" t="e">
            <v>#N/A</v>
          </cell>
          <cell r="CR86" t="e">
            <v>#N/A</v>
          </cell>
          <cell r="CS86" t="e">
            <v>#N/A</v>
          </cell>
          <cell r="CT86" t="e">
            <v>#N/A</v>
          </cell>
          <cell r="CU86" t="e">
            <v>#N/A</v>
          </cell>
          <cell r="CV86" t="e">
            <v>#N/A</v>
          </cell>
          <cell r="CW86" t="e">
            <v>#N/A</v>
          </cell>
          <cell r="CX86" t="e">
            <v>#N/A</v>
          </cell>
          <cell r="CY86" t="e">
            <v>#N/A</v>
          </cell>
          <cell r="CZ86" t="e">
            <v>#N/A</v>
          </cell>
          <cell r="DA86" t="e">
            <v>#N/A</v>
          </cell>
          <cell r="DB86" t="e">
            <v>#N/A</v>
          </cell>
          <cell r="DC86" t="e">
            <v>#N/A</v>
          </cell>
          <cell r="DD86" t="e">
            <v>#N/A</v>
          </cell>
          <cell r="DE86" t="e">
            <v>#N/A</v>
          </cell>
          <cell r="DF86" t="e">
            <v>#N/A</v>
          </cell>
          <cell r="DG86" t="e">
            <v>#N/A</v>
          </cell>
          <cell r="DH86" t="e">
            <v>#N/A</v>
          </cell>
          <cell r="DI86" t="e">
            <v>#N/A</v>
          </cell>
          <cell r="DJ86" t="e">
            <v>#N/A</v>
          </cell>
          <cell r="DK86" t="e">
            <v>#N/A</v>
          </cell>
          <cell r="DL86" t="e">
            <v>#N/A</v>
          </cell>
          <cell r="DM86" t="e">
            <v>#N/A</v>
          </cell>
          <cell r="DN86" t="e">
            <v>#N/A</v>
          </cell>
          <cell r="DO86" t="e">
            <v>#N/A</v>
          </cell>
          <cell r="DP86" t="e">
            <v>#N/A</v>
          </cell>
          <cell r="DR86" t="e">
            <v>#N/A</v>
          </cell>
          <cell r="DS86" t="e">
            <v>#N/A</v>
          </cell>
          <cell r="DU86" t="e">
            <v>#N/A</v>
          </cell>
          <cell r="DV86" t="e">
            <v>#N/A</v>
          </cell>
          <cell r="DW86" t="e">
            <v>#N/A</v>
          </cell>
          <cell r="DX86" t="e">
            <v>#N/A</v>
          </cell>
          <cell r="DY86" t="e">
            <v>#N/A</v>
          </cell>
          <cell r="DZ86" t="e">
            <v>#N/A</v>
          </cell>
        </row>
        <row r="87">
          <cell r="B87">
            <v>1821254348</v>
          </cell>
          <cell r="C87" t="str">
            <v>Trần</v>
          </cell>
          <cell r="D87" t="str">
            <v>Đại</v>
          </cell>
          <cell r="E87" t="str">
            <v>Nhân</v>
          </cell>
          <cell r="F87">
            <v>34419</v>
          </cell>
          <cell r="G87" t="str">
            <v>Nam</v>
          </cell>
          <cell r="H87" t="str">
            <v>Đã Đăng Ký (chưa học xong)</v>
          </cell>
          <cell r="I87">
            <v>1</v>
          </cell>
          <cell r="J87">
            <v>2.65</v>
          </cell>
          <cell r="K87">
            <v>3.33</v>
          </cell>
          <cell r="L87">
            <v>0</v>
          </cell>
          <cell r="M87">
            <v>2</v>
          </cell>
          <cell r="N87">
            <v>0</v>
          </cell>
          <cell r="O87">
            <v>0</v>
          </cell>
          <cell r="P87">
            <v>1.65</v>
          </cell>
          <cell r="Q87">
            <v>0</v>
          </cell>
          <cell r="R87">
            <v>0</v>
          </cell>
          <cell r="S87">
            <v>2.33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3.65</v>
          </cell>
          <cell r="AE87">
            <v>3.65</v>
          </cell>
          <cell r="AF87">
            <v>2.65</v>
          </cell>
          <cell r="AG87" t="str">
            <v>X</v>
          </cell>
          <cell r="AH87">
            <v>0</v>
          </cell>
          <cell r="AI87">
            <v>2</v>
          </cell>
          <cell r="AJ87">
            <v>2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1.65</v>
          </cell>
          <cell r="AQ87" t="str">
            <v>X</v>
          </cell>
          <cell r="AR87">
            <v>1.65</v>
          </cell>
          <cell r="AS87">
            <v>0</v>
          </cell>
          <cell r="AT87" t="str">
            <v>X</v>
          </cell>
          <cell r="AU87">
            <v>27</v>
          </cell>
          <cell r="AV87">
            <v>20</v>
          </cell>
          <cell r="AW87">
            <v>2.65</v>
          </cell>
          <cell r="AX87">
            <v>2.65</v>
          </cell>
          <cell r="AY87">
            <v>0</v>
          </cell>
          <cell r="AZ87">
            <v>2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3</v>
          </cell>
          <cell r="BI87">
            <v>2</v>
          </cell>
          <cell r="BJ87">
            <v>2</v>
          </cell>
          <cell r="BK87" t="str">
            <v>X</v>
          </cell>
          <cell r="BL87" t="str">
            <v>X</v>
          </cell>
          <cell r="BM87" t="str">
            <v>X</v>
          </cell>
          <cell r="BN87">
            <v>2</v>
          </cell>
          <cell r="BO87">
            <v>2.33</v>
          </cell>
          <cell r="BP87">
            <v>1</v>
          </cell>
          <cell r="BQ87">
            <v>0</v>
          </cell>
          <cell r="BR87">
            <v>1.65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 t="str">
            <v>X</v>
          </cell>
          <cell r="BY87">
            <v>0</v>
          </cell>
          <cell r="BZ87">
            <v>1.65</v>
          </cell>
          <cell r="CA87">
            <v>1.65</v>
          </cell>
          <cell r="CB87">
            <v>0</v>
          </cell>
          <cell r="CC87">
            <v>0</v>
          </cell>
          <cell r="CD87">
            <v>0</v>
          </cell>
          <cell r="CE87">
            <v>2</v>
          </cell>
          <cell r="CF87">
            <v>0</v>
          </cell>
          <cell r="CG87">
            <v>0</v>
          </cell>
          <cell r="CH87">
            <v>18</v>
          </cell>
          <cell r="CI87">
            <v>37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22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5</v>
          </cell>
          <cell r="DI87">
            <v>48</v>
          </cell>
          <cell r="DJ87">
            <v>86</v>
          </cell>
          <cell r="DK87">
            <v>134</v>
          </cell>
          <cell r="DL87">
            <v>45</v>
          </cell>
          <cell r="DM87">
            <v>79</v>
          </cell>
          <cell r="DN87">
            <v>129</v>
          </cell>
          <cell r="DO87">
            <v>124</v>
          </cell>
          <cell r="DP87">
            <v>0.8</v>
          </cell>
          <cell r="DR87">
            <v>0.61240310077519378</v>
          </cell>
          <cell r="DS87" t="str">
            <v>KO</v>
          </cell>
          <cell r="DU87">
            <v>0.8</v>
          </cell>
          <cell r="DV87">
            <v>68</v>
          </cell>
          <cell r="DW87">
            <v>4.25</v>
          </cell>
          <cell r="DX87">
            <v>1.52</v>
          </cell>
          <cell r="DY87" t="str">
            <v/>
          </cell>
          <cell r="DZ87">
            <v>0.79</v>
          </cell>
        </row>
        <row r="88">
          <cell r="B88">
            <v>1821254914</v>
          </cell>
          <cell r="C88" t="str">
            <v>Nguyễn</v>
          </cell>
          <cell r="D88" t="str">
            <v>Thành</v>
          </cell>
          <cell r="E88" t="str">
            <v>Nhân</v>
          </cell>
          <cell r="F88">
            <v>34057</v>
          </cell>
          <cell r="G88" t="str">
            <v>Nam</v>
          </cell>
          <cell r="H88" t="str">
            <v>Đã Đăng Ký (chưa học xong)</v>
          </cell>
          <cell r="I88">
            <v>1.65</v>
          </cell>
          <cell r="J88">
            <v>2</v>
          </cell>
          <cell r="K88">
            <v>3.33</v>
          </cell>
          <cell r="L88">
            <v>0</v>
          </cell>
          <cell r="M88">
            <v>2</v>
          </cell>
          <cell r="N88">
            <v>0</v>
          </cell>
          <cell r="O88">
            <v>0</v>
          </cell>
          <cell r="P88">
            <v>2</v>
          </cell>
          <cell r="Q88">
            <v>0</v>
          </cell>
          <cell r="R88">
            <v>0</v>
          </cell>
          <cell r="S88">
            <v>2</v>
          </cell>
          <cell r="T88">
            <v>0</v>
          </cell>
          <cell r="U88">
            <v>0</v>
          </cell>
          <cell r="V88">
            <v>2</v>
          </cell>
          <cell r="W88">
            <v>0</v>
          </cell>
          <cell r="X88">
            <v>0</v>
          </cell>
          <cell r="Y88">
            <v>2.65</v>
          </cell>
          <cell r="Z88">
            <v>0</v>
          </cell>
          <cell r="AA88">
            <v>0</v>
          </cell>
          <cell r="AB88">
            <v>2</v>
          </cell>
          <cell r="AC88">
            <v>0</v>
          </cell>
          <cell r="AD88">
            <v>3</v>
          </cell>
          <cell r="AE88">
            <v>2.65</v>
          </cell>
          <cell r="AF88">
            <v>2.65</v>
          </cell>
          <cell r="AG88">
            <v>1.65</v>
          </cell>
          <cell r="AH88">
            <v>0</v>
          </cell>
          <cell r="AI88">
            <v>3.33</v>
          </cell>
          <cell r="AJ88">
            <v>3.33</v>
          </cell>
          <cell r="AK88">
            <v>2.33</v>
          </cell>
          <cell r="AL88">
            <v>3.65</v>
          </cell>
          <cell r="AM88">
            <v>0</v>
          </cell>
          <cell r="AN88">
            <v>3.65</v>
          </cell>
          <cell r="AO88">
            <v>2.33</v>
          </cell>
          <cell r="AP88">
            <v>3</v>
          </cell>
          <cell r="AQ88">
            <v>1.65</v>
          </cell>
          <cell r="AR88">
            <v>2</v>
          </cell>
          <cell r="AS88">
            <v>1.65</v>
          </cell>
          <cell r="AT88">
            <v>1.65</v>
          </cell>
          <cell r="AU88">
            <v>47</v>
          </cell>
          <cell r="AV88">
            <v>0</v>
          </cell>
          <cell r="AW88">
            <v>4</v>
          </cell>
          <cell r="AX88">
            <v>3</v>
          </cell>
          <cell r="AY88">
            <v>0</v>
          </cell>
          <cell r="AZ88">
            <v>0</v>
          </cell>
          <cell r="BA88">
            <v>3.65</v>
          </cell>
          <cell r="BB88">
            <v>0</v>
          </cell>
          <cell r="BC88">
            <v>0</v>
          </cell>
          <cell r="BD88">
            <v>0</v>
          </cell>
          <cell r="BE88">
            <v>3</v>
          </cell>
          <cell r="BF88">
            <v>0</v>
          </cell>
          <cell r="BG88">
            <v>3.65</v>
          </cell>
          <cell r="BH88">
            <v>5</v>
          </cell>
          <cell r="BI88">
            <v>0</v>
          </cell>
          <cell r="BJ88">
            <v>2</v>
          </cell>
          <cell r="BK88">
            <v>2.33</v>
          </cell>
          <cell r="BL88">
            <v>3.33</v>
          </cell>
          <cell r="BM88">
            <v>2.33</v>
          </cell>
          <cell r="BN88">
            <v>2</v>
          </cell>
          <cell r="BO88">
            <v>2.65</v>
          </cell>
          <cell r="BP88">
            <v>3</v>
          </cell>
          <cell r="BQ88">
            <v>3.33</v>
          </cell>
          <cell r="BR88">
            <v>2.65</v>
          </cell>
          <cell r="BS88">
            <v>2.65</v>
          </cell>
          <cell r="BT88">
            <v>2.33</v>
          </cell>
          <cell r="BU88">
            <v>2</v>
          </cell>
          <cell r="BV88">
            <v>2</v>
          </cell>
          <cell r="BW88">
            <v>1</v>
          </cell>
          <cell r="BX88">
            <v>2</v>
          </cell>
          <cell r="BY88">
            <v>0</v>
          </cell>
          <cell r="BZ88">
            <v>2.65</v>
          </cell>
          <cell r="CA88">
            <v>2.65</v>
          </cell>
          <cell r="CB88">
            <v>3</v>
          </cell>
          <cell r="CC88">
            <v>2</v>
          </cell>
          <cell r="CD88">
            <v>3.33</v>
          </cell>
          <cell r="CE88">
            <v>2</v>
          </cell>
          <cell r="CF88">
            <v>0</v>
          </cell>
          <cell r="CG88">
            <v>4</v>
          </cell>
          <cell r="CH88">
            <v>55</v>
          </cell>
          <cell r="CI88">
            <v>0</v>
          </cell>
          <cell r="CJ88">
            <v>3</v>
          </cell>
          <cell r="CK88">
            <v>3</v>
          </cell>
          <cell r="CL88">
            <v>0</v>
          </cell>
          <cell r="CM88">
            <v>2</v>
          </cell>
          <cell r="CN88">
            <v>2</v>
          </cell>
          <cell r="CO88">
            <v>3</v>
          </cell>
          <cell r="CP88">
            <v>1.65</v>
          </cell>
          <cell r="CQ88">
            <v>1.65</v>
          </cell>
          <cell r="CR88">
            <v>0</v>
          </cell>
          <cell r="CS88">
            <v>2.65</v>
          </cell>
          <cell r="CT88">
            <v>0</v>
          </cell>
          <cell r="CU88">
            <v>0</v>
          </cell>
          <cell r="CV88">
            <v>2.65</v>
          </cell>
          <cell r="CW88">
            <v>3.65</v>
          </cell>
          <cell r="CX88">
            <v>3</v>
          </cell>
          <cell r="CY88">
            <v>0</v>
          </cell>
          <cell r="CZ88">
            <v>3.65</v>
          </cell>
          <cell r="DA88">
            <v>3.65</v>
          </cell>
          <cell r="DB88">
            <v>23</v>
          </cell>
          <cell r="DC88">
            <v>0</v>
          </cell>
          <cell r="DD88">
            <v>2.65</v>
          </cell>
          <cell r="DE88">
            <v>0</v>
          </cell>
          <cell r="DF88">
            <v>2.65</v>
          </cell>
          <cell r="DG88">
            <v>5</v>
          </cell>
          <cell r="DH88">
            <v>0</v>
          </cell>
          <cell r="DI88">
            <v>135</v>
          </cell>
          <cell r="DJ88">
            <v>0</v>
          </cell>
          <cell r="DK88">
            <v>134</v>
          </cell>
          <cell r="DL88">
            <v>130</v>
          </cell>
          <cell r="DM88">
            <v>0</v>
          </cell>
          <cell r="DN88">
            <v>129</v>
          </cell>
          <cell r="DO88">
            <v>130</v>
          </cell>
          <cell r="DP88">
            <v>2.33</v>
          </cell>
          <cell r="DR88">
            <v>0</v>
          </cell>
          <cell r="DS88" t="str">
            <v>ĐỦ ĐK thi TN</v>
          </cell>
          <cell r="DU88">
            <v>2.4300000000000002</v>
          </cell>
          <cell r="DV88">
            <v>137</v>
          </cell>
          <cell r="DW88">
            <v>6.25</v>
          </cell>
          <cell r="DX88">
            <v>2.39</v>
          </cell>
          <cell r="DY88" t="str">
            <v/>
          </cell>
          <cell r="DZ88">
            <v>2.42</v>
          </cell>
        </row>
        <row r="89">
          <cell r="B89">
            <v>1820253899</v>
          </cell>
          <cell r="C89" t="str">
            <v>Bùi</v>
          </cell>
          <cell r="D89" t="str">
            <v>Thị Bích</v>
          </cell>
          <cell r="E89" t="str">
            <v>Nhung</v>
          </cell>
          <cell r="F89">
            <v>34386</v>
          </cell>
          <cell r="G89" t="str">
            <v>Nữ</v>
          </cell>
          <cell r="H89" t="str">
            <v>Đã Đăng Ký (chưa học xong)</v>
          </cell>
          <cell r="I89">
            <v>3.33</v>
          </cell>
          <cell r="J89">
            <v>3.33</v>
          </cell>
          <cell r="K89">
            <v>3.65</v>
          </cell>
          <cell r="L89">
            <v>0</v>
          </cell>
          <cell r="M89">
            <v>3.33</v>
          </cell>
          <cell r="N89">
            <v>0</v>
          </cell>
          <cell r="O89">
            <v>0</v>
          </cell>
          <cell r="P89">
            <v>2.65</v>
          </cell>
          <cell r="Q89">
            <v>0</v>
          </cell>
          <cell r="R89">
            <v>0</v>
          </cell>
          <cell r="S89">
            <v>3.33</v>
          </cell>
          <cell r="T89">
            <v>0</v>
          </cell>
          <cell r="U89">
            <v>0</v>
          </cell>
          <cell r="V89">
            <v>3</v>
          </cell>
          <cell r="W89">
            <v>0</v>
          </cell>
          <cell r="X89">
            <v>0</v>
          </cell>
          <cell r="Y89">
            <v>2.65</v>
          </cell>
          <cell r="Z89">
            <v>0</v>
          </cell>
          <cell r="AA89">
            <v>0</v>
          </cell>
          <cell r="AB89">
            <v>2.65</v>
          </cell>
          <cell r="AC89">
            <v>0</v>
          </cell>
          <cell r="AD89">
            <v>4</v>
          </cell>
          <cell r="AE89">
            <v>4</v>
          </cell>
          <cell r="AF89">
            <v>4</v>
          </cell>
          <cell r="AG89">
            <v>3.33</v>
          </cell>
          <cell r="AH89">
            <v>0</v>
          </cell>
          <cell r="AI89">
            <v>4</v>
          </cell>
          <cell r="AJ89">
            <v>4</v>
          </cell>
          <cell r="AK89">
            <v>4</v>
          </cell>
          <cell r="AL89">
            <v>3.65</v>
          </cell>
          <cell r="AM89">
            <v>0</v>
          </cell>
          <cell r="AN89">
            <v>4</v>
          </cell>
          <cell r="AO89">
            <v>3.65</v>
          </cell>
          <cell r="AP89">
            <v>3.33</v>
          </cell>
          <cell r="AQ89">
            <v>3.65</v>
          </cell>
          <cell r="AR89">
            <v>2.33</v>
          </cell>
          <cell r="AS89">
            <v>3.65</v>
          </cell>
          <cell r="AT89">
            <v>3.65</v>
          </cell>
          <cell r="AU89">
            <v>47</v>
          </cell>
          <cell r="AV89">
            <v>0</v>
          </cell>
          <cell r="AW89">
            <v>3</v>
          </cell>
          <cell r="AX89">
            <v>3</v>
          </cell>
          <cell r="AY89">
            <v>4</v>
          </cell>
          <cell r="AZ89">
            <v>0</v>
          </cell>
          <cell r="BA89">
            <v>0</v>
          </cell>
          <cell r="BB89">
            <v>0</v>
          </cell>
          <cell r="BC89">
            <v>3.33</v>
          </cell>
          <cell r="BD89">
            <v>0</v>
          </cell>
          <cell r="BE89">
            <v>0</v>
          </cell>
          <cell r="BF89">
            <v>0</v>
          </cell>
          <cell r="BG89">
            <v>2</v>
          </cell>
          <cell r="BH89">
            <v>5</v>
          </cell>
          <cell r="BI89">
            <v>0</v>
          </cell>
          <cell r="BJ89">
            <v>3.65</v>
          </cell>
          <cell r="BK89">
            <v>3.33</v>
          </cell>
          <cell r="BL89">
            <v>3.33</v>
          </cell>
          <cell r="BM89">
            <v>4</v>
          </cell>
          <cell r="BN89">
            <v>4</v>
          </cell>
          <cell r="BO89">
            <v>3.65</v>
          </cell>
          <cell r="BP89">
            <v>3.65</v>
          </cell>
          <cell r="BQ89">
            <v>3.65</v>
          </cell>
          <cell r="BR89">
            <v>3.33</v>
          </cell>
          <cell r="BS89">
            <v>4</v>
          </cell>
          <cell r="BT89">
            <v>3.33</v>
          </cell>
          <cell r="BU89">
            <v>4</v>
          </cell>
          <cell r="BV89">
            <v>4</v>
          </cell>
          <cell r="BW89">
            <v>3.65</v>
          </cell>
          <cell r="BX89">
            <v>3.65</v>
          </cell>
          <cell r="BY89">
            <v>3.33</v>
          </cell>
          <cell r="BZ89">
            <v>0</v>
          </cell>
          <cell r="CA89">
            <v>3.33</v>
          </cell>
          <cell r="CB89">
            <v>3.33</v>
          </cell>
          <cell r="CC89">
            <v>3</v>
          </cell>
          <cell r="CD89">
            <v>4</v>
          </cell>
          <cell r="CE89">
            <v>3.33</v>
          </cell>
          <cell r="CF89">
            <v>0</v>
          </cell>
          <cell r="CG89">
            <v>3.65</v>
          </cell>
          <cell r="CH89">
            <v>55</v>
          </cell>
          <cell r="CI89">
            <v>0</v>
          </cell>
          <cell r="CJ89">
            <v>4</v>
          </cell>
          <cell r="CK89">
            <v>3.65</v>
          </cell>
          <cell r="CL89">
            <v>0</v>
          </cell>
          <cell r="CM89">
            <v>4</v>
          </cell>
          <cell r="CN89">
            <v>4</v>
          </cell>
          <cell r="CO89">
            <v>4</v>
          </cell>
          <cell r="CP89">
            <v>4</v>
          </cell>
          <cell r="CQ89">
            <v>4</v>
          </cell>
          <cell r="CR89">
            <v>2.65</v>
          </cell>
          <cell r="CS89">
            <v>0</v>
          </cell>
          <cell r="CT89">
            <v>0</v>
          </cell>
          <cell r="CU89">
            <v>0</v>
          </cell>
          <cell r="CV89">
            <v>2.65</v>
          </cell>
          <cell r="CW89">
            <v>4</v>
          </cell>
          <cell r="CX89">
            <v>4</v>
          </cell>
          <cell r="CY89">
            <v>0</v>
          </cell>
          <cell r="CZ89">
            <v>3.65</v>
          </cell>
          <cell r="DA89">
            <v>3.65</v>
          </cell>
          <cell r="DB89">
            <v>23</v>
          </cell>
          <cell r="DC89">
            <v>0</v>
          </cell>
          <cell r="DD89">
            <v>0</v>
          </cell>
          <cell r="DE89">
            <v>4</v>
          </cell>
          <cell r="DF89">
            <v>4</v>
          </cell>
          <cell r="DG89">
            <v>5</v>
          </cell>
          <cell r="DH89">
            <v>0</v>
          </cell>
          <cell r="DI89">
            <v>135</v>
          </cell>
          <cell r="DJ89">
            <v>0</v>
          </cell>
          <cell r="DK89">
            <v>134</v>
          </cell>
          <cell r="DL89">
            <v>130</v>
          </cell>
          <cell r="DM89">
            <v>0</v>
          </cell>
          <cell r="DN89">
            <v>129</v>
          </cell>
          <cell r="DO89">
            <v>130</v>
          </cell>
          <cell r="DP89">
            <v>3.46</v>
          </cell>
          <cell r="DR89">
            <v>0</v>
          </cell>
          <cell r="DS89" t="str">
            <v>BVKL</v>
          </cell>
          <cell r="DU89">
            <v>3.61</v>
          </cell>
          <cell r="DV89">
            <v>135</v>
          </cell>
          <cell r="DW89">
            <v>8.23</v>
          </cell>
          <cell r="DX89">
            <v>3.61</v>
          </cell>
          <cell r="DY89" t="str">
            <v/>
          </cell>
          <cell r="DZ89">
            <v>3.59</v>
          </cell>
        </row>
        <row r="90">
          <cell r="B90">
            <v>1820254346</v>
          </cell>
          <cell r="C90" t="str">
            <v>Nguyễn</v>
          </cell>
          <cell r="D90" t="str">
            <v>Thị Hồng</v>
          </cell>
          <cell r="E90" t="str">
            <v>Nhung</v>
          </cell>
          <cell r="F90">
            <v>34532</v>
          </cell>
          <cell r="G90" t="str">
            <v>Nữ</v>
          </cell>
          <cell r="H90" t="str">
            <v>Đã Đăng Ký (chưa học xong)</v>
          </cell>
          <cell r="I90">
            <v>4</v>
          </cell>
          <cell r="J90">
            <v>3</v>
          </cell>
          <cell r="K90">
            <v>3.65</v>
          </cell>
          <cell r="L90">
            <v>0</v>
          </cell>
          <cell r="M90" t="str">
            <v>P</v>
          </cell>
          <cell r="N90">
            <v>0</v>
          </cell>
          <cell r="O90">
            <v>0</v>
          </cell>
          <cell r="P90" t="str">
            <v>P</v>
          </cell>
          <cell r="Q90">
            <v>0</v>
          </cell>
          <cell r="R90">
            <v>0</v>
          </cell>
          <cell r="S90">
            <v>2.65</v>
          </cell>
          <cell r="T90">
            <v>0</v>
          </cell>
          <cell r="U90">
            <v>0</v>
          </cell>
          <cell r="V90">
            <v>2.33</v>
          </cell>
          <cell r="W90">
            <v>0</v>
          </cell>
          <cell r="X90">
            <v>0</v>
          </cell>
          <cell r="Y90">
            <v>2.65</v>
          </cell>
          <cell r="Z90">
            <v>0</v>
          </cell>
          <cell r="AA90">
            <v>0</v>
          </cell>
          <cell r="AB90">
            <v>3</v>
          </cell>
          <cell r="AC90">
            <v>0</v>
          </cell>
          <cell r="AD90">
            <v>4</v>
          </cell>
          <cell r="AE90">
            <v>4</v>
          </cell>
          <cell r="AF90">
            <v>4</v>
          </cell>
          <cell r="AG90">
            <v>4</v>
          </cell>
          <cell r="AH90">
            <v>0</v>
          </cell>
          <cell r="AI90">
            <v>3</v>
          </cell>
          <cell r="AJ90">
            <v>3</v>
          </cell>
          <cell r="AK90">
            <v>3.65</v>
          </cell>
          <cell r="AL90">
            <v>4</v>
          </cell>
          <cell r="AM90">
            <v>0</v>
          </cell>
          <cell r="AN90">
            <v>4</v>
          </cell>
          <cell r="AO90">
            <v>3.65</v>
          </cell>
          <cell r="AP90">
            <v>3.65</v>
          </cell>
          <cell r="AQ90">
            <v>3.33</v>
          </cell>
          <cell r="AR90">
            <v>2.33</v>
          </cell>
          <cell r="AS90">
            <v>3.33</v>
          </cell>
          <cell r="AT90">
            <v>4</v>
          </cell>
          <cell r="AU90">
            <v>47</v>
          </cell>
          <cell r="AV90">
            <v>0</v>
          </cell>
          <cell r="AW90">
            <v>3.33</v>
          </cell>
          <cell r="AX90">
            <v>2.33</v>
          </cell>
          <cell r="AY90">
            <v>0</v>
          </cell>
          <cell r="AZ90">
            <v>0</v>
          </cell>
          <cell r="BA90">
            <v>3</v>
          </cell>
          <cell r="BB90">
            <v>0</v>
          </cell>
          <cell r="BC90">
            <v>0</v>
          </cell>
          <cell r="BD90">
            <v>0</v>
          </cell>
          <cell r="BE90">
            <v>3</v>
          </cell>
          <cell r="BF90">
            <v>0</v>
          </cell>
          <cell r="BG90">
            <v>3.65</v>
          </cell>
          <cell r="BH90">
            <v>5</v>
          </cell>
          <cell r="BI90">
            <v>0</v>
          </cell>
          <cell r="BJ90">
            <v>3</v>
          </cell>
          <cell r="BK90">
            <v>4</v>
          </cell>
          <cell r="BL90">
            <v>2.33</v>
          </cell>
          <cell r="BM90">
            <v>3.33</v>
          </cell>
          <cell r="BN90">
            <v>3.33</v>
          </cell>
          <cell r="BO90">
            <v>3.65</v>
          </cell>
          <cell r="BP90">
            <v>3.33</v>
          </cell>
          <cell r="BQ90">
            <v>2.33</v>
          </cell>
          <cell r="BR90">
            <v>3.65</v>
          </cell>
          <cell r="BS90">
            <v>4</v>
          </cell>
          <cell r="BT90">
            <v>3.65</v>
          </cell>
          <cell r="BU90">
            <v>4</v>
          </cell>
          <cell r="BV90">
            <v>3.33</v>
          </cell>
          <cell r="BW90">
            <v>3</v>
          </cell>
          <cell r="BX90">
            <v>3.33</v>
          </cell>
          <cell r="BY90">
            <v>0</v>
          </cell>
          <cell r="BZ90">
            <v>3.33</v>
          </cell>
          <cell r="CA90">
            <v>3.33</v>
          </cell>
          <cell r="CB90">
            <v>3.33</v>
          </cell>
          <cell r="CC90">
            <v>4</v>
          </cell>
          <cell r="CD90">
            <v>4</v>
          </cell>
          <cell r="CE90">
            <v>3</v>
          </cell>
          <cell r="CF90">
            <v>0</v>
          </cell>
          <cell r="CG90">
            <v>4</v>
          </cell>
          <cell r="CH90">
            <v>55</v>
          </cell>
          <cell r="CI90">
            <v>0</v>
          </cell>
          <cell r="CJ90">
            <v>4</v>
          </cell>
          <cell r="CK90">
            <v>4</v>
          </cell>
          <cell r="CL90">
            <v>0</v>
          </cell>
          <cell r="CM90">
            <v>4</v>
          </cell>
          <cell r="CN90">
            <v>4</v>
          </cell>
          <cell r="CO90">
            <v>4</v>
          </cell>
          <cell r="CP90">
            <v>4</v>
          </cell>
          <cell r="CQ90">
            <v>4</v>
          </cell>
          <cell r="CR90">
            <v>4</v>
          </cell>
          <cell r="CS90">
            <v>0</v>
          </cell>
          <cell r="CT90">
            <v>0</v>
          </cell>
          <cell r="CU90">
            <v>0</v>
          </cell>
          <cell r="CV90">
            <v>4</v>
          </cell>
          <cell r="CW90">
            <v>3.65</v>
          </cell>
          <cell r="CX90">
            <v>4</v>
          </cell>
          <cell r="CY90">
            <v>0</v>
          </cell>
          <cell r="CZ90">
            <v>4</v>
          </cell>
          <cell r="DA90">
            <v>4</v>
          </cell>
          <cell r="DB90">
            <v>23</v>
          </cell>
          <cell r="DC90">
            <v>0</v>
          </cell>
          <cell r="DD90">
            <v>0</v>
          </cell>
          <cell r="DE90">
            <v>4</v>
          </cell>
          <cell r="DF90">
            <v>4</v>
          </cell>
          <cell r="DG90">
            <v>5</v>
          </cell>
          <cell r="DH90">
            <v>0</v>
          </cell>
          <cell r="DI90">
            <v>135</v>
          </cell>
          <cell r="DJ90">
            <v>0</v>
          </cell>
          <cell r="DK90">
            <v>134</v>
          </cell>
          <cell r="DL90">
            <v>126</v>
          </cell>
          <cell r="DM90">
            <v>0</v>
          </cell>
          <cell r="DN90">
            <v>125</v>
          </cell>
          <cell r="DO90">
            <v>126</v>
          </cell>
          <cell r="DP90">
            <v>3.39</v>
          </cell>
          <cell r="DR90">
            <v>0</v>
          </cell>
          <cell r="DS90" t="str">
            <v>BVKL</v>
          </cell>
          <cell r="DU90">
            <v>3.55</v>
          </cell>
          <cell r="DV90">
            <v>135</v>
          </cell>
          <cell r="DW90">
            <v>8.1300000000000008</v>
          </cell>
          <cell r="DX90">
            <v>3.55</v>
          </cell>
          <cell r="DY90" t="str">
            <v/>
          </cell>
          <cell r="DZ90">
            <v>3.42</v>
          </cell>
        </row>
        <row r="91">
          <cell r="B91">
            <v>1820255381</v>
          </cell>
          <cell r="C91" t="str">
            <v>Mai</v>
          </cell>
          <cell r="D91" t="str">
            <v>Thị Mỹ</v>
          </cell>
          <cell r="E91" t="str">
            <v>Nhung</v>
          </cell>
          <cell r="F91">
            <v>34417</v>
          </cell>
          <cell r="G91" t="str">
            <v>Nữ</v>
          </cell>
          <cell r="H91" t="str">
            <v>Đã Đăng Ký (chưa học xong)</v>
          </cell>
          <cell r="I91">
            <v>3.65</v>
          </cell>
          <cell r="J91">
            <v>3.65</v>
          </cell>
          <cell r="K91">
            <v>3.65</v>
          </cell>
          <cell r="L91">
            <v>0</v>
          </cell>
          <cell r="M91">
            <v>2.33</v>
          </cell>
          <cell r="N91">
            <v>0</v>
          </cell>
          <cell r="O91">
            <v>0</v>
          </cell>
          <cell r="P91">
            <v>3</v>
          </cell>
          <cell r="Q91">
            <v>0</v>
          </cell>
          <cell r="R91">
            <v>0</v>
          </cell>
          <cell r="S91">
            <v>3</v>
          </cell>
          <cell r="T91">
            <v>0</v>
          </cell>
          <cell r="U91">
            <v>0</v>
          </cell>
          <cell r="V91">
            <v>2.65</v>
          </cell>
          <cell r="W91">
            <v>0</v>
          </cell>
          <cell r="X91">
            <v>0</v>
          </cell>
          <cell r="Y91">
            <v>3</v>
          </cell>
          <cell r="Z91">
            <v>0</v>
          </cell>
          <cell r="AA91">
            <v>0</v>
          </cell>
          <cell r="AB91">
            <v>2.33</v>
          </cell>
          <cell r="AC91">
            <v>0</v>
          </cell>
          <cell r="AD91">
            <v>3.33</v>
          </cell>
          <cell r="AE91">
            <v>4</v>
          </cell>
          <cell r="AF91">
            <v>4</v>
          </cell>
          <cell r="AG91">
            <v>4</v>
          </cell>
          <cell r="AH91">
            <v>0</v>
          </cell>
          <cell r="AI91">
            <v>4</v>
          </cell>
          <cell r="AJ91">
            <v>4</v>
          </cell>
          <cell r="AK91">
            <v>0</v>
          </cell>
          <cell r="AL91">
            <v>3.33</v>
          </cell>
          <cell r="AM91">
            <v>4</v>
          </cell>
          <cell r="AN91">
            <v>4</v>
          </cell>
          <cell r="AO91">
            <v>3.33</v>
          </cell>
          <cell r="AP91">
            <v>4</v>
          </cell>
          <cell r="AQ91">
            <v>4</v>
          </cell>
          <cell r="AR91">
            <v>3</v>
          </cell>
          <cell r="AS91">
            <v>3.65</v>
          </cell>
          <cell r="AT91">
            <v>3.65</v>
          </cell>
          <cell r="AU91">
            <v>47</v>
          </cell>
          <cell r="AV91">
            <v>0</v>
          </cell>
          <cell r="AW91">
            <v>4</v>
          </cell>
          <cell r="AX91">
            <v>4</v>
          </cell>
          <cell r="AY91">
            <v>0</v>
          </cell>
          <cell r="AZ91">
            <v>0</v>
          </cell>
          <cell r="BA91">
            <v>4</v>
          </cell>
          <cell r="BB91">
            <v>0</v>
          </cell>
          <cell r="BC91">
            <v>0</v>
          </cell>
          <cell r="BD91">
            <v>0</v>
          </cell>
          <cell r="BE91">
            <v>4</v>
          </cell>
          <cell r="BF91">
            <v>0</v>
          </cell>
          <cell r="BG91">
            <v>4</v>
          </cell>
          <cell r="BH91">
            <v>5</v>
          </cell>
          <cell r="BI91">
            <v>0</v>
          </cell>
          <cell r="BJ91">
            <v>3.65</v>
          </cell>
          <cell r="BK91">
            <v>4</v>
          </cell>
          <cell r="BL91">
            <v>3.33</v>
          </cell>
          <cell r="BM91">
            <v>4</v>
          </cell>
          <cell r="BN91">
            <v>4</v>
          </cell>
          <cell r="BO91">
            <v>4</v>
          </cell>
          <cell r="BP91">
            <v>4</v>
          </cell>
          <cell r="BQ91">
            <v>3.65</v>
          </cell>
          <cell r="BR91">
            <v>4</v>
          </cell>
          <cell r="BS91">
            <v>4</v>
          </cell>
          <cell r="BT91">
            <v>4</v>
          </cell>
          <cell r="BU91">
            <v>4</v>
          </cell>
          <cell r="BV91">
            <v>3.33</v>
          </cell>
          <cell r="BW91">
            <v>2.65</v>
          </cell>
          <cell r="BX91">
            <v>3.33</v>
          </cell>
          <cell r="BY91">
            <v>0</v>
          </cell>
          <cell r="BZ91">
            <v>4</v>
          </cell>
          <cell r="CA91">
            <v>4</v>
          </cell>
          <cell r="CB91">
            <v>4</v>
          </cell>
          <cell r="CC91">
            <v>4</v>
          </cell>
          <cell r="CD91">
            <v>4</v>
          </cell>
          <cell r="CE91">
            <v>4</v>
          </cell>
          <cell r="CF91">
            <v>0</v>
          </cell>
          <cell r="CG91">
            <v>3.33</v>
          </cell>
          <cell r="CH91">
            <v>55</v>
          </cell>
          <cell r="CI91">
            <v>0</v>
          </cell>
          <cell r="CJ91">
            <v>4</v>
          </cell>
          <cell r="CK91">
            <v>4</v>
          </cell>
          <cell r="CL91">
            <v>0</v>
          </cell>
          <cell r="CM91">
            <v>4</v>
          </cell>
          <cell r="CN91">
            <v>4</v>
          </cell>
          <cell r="CO91">
            <v>4</v>
          </cell>
          <cell r="CP91">
            <v>3</v>
          </cell>
          <cell r="CQ91">
            <v>4</v>
          </cell>
          <cell r="CR91">
            <v>3.65</v>
          </cell>
          <cell r="CS91">
            <v>0</v>
          </cell>
          <cell r="CT91">
            <v>0</v>
          </cell>
          <cell r="CU91">
            <v>0</v>
          </cell>
          <cell r="CV91">
            <v>3.65</v>
          </cell>
          <cell r="CW91">
            <v>4</v>
          </cell>
          <cell r="CX91">
            <v>4</v>
          </cell>
          <cell r="CY91">
            <v>0</v>
          </cell>
          <cell r="CZ91">
            <v>3.33</v>
          </cell>
          <cell r="DA91">
            <v>3.33</v>
          </cell>
          <cell r="DB91">
            <v>23</v>
          </cell>
          <cell r="DC91">
            <v>0</v>
          </cell>
          <cell r="DD91">
            <v>0</v>
          </cell>
          <cell r="DE91">
            <v>4</v>
          </cell>
          <cell r="DF91">
            <v>4</v>
          </cell>
          <cell r="DG91">
            <v>5</v>
          </cell>
          <cell r="DH91">
            <v>0</v>
          </cell>
          <cell r="DI91">
            <v>135</v>
          </cell>
          <cell r="DJ91">
            <v>0</v>
          </cell>
          <cell r="DK91">
            <v>134</v>
          </cell>
          <cell r="DL91">
            <v>130</v>
          </cell>
          <cell r="DM91">
            <v>0</v>
          </cell>
          <cell r="DN91">
            <v>129</v>
          </cell>
          <cell r="DO91">
            <v>130</v>
          </cell>
          <cell r="DP91">
            <v>3.52</v>
          </cell>
          <cell r="DR91">
            <v>0</v>
          </cell>
          <cell r="DS91" t="str">
            <v>BVKL</v>
          </cell>
          <cell r="DU91">
            <v>3.68</v>
          </cell>
          <cell r="DV91">
            <v>135</v>
          </cell>
          <cell r="DW91">
            <v>8.36</v>
          </cell>
          <cell r="DX91">
            <v>3.68</v>
          </cell>
          <cell r="DY91" t="str">
            <v/>
          </cell>
          <cell r="DZ91">
            <v>3.67</v>
          </cell>
        </row>
        <row r="92">
          <cell r="B92">
            <v>1820255720</v>
          </cell>
          <cell r="C92" t="str">
            <v>Phạm</v>
          </cell>
          <cell r="D92" t="str">
            <v>Thị Hồng</v>
          </cell>
          <cell r="E92" t="str">
            <v>Nhung</v>
          </cell>
          <cell r="F92">
            <v>34680</v>
          </cell>
          <cell r="G92" t="str">
            <v>Nữ</v>
          </cell>
          <cell r="H92" t="str">
            <v>Đã Đăng Ký (chưa học xong)</v>
          </cell>
          <cell r="I92">
            <v>3.65</v>
          </cell>
          <cell r="J92">
            <v>3</v>
          </cell>
          <cell r="K92">
            <v>3.65</v>
          </cell>
          <cell r="L92">
            <v>0</v>
          </cell>
          <cell r="M92" t="str">
            <v>P</v>
          </cell>
          <cell r="N92">
            <v>0</v>
          </cell>
          <cell r="O92">
            <v>0</v>
          </cell>
          <cell r="P92" t="str">
            <v>P</v>
          </cell>
          <cell r="Q92">
            <v>0</v>
          </cell>
          <cell r="R92">
            <v>0</v>
          </cell>
          <cell r="S92">
            <v>3</v>
          </cell>
          <cell r="T92">
            <v>0</v>
          </cell>
          <cell r="U92">
            <v>0</v>
          </cell>
          <cell r="V92">
            <v>2.65</v>
          </cell>
          <cell r="W92">
            <v>0</v>
          </cell>
          <cell r="X92">
            <v>0</v>
          </cell>
          <cell r="Y92">
            <v>2.33</v>
          </cell>
          <cell r="Z92">
            <v>0</v>
          </cell>
          <cell r="AA92">
            <v>0</v>
          </cell>
          <cell r="AB92">
            <v>3</v>
          </cell>
          <cell r="AC92">
            <v>0</v>
          </cell>
          <cell r="AD92">
            <v>2.65</v>
          </cell>
          <cell r="AE92">
            <v>4</v>
          </cell>
          <cell r="AF92">
            <v>2</v>
          </cell>
          <cell r="AG92">
            <v>3.65</v>
          </cell>
          <cell r="AH92">
            <v>0</v>
          </cell>
          <cell r="AI92">
            <v>4</v>
          </cell>
          <cell r="AJ92">
            <v>4</v>
          </cell>
          <cell r="AK92">
            <v>0</v>
          </cell>
          <cell r="AL92">
            <v>4</v>
          </cell>
          <cell r="AM92">
            <v>4</v>
          </cell>
          <cell r="AN92">
            <v>4</v>
          </cell>
          <cell r="AO92">
            <v>4</v>
          </cell>
          <cell r="AP92">
            <v>4</v>
          </cell>
          <cell r="AQ92">
            <v>4</v>
          </cell>
          <cell r="AR92">
            <v>2.33</v>
          </cell>
          <cell r="AS92">
            <v>3.65</v>
          </cell>
          <cell r="AT92">
            <v>4</v>
          </cell>
          <cell r="AU92">
            <v>47</v>
          </cell>
          <cell r="AV92">
            <v>0</v>
          </cell>
          <cell r="AW92">
            <v>3</v>
          </cell>
          <cell r="AX92">
            <v>3.33</v>
          </cell>
          <cell r="AY92">
            <v>2.65</v>
          </cell>
          <cell r="AZ92">
            <v>0</v>
          </cell>
          <cell r="BA92">
            <v>0</v>
          </cell>
          <cell r="BB92">
            <v>0</v>
          </cell>
          <cell r="BC92">
            <v>2.65</v>
          </cell>
          <cell r="BD92">
            <v>0</v>
          </cell>
          <cell r="BE92">
            <v>0</v>
          </cell>
          <cell r="BF92">
            <v>0</v>
          </cell>
          <cell r="BG92">
            <v>3.65</v>
          </cell>
          <cell r="BH92">
            <v>5</v>
          </cell>
          <cell r="BI92">
            <v>0</v>
          </cell>
          <cell r="BJ92">
            <v>1.65</v>
          </cell>
          <cell r="BK92">
            <v>3</v>
          </cell>
          <cell r="BL92">
            <v>3</v>
          </cell>
          <cell r="BM92">
            <v>3.65</v>
          </cell>
          <cell r="BN92">
            <v>3.33</v>
          </cell>
          <cell r="BO92">
            <v>3.65</v>
          </cell>
          <cell r="BP92">
            <v>2.65</v>
          </cell>
          <cell r="BQ92">
            <v>3.65</v>
          </cell>
          <cell r="BR92">
            <v>4</v>
          </cell>
          <cell r="BS92">
            <v>3.33</v>
          </cell>
          <cell r="BT92">
            <v>4</v>
          </cell>
          <cell r="BU92">
            <v>3.33</v>
          </cell>
          <cell r="BV92">
            <v>3.65</v>
          </cell>
          <cell r="BW92">
            <v>3.65</v>
          </cell>
          <cell r="BX92">
            <v>2</v>
          </cell>
          <cell r="BY92">
            <v>0</v>
          </cell>
          <cell r="BZ92">
            <v>3.65</v>
          </cell>
          <cell r="CA92">
            <v>3.65</v>
          </cell>
          <cell r="CB92">
            <v>3.65</v>
          </cell>
          <cell r="CC92">
            <v>4</v>
          </cell>
          <cell r="CD92">
            <v>4</v>
          </cell>
          <cell r="CE92">
            <v>3</v>
          </cell>
          <cell r="CF92">
            <v>0</v>
          </cell>
          <cell r="CG92">
            <v>3.65</v>
          </cell>
          <cell r="CH92">
            <v>55</v>
          </cell>
          <cell r="CI92">
            <v>0</v>
          </cell>
          <cell r="CJ92">
            <v>3.65</v>
          </cell>
          <cell r="CK92">
            <v>4</v>
          </cell>
          <cell r="CL92">
            <v>0</v>
          </cell>
          <cell r="CM92">
            <v>3.33</v>
          </cell>
          <cell r="CN92">
            <v>3.33</v>
          </cell>
          <cell r="CO92">
            <v>3</v>
          </cell>
          <cell r="CP92">
            <v>3.33</v>
          </cell>
          <cell r="CQ92">
            <v>3.33</v>
          </cell>
          <cell r="CR92">
            <v>3.65</v>
          </cell>
          <cell r="CS92">
            <v>0</v>
          </cell>
          <cell r="CT92">
            <v>0</v>
          </cell>
          <cell r="CU92">
            <v>0</v>
          </cell>
          <cell r="CV92">
            <v>3.65</v>
          </cell>
          <cell r="CW92">
            <v>4</v>
          </cell>
          <cell r="CX92">
            <v>3.65</v>
          </cell>
          <cell r="CY92">
            <v>0</v>
          </cell>
          <cell r="CZ92">
            <v>3.65</v>
          </cell>
          <cell r="DA92">
            <v>3.65</v>
          </cell>
          <cell r="DB92">
            <v>23</v>
          </cell>
          <cell r="DC92">
            <v>0</v>
          </cell>
          <cell r="DD92">
            <v>0</v>
          </cell>
          <cell r="DE92">
            <v>3.65</v>
          </cell>
          <cell r="DF92">
            <v>3.65</v>
          </cell>
          <cell r="DG92">
            <v>5</v>
          </cell>
          <cell r="DH92">
            <v>0</v>
          </cell>
          <cell r="DI92">
            <v>135</v>
          </cell>
          <cell r="DJ92">
            <v>0</v>
          </cell>
          <cell r="DK92">
            <v>134</v>
          </cell>
          <cell r="DL92">
            <v>126</v>
          </cell>
          <cell r="DM92">
            <v>0</v>
          </cell>
          <cell r="DN92">
            <v>125</v>
          </cell>
          <cell r="DO92">
            <v>126</v>
          </cell>
          <cell r="DP92">
            <v>3.24</v>
          </cell>
          <cell r="DR92">
            <v>0</v>
          </cell>
          <cell r="DS92" t="str">
            <v>BVKL</v>
          </cell>
          <cell r="DU92">
            <v>3.38</v>
          </cell>
          <cell r="DV92">
            <v>135</v>
          </cell>
          <cell r="DW92">
            <v>7.82</v>
          </cell>
          <cell r="DX92">
            <v>3.38</v>
          </cell>
          <cell r="DY92" t="str">
            <v>PSU-ECO 152; PSU-ENG 101; ENG 401</v>
          </cell>
          <cell r="DZ92">
            <v>3.27</v>
          </cell>
        </row>
        <row r="93">
          <cell r="B93">
            <v>1821254327</v>
          </cell>
          <cell r="C93" t="str">
            <v>Nguyễn</v>
          </cell>
          <cell r="D93" t="str">
            <v>Tấn</v>
          </cell>
          <cell r="E93" t="str">
            <v>Nhựt</v>
          </cell>
          <cell r="F93">
            <v>34343</v>
          </cell>
          <cell r="G93" t="str">
            <v>Nam</v>
          </cell>
          <cell r="H93" t="str">
            <v>Đã Đăng Ký (chưa học xong)</v>
          </cell>
          <cell r="I93" t="e">
            <v>#N/A</v>
          </cell>
          <cell r="J93" t="e">
            <v>#N/A</v>
          </cell>
          <cell r="K93" t="e">
            <v>#N/A</v>
          </cell>
          <cell r="L93" t="e">
            <v>#N/A</v>
          </cell>
          <cell r="M93" t="e">
            <v>#N/A</v>
          </cell>
          <cell r="N93" t="e">
            <v>#N/A</v>
          </cell>
          <cell r="O93" t="e">
            <v>#N/A</v>
          </cell>
          <cell r="P93" t="e">
            <v>#N/A</v>
          </cell>
          <cell r="Q93" t="e">
            <v>#N/A</v>
          </cell>
          <cell r="R93" t="e">
            <v>#N/A</v>
          </cell>
          <cell r="S93" t="e">
            <v>#N/A</v>
          </cell>
          <cell r="T93" t="e">
            <v>#N/A</v>
          </cell>
          <cell r="U93" t="e">
            <v>#N/A</v>
          </cell>
          <cell r="V93" t="e">
            <v>#N/A</v>
          </cell>
          <cell r="W93" t="e">
            <v>#N/A</v>
          </cell>
          <cell r="X93" t="e">
            <v>#N/A</v>
          </cell>
          <cell r="Y93" t="e">
            <v>#N/A</v>
          </cell>
          <cell r="Z93" t="e">
            <v>#N/A</v>
          </cell>
          <cell r="AA93" t="e">
            <v>#N/A</v>
          </cell>
          <cell r="AB93" t="e">
            <v>#N/A</v>
          </cell>
          <cell r="AC93" t="e">
            <v>#N/A</v>
          </cell>
          <cell r="AD93" t="e">
            <v>#N/A</v>
          </cell>
          <cell r="AE93" t="e">
            <v>#N/A</v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N93">
            <v>0</v>
          </cell>
          <cell r="AO93">
            <v>0</v>
          </cell>
          <cell r="AP93" t="e">
            <v>#N/A</v>
          </cell>
          <cell r="AQ93" t="e">
            <v>#N/A</v>
          </cell>
          <cell r="AR93" t="e">
            <v>#N/A</v>
          </cell>
          <cell r="AS93" t="e">
            <v>#N/A</v>
          </cell>
          <cell r="AT93" t="e">
            <v>#N/A</v>
          </cell>
          <cell r="AU93" t="e">
            <v>#N/A</v>
          </cell>
          <cell r="AV93" t="e">
            <v>#N/A</v>
          </cell>
          <cell r="AW93" t="e">
            <v>#N/A</v>
          </cell>
          <cell r="AX93" t="e">
            <v>#N/A</v>
          </cell>
          <cell r="AY93" t="e">
            <v>#N/A</v>
          </cell>
          <cell r="AZ93" t="e">
            <v>#N/A</v>
          </cell>
          <cell r="BA93" t="e">
            <v>#N/A</v>
          </cell>
          <cell r="BB93" t="e">
            <v>#N/A</v>
          </cell>
          <cell r="BC93" t="e">
            <v>#N/A</v>
          </cell>
          <cell r="BD93" t="e">
            <v>#N/A</v>
          </cell>
          <cell r="BE93" t="e">
            <v>#N/A</v>
          </cell>
          <cell r="BF93" t="e">
            <v>#N/A</v>
          </cell>
          <cell r="BG93" t="e">
            <v>#N/A</v>
          </cell>
          <cell r="BH93" t="e">
            <v>#N/A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  <cell r="BR93" t="e">
            <v>#N/A</v>
          </cell>
          <cell r="BS93" t="e">
            <v>#N/A</v>
          </cell>
          <cell r="BT93" t="e">
            <v>#N/A</v>
          </cell>
          <cell r="BU93" t="e">
            <v>#N/A</v>
          </cell>
          <cell r="BV93" t="e">
            <v>#N/A</v>
          </cell>
          <cell r="BW93" t="e">
            <v>#N/A</v>
          </cell>
          <cell r="BX93" t="e">
            <v>#N/A</v>
          </cell>
          <cell r="BY93" t="e">
            <v>#N/A</v>
          </cell>
          <cell r="BZ93" t="e">
            <v>#N/A</v>
          </cell>
          <cell r="CA93" t="e">
            <v>#N/A</v>
          </cell>
          <cell r="CB93" t="e">
            <v>#N/A</v>
          </cell>
          <cell r="CC93" t="e">
            <v>#N/A</v>
          </cell>
          <cell r="CD93" t="e">
            <v>#N/A</v>
          </cell>
          <cell r="CE93" t="e">
            <v>#N/A</v>
          </cell>
          <cell r="CF93">
            <v>0</v>
          </cell>
          <cell r="CG93" t="e">
            <v>#N/A</v>
          </cell>
          <cell r="CH93" t="e">
            <v>#N/A</v>
          </cell>
          <cell r="CI93" t="e">
            <v>#N/A</v>
          </cell>
          <cell r="CJ93" t="e">
            <v>#N/A</v>
          </cell>
          <cell r="CK93" t="e">
            <v>#N/A</v>
          </cell>
          <cell r="CL93" t="e">
            <v>#N/A</v>
          </cell>
          <cell r="CM93" t="e">
            <v>#N/A</v>
          </cell>
          <cell r="CN93" t="e">
            <v>#N/A</v>
          </cell>
          <cell r="CO93" t="e">
            <v>#N/A</v>
          </cell>
          <cell r="CP93" t="e">
            <v>#N/A</v>
          </cell>
          <cell r="CQ93" t="e">
            <v>#N/A</v>
          </cell>
          <cell r="CR93" t="e">
            <v>#N/A</v>
          </cell>
          <cell r="CS93" t="e">
            <v>#N/A</v>
          </cell>
          <cell r="CT93" t="e">
            <v>#N/A</v>
          </cell>
          <cell r="CU93" t="e">
            <v>#N/A</v>
          </cell>
          <cell r="CV93" t="e">
            <v>#N/A</v>
          </cell>
          <cell r="CW93" t="e">
            <v>#N/A</v>
          </cell>
          <cell r="CX93" t="e">
            <v>#N/A</v>
          </cell>
          <cell r="CY93" t="e">
            <v>#N/A</v>
          </cell>
          <cell r="CZ93" t="e">
            <v>#N/A</v>
          </cell>
          <cell r="DA93" t="e">
            <v>#N/A</v>
          </cell>
          <cell r="DB93" t="e">
            <v>#N/A</v>
          </cell>
          <cell r="DC93" t="e">
            <v>#N/A</v>
          </cell>
          <cell r="DD93" t="e">
            <v>#N/A</v>
          </cell>
          <cell r="DE93" t="e">
            <v>#N/A</v>
          </cell>
          <cell r="DF93" t="e">
            <v>#N/A</v>
          </cell>
          <cell r="DG93" t="e">
            <v>#N/A</v>
          </cell>
          <cell r="DH93" t="e">
            <v>#N/A</v>
          </cell>
          <cell r="DI93" t="e">
            <v>#N/A</v>
          </cell>
          <cell r="DJ93" t="e">
            <v>#N/A</v>
          </cell>
          <cell r="DK93" t="e">
            <v>#N/A</v>
          </cell>
          <cell r="DL93" t="e">
            <v>#N/A</v>
          </cell>
          <cell r="DM93" t="e">
            <v>#N/A</v>
          </cell>
          <cell r="DN93" t="e">
            <v>#N/A</v>
          </cell>
          <cell r="DO93" t="e">
            <v>#N/A</v>
          </cell>
          <cell r="DP93" t="e">
            <v>#N/A</v>
          </cell>
          <cell r="DR93" t="e">
            <v>#N/A</v>
          </cell>
          <cell r="DS93" t="e">
            <v>#N/A</v>
          </cell>
          <cell r="DU93" t="e">
            <v>#N/A</v>
          </cell>
          <cell r="DV93" t="e">
            <v>#N/A</v>
          </cell>
          <cell r="DW93" t="e">
            <v>#N/A</v>
          </cell>
          <cell r="DX93" t="e">
            <v>#N/A</v>
          </cell>
          <cell r="DY93" t="e">
            <v>#N/A</v>
          </cell>
          <cell r="DZ93" t="e">
            <v>#N/A</v>
          </cell>
        </row>
        <row r="94">
          <cell r="B94">
            <v>1820255359</v>
          </cell>
          <cell r="C94" t="str">
            <v>Lê</v>
          </cell>
          <cell r="D94" t="str">
            <v>Thị</v>
          </cell>
          <cell r="E94" t="str">
            <v>Oanh</v>
          </cell>
          <cell r="F94">
            <v>34500</v>
          </cell>
          <cell r="G94" t="str">
            <v>Nữ</v>
          </cell>
          <cell r="H94" t="str">
            <v>Đã Đăng Ký (chưa học xong)</v>
          </cell>
          <cell r="I94">
            <v>3.65</v>
          </cell>
          <cell r="J94">
            <v>3.33</v>
          </cell>
          <cell r="K94">
            <v>3.65</v>
          </cell>
          <cell r="L94">
            <v>0</v>
          </cell>
          <cell r="M94" t="str">
            <v>P</v>
          </cell>
          <cell r="N94">
            <v>0</v>
          </cell>
          <cell r="O94">
            <v>0</v>
          </cell>
          <cell r="P94" t="str">
            <v>P</v>
          </cell>
          <cell r="Q94">
            <v>0</v>
          </cell>
          <cell r="R94">
            <v>0</v>
          </cell>
          <cell r="S94">
            <v>3</v>
          </cell>
          <cell r="T94">
            <v>0</v>
          </cell>
          <cell r="U94">
            <v>0</v>
          </cell>
          <cell r="V94">
            <v>3</v>
          </cell>
          <cell r="W94">
            <v>0</v>
          </cell>
          <cell r="X94">
            <v>0</v>
          </cell>
          <cell r="Y94">
            <v>3</v>
          </cell>
          <cell r="Z94">
            <v>0</v>
          </cell>
          <cell r="AA94">
            <v>0</v>
          </cell>
          <cell r="AB94">
            <v>3</v>
          </cell>
          <cell r="AC94">
            <v>0</v>
          </cell>
          <cell r="AD94">
            <v>3</v>
          </cell>
          <cell r="AE94">
            <v>3.33</v>
          </cell>
          <cell r="AF94">
            <v>2.33</v>
          </cell>
          <cell r="AG94">
            <v>2.65</v>
          </cell>
          <cell r="AH94">
            <v>0</v>
          </cell>
          <cell r="AI94">
            <v>3</v>
          </cell>
          <cell r="AJ94">
            <v>3</v>
          </cell>
          <cell r="AK94">
            <v>4</v>
          </cell>
          <cell r="AL94">
            <v>3.33</v>
          </cell>
          <cell r="AM94">
            <v>0</v>
          </cell>
          <cell r="AN94">
            <v>4</v>
          </cell>
          <cell r="AO94">
            <v>3.33</v>
          </cell>
          <cell r="AP94">
            <v>2</v>
          </cell>
          <cell r="AQ94">
            <v>4</v>
          </cell>
          <cell r="AR94">
            <v>2.33</v>
          </cell>
          <cell r="AS94">
            <v>3</v>
          </cell>
          <cell r="AT94">
            <v>3.65</v>
          </cell>
          <cell r="AU94">
            <v>47</v>
          </cell>
          <cell r="AV94">
            <v>0</v>
          </cell>
          <cell r="AW94">
            <v>4</v>
          </cell>
          <cell r="AX94">
            <v>3</v>
          </cell>
          <cell r="AY94">
            <v>4</v>
          </cell>
          <cell r="AZ94">
            <v>0</v>
          </cell>
          <cell r="BA94">
            <v>0</v>
          </cell>
          <cell r="BB94">
            <v>0</v>
          </cell>
          <cell r="BC94">
            <v>2</v>
          </cell>
          <cell r="BD94">
            <v>0</v>
          </cell>
          <cell r="BE94">
            <v>0</v>
          </cell>
          <cell r="BF94">
            <v>0</v>
          </cell>
          <cell r="BG94">
            <v>3</v>
          </cell>
          <cell r="BH94">
            <v>5</v>
          </cell>
          <cell r="BI94">
            <v>0</v>
          </cell>
          <cell r="BJ94">
            <v>3</v>
          </cell>
          <cell r="BK94">
            <v>2.65</v>
          </cell>
          <cell r="BL94">
            <v>3</v>
          </cell>
          <cell r="BM94">
            <v>3</v>
          </cell>
          <cell r="BN94">
            <v>2.65</v>
          </cell>
          <cell r="BO94">
            <v>3.33</v>
          </cell>
          <cell r="BP94">
            <v>3.33</v>
          </cell>
          <cell r="BQ94">
            <v>2.65</v>
          </cell>
          <cell r="BR94">
            <v>3</v>
          </cell>
          <cell r="BS94">
            <v>3</v>
          </cell>
          <cell r="BT94">
            <v>2.65</v>
          </cell>
          <cell r="BU94">
            <v>3</v>
          </cell>
          <cell r="BV94">
            <v>1.65</v>
          </cell>
          <cell r="BW94">
            <v>2.65</v>
          </cell>
          <cell r="BX94">
            <v>3.33</v>
          </cell>
          <cell r="BY94">
            <v>3.65</v>
          </cell>
          <cell r="BZ94">
            <v>0</v>
          </cell>
          <cell r="CA94">
            <v>3.65</v>
          </cell>
          <cell r="CB94">
            <v>3</v>
          </cell>
          <cell r="CC94">
            <v>2</v>
          </cell>
          <cell r="CD94">
            <v>4</v>
          </cell>
          <cell r="CE94">
            <v>2</v>
          </cell>
          <cell r="CF94">
            <v>0</v>
          </cell>
          <cell r="CG94">
            <v>4</v>
          </cell>
          <cell r="CH94">
            <v>55</v>
          </cell>
          <cell r="CI94">
            <v>0</v>
          </cell>
          <cell r="CJ94">
            <v>3.33</v>
          </cell>
          <cell r="CK94">
            <v>2.33</v>
          </cell>
          <cell r="CL94">
            <v>0</v>
          </cell>
          <cell r="CM94">
            <v>3</v>
          </cell>
          <cell r="CN94">
            <v>3</v>
          </cell>
          <cell r="CO94">
            <v>3</v>
          </cell>
          <cell r="CP94">
            <v>3</v>
          </cell>
          <cell r="CQ94">
            <v>2</v>
          </cell>
          <cell r="CR94">
            <v>3.65</v>
          </cell>
          <cell r="CS94">
            <v>0</v>
          </cell>
          <cell r="CT94">
            <v>0</v>
          </cell>
          <cell r="CU94">
            <v>0</v>
          </cell>
          <cell r="CV94">
            <v>3.65</v>
          </cell>
          <cell r="CW94">
            <v>4</v>
          </cell>
          <cell r="CX94">
            <v>3.33</v>
          </cell>
          <cell r="CY94">
            <v>0</v>
          </cell>
          <cell r="CZ94">
            <v>4</v>
          </cell>
          <cell r="DA94">
            <v>4</v>
          </cell>
          <cell r="DB94">
            <v>23</v>
          </cell>
          <cell r="DC94">
            <v>0</v>
          </cell>
          <cell r="DD94">
            <v>3</v>
          </cell>
          <cell r="DE94">
            <v>0</v>
          </cell>
          <cell r="DF94">
            <v>3</v>
          </cell>
          <cell r="DG94">
            <v>5</v>
          </cell>
          <cell r="DH94">
            <v>0</v>
          </cell>
          <cell r="DI94">
            <v>135</v>
          </cell>
          <cell r="DJ94">
            <v>0</v>
          </cell>
          <cell r="DK94">
            <v>134</v>
          </cell>
          <cell r="DL94">
            <v>126</v>
          </cell>
          <cell r="DM94">
            <v>0</v>
          </cell>
          <cell r="DN94">
            <v>125</v>
          </cell>
          <cell r="DO94">
            <v>126</v>
          </cell>
          <cell r="DP94">
            <v>2.89</v>
          </cell>
          <cell r="DR94">
            <v>0</v>
          </cell>
          <cell r="DS94" t="str">
            <v>ĐỦ ĐK thi TN</v>
          </cell>
          <cell r="DU94">
            <v>3.01</v>
          </cell>
          <cell r="DV94">
            <v>135</v>
          </cell>
          <cell r="DW94">
            <v>7.19</v>
          </cell>
          <cell r="DX94">
            <v>3.01</v>
          </cell>
          <cell r="DY94" t="str">
            <v/>
          </cell>
          <cell r="DZ94">
            <v>2.91</v>
          </cell>
        </row>
        <row r="95">
          <cell r="B95">
            <v>1820255360</v>
          </cell>
          <cell r="C95" t="str">
            <v>Nguyễn</v>
          </cell>
          <cell r="D95" t="str">
            <v>Thị Kim</v>
          </cell>
          <cell r="E95" t="str">
            <v>Oanh</v>
          </cell>
          <cell r="F95">
            <v>34454</v>
          </cell>
          <cell r="G95" t="str">
            <v>Nữ</v>
          </cell>
          <cell r="H95" t="str">
            <v>Đã Đăng Ký (chưa học xong)</v>
          </cell>
          <cell r="I95">
            <v>3.65</v>
          </cell>
          <cell r="J95">
            <v>3.65</v>
          </cell>
          <cell r="K95">
            <v>3.33</v>
          </cell>
          <cell r="L95">
            <v>0</v>
          </cell>
          <cell r="M95">
            <v>3</v>
          </cell>
          <cell r="N95">
            <v>0</v>
          </cell>
          <cell r="O95">
            <v>0</v>
          </cell>
          <cell r="P95">
            <v>2.33</v>
          </cell>
          <cell r="Q95">
            <v>0</v>
          </cell>
          <cell r="R95">
            <v>0</v>
          </cell>
          <cell r="S95">
            <v>2.33</v>
          </cell>
          <cell r="T95">
            <v>0</v>
          </cell>
          <cell r="U95">
            <v>0</v>
          </cell>
          <cell r="V95">
            <v>2.65</v>
          </cell>
          <cell r="W95">
            <v>0</v>
          </cell>
          <cell r="X95">
            <v>0</v>
          </cell>
          <cell r="Y95">
            <v>3.33</v>
          </cell>
          <cell r="Z95">
            <v>0</v>
          </cell>
          <cell r="AA95">
            <v>0</v>
          </cell>
          <cell r="AB95">
            <v>3</v>
          </cell>
          <cell r="AC95">
            <v>0</v>
          </cell>
          <cell r="AD95">
            <v>3</v>
          </cell>
          <cell r="AE95">
            <v>4</v>
          </cell>
          <cell r="AF95">
            <v>4</v>
          </cell>
          <cell r="AG95">
            <v>3</v>
          </cell>
          <cell r="AH95">
            <v>0</v>
          </cell>
          <cell r="AI95">
            <v>4</v>
          </cell>
          <cell r="AJ95">
            <v>4</v>
          </cell>
          <cell r="AK95">
            <v>0</v>
          </cell>
          <cell r="AL95">
            <v>4</v>
          </cell>
          <cell r="AM95">
            <v>4</v>
          </cell>
          <cell r="AN95">
            <v>4</v>
          </cell>
          <cell r="AO95">
            <v>4</v>
          </cell>
          <cell r="AP95">
            <v>4</v>
          </cell>
          <cell r="AQ95">
            <v>4</v>
          </cell>
          <cell r="AR95">
            <v>3.33</v>
          </cell>
          <cell r="AS95">
            <v>4</v>
          </cell>
          <cell r="AT95">
            <v>4</v>
          </cell>
          <cell r="AU95">
            <v>47</v>
          </cell>
          <cell r="AV95">
            <v>0</v>
          </cell>
          <cell r="AW95">
            <v>2.65</v>
          </cell>
          <cell r="AX95">
            <v>3.33</v>
          </cell>
          <cell r="AY95">
            <v>4</v>
          </cell>
          <cell r="AZ95">
            <v>0</v>
          </cell>
          <cell r="BA95">
            <v>0</v>
          </cell>
          <cell r="BB95">
            <v>0</v>
          </cell>
          <cell r="BC95">
            <v>2.33</v>
          </cell>
          <cell r="BD95">
            <v>0</v>
          </cell>
          <cell r="BE95">
            <v>0</v>
          </cell>
          <cell r="BF95">
            <v>0</v>
          </cell>
          <cell r="BG95">
            <v>4</v>
          </cell>
          <cell r="BH95">
            <v>5</v>
          </cell>
          <cell r="BI95">
            <v>0</v>
          </cell>
          <cell r="BJ95">
            <v>3.33</v>
          </cell>
          <cell r="BK95">
            <v>4</v>
          </cell>
          <cell r="BL95">
            <v>3</v>
          </cell>
          <cell r="BM95">
            <v>3.33</v>
          </cell>
          <cell r="BN95">
            <v>3.65</v>
          </cell>
          <cell r="BO95">
            <v>4</v>
          </cell>
          <cell r="BP95">
            <v>3.65</v>
          </cell>
          <cell r="BQ95">
            <v>2</v>
          </cell>
          <cell r="BR95">
            <v>3.33</v>
          </cell>
          <cell r="BS95">
            <v>4</v>
          </cell>
          <cell r="BT95">
            <v>4</v>
          </cell>
          <cell r="BU95">
            <v>3.65</v>
          </cell>
          <cell r="BV95">
            <v>3.65</v>
          </cell>
          <cell r="BW95">
            <v>3.65</v>
          </cell>
          <cell r="BX95">
            <v>3.33</v>
          </cell>
          <cell r="BY95">
            <v>0</v>
          </cell>
          <cell r="BZ95">
            <v>3.65</v>
          </cell>
          <cell r="CA95">
            <v>3.65</v>
          </cell>
          <cell r="CB95">
            <v>3.33</v>
          </cell>
          <cell r="CC95">
            <v>3</v>
          </cell>
          <cell r="CD95">
            <v>3.33</v>
          </cell>
          <cell r="CE95">
            <v>3.65</v>
          </cell>
          <cell r="CF95">
            <v>0</v>
          </cell>
          <cell r="CG95">
            <v>4</v>
          </cell>
          <cell r="CH95">
            <v>55</v>
          </cell>
          <cell r="CI95">
            <v>0</v>
          </cell>
          <cell r="CJ95">
            <v>3.65</v>
          </cell>
          <cell r="CK95">
            <v>4</v>
          </cell>
          <cell r="CL95">
            <v>0</v>
          </cell>
          <cell r="CM95">
            <v>4</v>
          </cell>
          <cell r="CN95">
            <v>4</v>
          </cell>
          <cell r="CO95">
            <v>4</v>
          </cell>
          <cell r="CP95">
            <v>3.33</v>
          </cell>
          <cell r="CQ95">
            <v>3.33</v>
          </cell>
          <cell r="CR95">
            <v>4</v>
          </cell>
          <cell r="CS95">
            <v>0</v>
          </cell>
          <cell r="CT95">
            <v>0</v>
          </cell>
          <cell r="CU95">
            <v>0</v>
          </cell>
          <cell r="CV95">
            <v>4</v>
          </cell>
          <cell r="CW95">
            <v>4</v>
          </cell>
          <cell r="CX95">
            <v>4</v>
          </cell>
          <cell r="CY95">
            <v>0</v>
          </cell>
          <cell r="CZ95">
            <v>3.65</v>
          </cell>
          <cell r="DA95">
            <v>3.65</v>
          </cell>
          <cell r="DB95">
            <v>23</v>
          </cell>
          <cell r="DC95">
            <v>0</v>
          </cell>
          <cell r="DD95">
            <v>0</v>
          </cell>
          <cell r="DE95">
            <v>4</v>
          </cell>
          <cell r="DF95">
            <v>4</v>
          </cell>
          <cell r="DG95">
            <v>5</v>
          </cell>
          <cell r="DH95">
            <v>0</v>
          </cell>
          <cell r="DI95">
            <v>135</v>
          </cell>
          <cell r="DJ95">
            <v>0</v>
          </cell>
          <cell r="DK95">
            <v>134</v>
          </cell>
          <cell r="DL95">
            <v>130</v>
          </cell>
          <cell r="DM95">
            <v>0</v>
          </cell>
          <cell r="DN95">
            <v>129</v>
          </cell>
          <cell r="DO95">
            <v>130</v>
          </cell>
          <cell r="DP95">
            <v>3.39</v>
          </cell>
          <cell r="DR95">
            <v>0</v>
          </cell>
          <cell r="DS95" t="str">
            <v>BVKL</v>
          </cell>
          <cell r="DU95">
            <v>3.55</v>
          </cell>
          <cell r="DV95">
            <v>135</v>
          </cell>
          <cell r="DW95">
            <v>8.0500000000000007</v>
          </cell>
          <cell r="DX95">
            <v>3.55</v>
          </cell>
          <cell r="DY95" t="str">
            <v/>
          </cell>
          <cell r="DZ95">
            <v>3.53</v>
          </cell>
        </row>
        <row r="96">
          <cell r="B96">
            <v>1821255358</v>
          </cell>
          <cell r="C96" t="str">
            <v>Hoàng</v>
          </cell>
          <cell r="D96" t="str">
            <v>Công</v>
          </cell>
          <cell r="E96" t="str">
            <v>Phước</v>
          </cell>
          <cell r="F96">
            <v>34690</v>
          </cell>
          <cell r="G96" t="str">
            <v>Nam</v>
          </cell>
          <cell r="H96" t="str">
            <v>Đã Đăng Ký (chưa học xong)</v>
          </cell>
          <cell r="I96">
            <v>3.65</v>
          </cell>
          <cell r="J96">
            <v>3.33</v>
          </cell>
          <cell r="K96">
            <v>3</v>
          </cell>
          <cell r="L96">
            <v>0</v>
          </cell>
          <cell r="M96" t="str">
            <v>P</v>
          </cell>
          <cell r="N96">
            <v>0</v>
          </cell>
          <cell r="O96">
            <v>0</v>
          </cell>
          <cell r="P96" t="str">
            <v>P</v>
          </cell>
          <cell r="Q96">
            <v>0</v>
          </cell>
          <cell r="R96">
            <v>0</v>
          </cell>
          <cell r="S96">
            <v>2</v>
          </cell>
          <cell r="T96">
            <v>0</v>
          </cell>
          <cell r="U96">
            <v>0</v>
          </cell>
          <cell r="V96">
            <v>2.33</v>
          </cell>
          <cell r="W96">
            <v>0</v>
          </cell>
          <cell r="X96">
            <v>0</v>
          </cell>
          <cell r="Y96">
            <v>2.65</v>
          </cell>
          <cell r="Z96">
            <v>0</v>
          </cell>
          <cell r="AA96">
            <v>0</v>
          </cell>
          <cell r="AB96">
            <v>2.65</v>
          </cell>
          <cell r="AC96">
            <v>0</v>
          </cell>
          <cell r="AD96">
            <v>4</v>
          </cell>
          <cell r="AE96">
            <v>2.65</v>
          </cell>
          <cell r="AF96">
            <v>3.65</v>
          </cell>
          <cell r="AG96">
            <v>2.65</v>
          </cell>
          <cell r="AH96">
            <v>0</v>
          </cell>
          <cell r="AI96">
            <v>2</v>
          </cell>
          <cell r="AJ96">
            <v>2</v>
          </cell>
          <cell r="AK96">
            <v>4</v>
          </cell>
          <cell r="AL96">
            <v>4</v>
          </cell>
          <cell r="AM96">
            <v>0</v>
          </cell>
          <cell r="AN96">
            <v>4</v>
          </cell>
          <cell r="AO96">
            <v>4</v>
          </cell>
          <cell r="AP96">
            <v>3</v>
          </cell>
          <cell r="AQ96">
            <v>4</v>
          </cell>
          <cell r="AR96">
            <v>2</v>
          </cell>
          <cell r="AS96">
            <v>3.65</v>
          </cell>
          <cell r="AT96">
            <v>3.65</v>
          </cell>
          <cell r="AU96">
            <v>47</v>
          </cell>
          <cell r="AV96">
            <v>0</v>
          </cell>
          <cell r="AW96">
            <v>3</v>
          </cell>
          <cell r="AX96">
            <v>2</v>
          </cell>
          <cell r="AY96">
            <v>3</v>
          </cell>
          <cell r="AZ96">
            <v>0</v>
          </cell>
          <cell r="BA96">
            <v>0</v>
          </cell>
          <cell r="BB96">
            <v>0</v>
          </cell>
          <cell r="BC96">
            <v>2</v>
          </cell>
          <cell r="BD96">
            <v>0</v>
          </cell>
          <cell r="BE96">
            <v>0</v>
          </cell>
          <cell r="BF96">
            <v>0</v>
          </cell>
          <cell r="BG96">
            <v>4</v>
          </cell>
          <cell r="BH96">
            <v>5</v>
          </cell>
          <cell r="BI96">
            <v>0</v>
          </cell>
          <cell r="BJ96">
            <v>3.33</v>
          </cell>
          <cell r="BK96">
            <v>4</v>
          </cell>
          <cell r="BL96">
            <v>2.65</v>
          </cell>
          <cell r="BM96">
            <v>2.33</v>
          </cell>
          <cell r="BN96">
            <v>3</v>
          </cell>
          <cell r="BO96">
            <v>4</v>
          </cell>
          <cell r="BP96">
            <v>3.65</v>
          </cell>
          <cell r="BQ96">
            <v>3.65</v>
          </cell>
          <cell r="BR96">
            <v>3.33</v>
          </cell>
          <cell r="BS96">
            <v>4</v>
          </cell>
          <cell r="BT96">
            <v>3.65</v>
          </cell>
          <cell r="BU96">
            <v>4</v>
          </cell>
          <cell r="BV96">
            <v>2.33</v>
          </cell>
          <cell r="BW96">
            <v>3.65</v>
          </cell>
          <cell r="BX96">
            <v>3</v>
          </cell>
          <cell r="BY96">
            <v>0</v>
          </cell>
          <cell r="BZ96">
            <v>4</v>
          </cell>
          <cell r="CA96">
            <v>4</v>
          </cell>
          <cell r="CB96">
            <v>2.65</v>
          </cell>
          <cell r="CC96">
            <v>4</v>
          </cell>
          <cell r="CD96">
            <v>3.65</v>
          </cell>
          <cell r="CE96">
            <v>3.65</v>
          </cell>
          <cell r="CF96">
            <v>0</v>
          </cell>
          <cell r="CG96">
            <v>4</v>
          </cell>
          <cell r="CH96">
            <v>55</v>
          </cell>
          <cell r="CI96">
            <v>0</v>
          </cell>
          <cell r="CJ96">
            <v>4</v>
          </cell>
          <cell r="CK96">
            <v>4</v>
          </cell>
          <cell r="CL96">
            <v>0</v>
          </cell>
          <cell r="CM96">
            <v>4</v>
          </cell>
          <cell r="CN96">
            <v>4</v>
          </cell>
          <cell r="CO96">
            <v>4</v>
          </cell>
          <cell r="CP96">
            <v>3.33</v>
          </cell>
          <cell r="CQ96">
            <v>3</v>
          </cell>
          <cell r="CR96">
            <v>3.65</v>
          </cell>
          <cell r="CS96">
            <v>0</v>
          </cell>
          <cell r="CT96">
            <v>0</v>
          </cell>
          <cell r="CU96">
            <v>0</v>
          </cell>
          <cell r="CV96">
            <v>3.65</v>
          </cell>
          <cell r="CW96">
            <v>4</v>
          </cell>
          <cell r="CX96">
            <v>4</v>
          </cell>
          <cell r="CY96">
            <v>0</v>
          </cell>
          <cell r="CZ96">
            <v>4</v>
          </cell>
          <cell r="DA96">
            <v>4</v>
          </cell>
          <cell r="DB96">
            <v>23</v>
          </cell>
          <cell r="DC96">
            <v>0</v>
          </cell>
          <cell r="DD96">
            <v>0</v>
          </cell>
          <cell r="DE96">
            <v>3.65</v>
          </cell>
          <cell r="DF96">
            <v>3.65</v>
          </cell>
          <cell r="DG96">
            <v>5</v>
          </cell>
          <cell r="DH96">
            <v>0</v>
          </cell>
          <cell r="DI96">
            <v>135</v>
          </cell>
          <cell r="DJ96">
            <v>0</v>
          </cell>
          <cell r="DK96">
            <v>134</v>
          </cell>
          <cell r="DL96">
            <v>126</v>
          </cell>
          <cell r="DM96">
            <v>0</v>
          </cell>
          <cell r="DN96">
            <v>125</v>
          </cell>
          <cell r="DO96">
            <v>126</v>
          </cell>
          <cell r="DP96">
            <v>3.25</v>
          </cell>
          <cell r="DR96">
            <v>0</v>
          </cell>
          <cell r="DS96" t="str">
            <v>BVKL</v>
          </cell>
          <cell r="DU96">
            <v>3.4</v>
          </cell>
          <cell r="DV96">
            <v>135</v>
          </cell>
          <cell r="DW96">
            <v>7.89</v>
          </cell>
          <cell r="DX96">
            <v>3.4</v>
          </cell>
          <cell r="DY96" t="str">
            <v/>
          </cell>
          <cell r="DZ96">
            <v>3.28</v>
          </cell>
        </row>
        <row r="97">
          <cell r="B97">
            <v>1820254319</v>
          </cell>
          <cell r="C97" t="str">
            <v>Trần</v>
          </cell>
          <cell r="D97" t="str">
            <v>Thị Thanh</v>
          </cell>
          <cell r="E97" t="str">
            <v>Phương</v>
          </cell>
          <cell r="F97">
            <v>34368</v>
          </cell>
          <cell r="G97" t="str">
            <v>Nữ</v>
          </cell>
          <cell r="H97" t="str">
            <v>Đã Đăng Ký (chưa học xong)</v>
          </cell>
          <cell r="I97">
            <v>3.65</v>
          </cell>
          <cell r="J97">
            <v>3.65</v>
          </cell>
          <cell r="K97">
            <v>3.65</v>
          </cell>
          <cell r="L97">
            <v>0</v>
          </cell>
          <cell r="M97" t="str">
            <v>P</v>
          </cell>
          <cell r="N97">
            <v>0</v>
          </cell>
          <cell r="O97">
            <v>0</v>
          </cell>
          <cell r="P97" t="str">
            <v>P</v>
          </cell>
          <cell r="Q97">
            <v>0</v>
          </cell>
          <cell r="R97">
            <v>0</v>
          </cell>
          <cell r="S97">
            <v>2.65</v>
          </cell>
          <cell r="T97">
            <v>0</v>
          </cell>
          <cell r="U97">
            <v>0</v>
          </cell>
          <cell r="V97">
            <v>2.65</v>
          </cell>
          <cell r="W97">
            <v>0</v>
          </cell>
          <cell r="X97">
            <v>0</v>
          </cell>
          <cell r="Y97">
            <v>2.65</v>
          </cell>
          <cell r="Z97">
            <v>0</v>
          </cell>
          <cell r="AA97">
            <v>0</v>
          </cell>
          <cell r="AB97">
            <v>2.65</v>
          </cell>
          <cell r="AC97">
            <v>0</v>
          </cell>
          <cell r="AD97">
            <v>4</v>
          </cell>
          <cell r="AE97">
            <v>3.33</v>
          </cell>
          <cell r="AF97">
            <v>4</v>
          </cell>
          <cell r="AG97">
            <v>3.33</v>
          </cell>
          <cell r="AH97">
            <v>0</v>
          </cell>
          <cell r="AI97">
            <v>3.33</v>
          </cell>
          <cell r="AJ97">
            <v>3.33</v>
          </cell>
          <cell r="AK97">
            <v>0</v>
          </cell>
          <cell r="AL97">
            <v>4</v>
          </cell>
          <cell r="AM97">
            <v>4</v>
          </cell>
          <cell r="AN97">
            <v>4</v>
          </cell>
          <cell r="AO97">
            <v>4</v>
          </cell>
          <cell r="AP97">
            <v>3.65</v>
          </cell>
          <cell r="AQ97">
            <v>4</v>
          </cell>
          <cell r="AR97">
            <v>1.65</v>
          </cell>
          <cell r="AS97">
            <v>3.33</v>
          </cell>
          <cell r="AT97">
            <v>3.33</v>
          </cell>
          <cell r="AU97">
            <v>47</v>
          </cell>
          <cell r="AV97">
            <v>0</v>
          </cell>
          <cell r="AW97">
            <v>4</v>
          </cell>
          <cell r="AX97">
            <v>4</v>
          </cell>
          <cell r="AY97">
            <v>0</v>
          </cell>
          <cell r="AZ97">
            <v>0</v>
          </cell>
          <cell r="BA97">
            <v>2.33</v>
          </cell>
          <cell r="BB97">
            <v>0</v>
          </cell>
          <cell r="BC97">
            <v>0</v>
          </cell>
          <cell r="BD97">
            <v>0</v>
          </cell>
          <cell r="BE97">
            <v>3.33</v>
          </cell>
          <cell r="BF97">
            <v>0</v>
          </cell>
          <cell r="BG97">
            <v>4</v>
          </cell>
          <cell r="BH97">
            <v>5</v>
          </cell>
          <cell r="BI97">
            <v>0</v>
          </cell>
          <cell r="BJ97">
            <v>4</v>
          </cell>
          <cell r="BK97">
            <v>4</v>
          </cell>
          <cell r="BL97">
            <v>3.65</v>
          </cell>
          <cell r="BM97">
            <v>3.65</v>
          </cell>
          <cell r="BN97">
            <v>3.65</v>
          </cell>
          <cell r="BO97">
            <v>4</v>
          </cell>
          <cell r="BP97">
            <v>3.33</v>
          </cell>
          <cell r="BQ97">
            <v>3.65</v>
          </cell>
          <cell r="BR97">
            <v>3.65</v>
          </cell>
          <cell r="BS97">
            <v>4</v>
          </cell>
          <cell r="BT97">
            <v>4</v>
          </cell>
          <cell r="BU97">
            <v>4</v>
          </cell>
          <cell r="BV97">
            <v>2</v>
          </cell>
          <cell r="BW97">
            <v>3.33</v>
          </cell>
          <cell r="BX97">
            <v>2.65</v>
          </cell>
          <cell r="BY97">
            <v>0</v>
          </cell>
          <cell r="BZ97">
            <v>3.65</v>
          </cell>
          <cell r="CA97">
            <v>3.65</v>
          </cell>
          <cell r="CB97">
            <v>3.33</v>
          </cell>
          <cell r="CC97">
            <v>2</v>
          </cell>
          <cell r="CD97">
            <v>4</v>
          </cell>
          <cell r="CE97">
            <v>3</v>
          </cell>
          <cell r="CF97">
            <v>0</v>
          </cell>
          <cell r="CG97">
            <v>3.65</v>
          </cell>
          <cell r="CH97">
            <v>55</v>
          </cell>
          <cell r="CI97">
            <v>0</v>
          </cell>
          <cell r="CJ97">
            <v>3.33</v>
          </cell>
          <cell r="CK97">
            <v>3.65</v>
          </cell>
          <cell r="CL97">
            <v>0</v>
          </cell>
          <cell r="CM97">
            <v>3.33</v>
          </cell>
          <cell r="CN97">
            <v>3.33</v>
          </cell>
          <cell r="CO97">
            <v>2.65</v>
          </cell>
          <cell r="CP97">
            <v>3</v>
          </cell>
          <cell r="CQ97">
            <v>3.33</v>
          </cell>
          <cell r="CR97">
            <v>3</v>
          </cell>
          <cell r="CS97">
            <v>0</v>
          </cell>
          <cell r="CT97">
            <v>0</v>
          </cell>
          <cell r="CU97">
            <v>0</v>
          </cell>
          <cell r="CV97">
            <v>3</v>
          </cell>
          <cell r="CW97">
            <v>4</v>
          </cell>
          <cell r="CX97">
            <v>3.65</v>
          </cell>
          <cell r="CY97">
            <v>0</v>
          </cell>
          <cell r="CZ97">
            <v>2.65</v>
          </cell>
          <cell r="DA97">
            <v>2.65</v>
          </cell>
          <cell r="DB97">
            <v>23</v>
          </cell>
          <cell r="DC97">
            <v>0</v>
          </cell>
          <cell r="DD97">
            <v>0</v>
          </cell>
          <cell r="DE97">
            <v>4</v>
          </cell>
          <cell r="DF97">
            <v>4</v>
          </cell>
          <cell r="DG97">
            <v>5</v>
          </cell>
          <cell r="DH97">
            <v>0</v>
          </cell>
          <cell r="DI97">
            <v>135</v>
          </cell>
          <cell r="DJ97">
            <v>0</v>
          </cell>
          <cell r="DK97">
            <v>134</v>
          </cell>
          <cell r="DL97">
            <v>126</v>
          </cell>
          <cell r="DM97">
            <v>0</v>
          </cell>
          <cell r="DN97">
            <v>125</v>
          </cell>
          <cell r="DO97">
            <v>126</v>
          </cell>
          <cell r="DP97">
            <v>3.25</v>
          </cell>
          <cell r="DR97">
            <v>0</v>
          </cell>
          <cell r="DS97" t="str">
            <v>BVKL</v>
          </cell>
          <cell r="DU97">
            <v>3.41</v>
          </cell>
          <cell r="DV97">
            <v>135</v>
          </cell>
          <cell r="DW97">
            <v>7.9</v>
          </cell>
          <cell r="DX97">
            <v>3.41</v>
          </cell>
          <cell r="DY97" t="str">
            <v/>
          </cell>
          <cell r="DZ97">
            <v>3.27</v>
          </cell>
        </row>
        <row r="98">
          <cell r="B98">
            <v>1820255372</v>
          </cell>
          <cell r="C98" t="str">
            <v>Trần</v>
          </cell>
          <cell r="D98" t="str">
            <v>Thị Cúc</v>
          </cell>
          <cell r="E98" t="str">
            <v>Phương</v>
          </cell>
          <cell r="F98">
            <v>34111</v>
          </cell>
          <cell r="G98" t="str">
            <v>Nữ</v>
          </cell>
          <cell r="H98" t="str">
            <v>Đã Đăng Ký (chưa học xong)</v>
          </cell>
          <cell r="I98">
            <v>3.65</v>
          </cell>
          <cell r="J98">
            <v>3.65</v>
          </cell>
          <cell r="K98">
            <v>4</v>
          </cell>
          <cell r="L98">
            <v>0</v>
          </cell>
          <cell r="M98">
            <v>2.33</v>
          </cell>
          <cell r="N98">
            <v>0</v>
          </cell>
          <cell r="O98">
            <v>0</v>
          </cell>
          <cell r="P98">
            <v>2</v>
          </cell>
          <cell r="Q98">
            <v>0</v>
          </cell>
          <cell r="R98">
            <v>0</v>
          </cell>
          <cell r="S98">
            <v>2.65</v>
          </cell>
          <cell r="T98">
            <v>0</v>
          </cell>
          <cell r="U98">
            <v>0</v>
          </cell>
          <cell r="V98">
            <v>2.33</v>
          </cell>
          <cell r="W98">
            <v>0</v>
          </cell>
          <cell r="X98">
            <v>0</v>
          </cell>
          <cell r="Y98">
            <v>1.65</v>
          </cell>
          <cell r="Z98">
            <v>0</v>
          </cell>
          <cell r="AA98">
            <v>0</v>
          </cell>
          <cell r="AB98">
            <v>2.65</v>
          </cell>
          <cell r="AC98">
            <v>0</v>
          </cell>
          <cell r="AD98">
            <v>4</v>
          </cell>
          <cell r="AE98">
            <v>2.65</v>
          </cell>
          <cell r="AF98">
            <v>4</v>
          </cell>
          <cell r="AG98">
            <v>4</v>
          </cell>
          <cell r="AH98">
            <v>0</v>
          </cell>
          <cell r="AI98">
            <v>3.65</v>
          </cell>
          <cell r="AJ98">
            <v>3.65</v>
          </cell>
          <cell r="AK98">
            <v>4</v>
          </cell>
          <cell r="AL98">
            <v>3.65</v>
          </cell>
          <cell r="AM98">
            <v>0</v>
          </cell>
          <cell r="AN98">
            <v>4</v>
          </cell>
          <cell r="AO98">
            <v>3.65</v>
          </cell>
          <cell r="AP98">
            <v>4</v>
          </cell>
          <cell r="AQ98">
            <v>4</v>
          </cell>
          <cell r="AR98">
            <v>2</v>
          </cell>
          <cell r="AS98">
            <v>3.33</v>
          </cell>
          <cell r="AT98">
            <v>4</v>
          </cell>
          <cell r="AU98">
            <v>47</v>
          </cell>
          <cell r="AV98">
            <v>0</v>
          </cell>
          <cell r="AW98">
            <v>3.33</v>
          </cell>
          <cell r="AX98">
            <v>4</v>
          </cell>
          <cell r="AY98">
            <v>0</v>
          </cell>
          <cell r="AZ98">
            <v>0</v>
          </cell>
          <cell r="BA98">
            <v>4</v>
          </cell>
          <cell r="BB98">
            <v>0</v>
          </cell>
          <cell r="BC98">
            <v>0</v>
          </cell>
          <cell r="BD98">
            <v>0</v>
          </cell>
          <cell r="BE98">
            <v>4</v>
          </cell>
          <cell r="BF98">
            <v>0</v>
          </cell>
          <cell r="BG98">
            <v>3</v>
          </cell>
          <cell r="BH98">
            <v>5</v>
          </cell>
          <cell r="BI98">
            <v>0</v>
          </cell>
          <cell r="BJ98">
            <v>2.65</v>
          </cell>
          <cell r="BK98">
            <v>4</v>
          </cell>
          <cell r="BL98">
            <v>2.65</v>
          </cell>
          <cell r="BM98">
            <v>3</v>
          </cell>
          <cell r="BN98">
            <v>3.33</v>
          </cell>
          <cell r="BO98">
            <v>3.65</v>
          </cell>
          <cell r="BP98">
            <v>3.65</v>
          </cell>
          <cell r="BQ98">
            <v>3</v>
          </cell>
          <cell r="BR98">
            <v>4</v>
          </cell>
          <cell r="BS98">
            <v>4</v>
          </cell>
          <cell r="BT98">
            <v>4</v>
          </cell>
          <cell r="BU98">
            <v>4</v>
          </cell>
          <cell r="BV98">
            <v>3.65</v>
          </cell>
          <cell r="BW98">
            <v>4</v>
          </cell>
          <cell r="BX98">
            <v>3.33</v>
          </cell>
          <cell r="BY98">
            <v>0</v>
          </cell>
          <cell r="BZ98">
            <v>3.33</v>
          </cell>
          <cell r="CA98">
            <v>3.33</v>
          </cell>
          <cell r="CB98">
            <v>4</v>
          </cell>
          <cell r="CC98">
            <v>4</v>
          </cell>
          <cell r="CD98">
            <v>4</v>
          </cell>
          <cell r="CE98">
            <v>3.65</v>
          </cell>
          <cell r="CF98">
            <v>0</v>
          </cell>
          <cell r="CG98">
            <v>3.33</v>
          </cell>
          <cell r="CH98">
            <v>55</v>
          </cell>
          <cell r="CI98">
            <v>0</v>
          </cell>
          <cell r="CJ98">
            <v>4</v>
          </cell>
          <cell r="CK98">
            <v>3.33</v>
          </cell>
          <cell r="CL98">
            <v>0</v>
          </cell>
          <cell r="CM98">
            <v>4</v>
          </cell>
          <cell r="CN98">
            <v>4</v>
          </cell>
          <cell r="CO98">
            <v>4</v>
          </cell>
          <cell r="CP98">
            <v>2.65</v>
          </cell>
          <cell r="CQ98">
            <v>3.65</v>
          </cell>
          <cell r="CR98">
            <v>0</v>
          </cell>
          <cell r="CS98">
            <v>4</v>
          </cell>
          <cell r="CT98">
            <v>0</v>
          </cell>
          <cell r="CU98">
            <v>0</v>
          </cell>
          <cell r="CV98">
            <v>4</v>
          </cell>
          <cell r="CW98">
            <v>4</v>
          </cell>
          <cell r="CX98">
            <v>4</v>
          </cell>
          <cell r="CY98">
            <v>0</v>
          </cell>
          <cell r="CZ98">
            <v>4</v>
          </cell>
          <cell r="DA98">
            <v>4</v>
          </cell>
          <cell r="DB98">
            <v>23</v>
          </cell>
          <cell r="DC98">
            <v>0</v>
          </cell>
          <cell r="DD98">
            <v>0</v>
          </cell>
          <cell r="DE98">
            <v>3.65</v>
          </cell>
          <cell r="DF98">
            <v>3.65</v>
          </cell>
          <cell r="DG98">
            <v>5</v>
          </cell>
          <cell r="DH98">
            <v>0</v>
          </cell>
          <cell r="DI98">
            <v>135</v>
          </cell>
          <cell r="DJ98">
            <v>0</v>
          </cell>
          <cell r="DK98">
            <v>134</v>
          </cell>
          <cell r="DL98">
            <v>130</v>
          </cell>
          <cell r="DM98">
            <v>0</v>
          </cell>
          <cell r="DN98">
            <v>129</v>
          </cell>
          <cell r="DO98">
            <v>130</v>
          </cell>
          <cell r="DP98">
            <v>3.36</v>
          </cell>
          <cell r="DR98">
            <v>0</v>
          </cell>
          <cell r="DS98" t="str">
            <v>BVKL</v>
          </cell>
          <cell r="DU98">
            <v>3.5</v>
          </cell>
          <cell r="DV98">
            <v>135</v>
          </cell>
          <cell r="DW98">
            <v>8.06</v>
          </cell>
          <cell r="DX98">
            <v>3.5</v>
          </cell>
          <cell r="DY98" t="str">
            <v/>
          </cell>
          <cell r="DZ98">
            <v>3.5</v>
          </cell>
        </row>
        <row r="99">
          <cell r="B99">
            <v>1820256323</v>
          </cell>
          <cell r="C99" t="str">
            <v>Hoàng</v>
          </cell>
          <cell r="D99" t="str">
            <v>Thị Thanh</v>
          </cell>
          <cell r="E99" t="str">
            <v>Phương</v>
          </cell>
          <cell r="F99">
            <v>34207</v>
          </cell>
          <cell r="G99" t="str">
            <v>Nữ</v>
          </cell>
          <cell r="H99" t="str">
            <v>Đã Đăng Ký (chưa học xong)</v>
          </cell>
          <cell r="I99">
            <v>3</v>
          </cell>
          <cell r="J99">
            <v>3.65</v>
          </cell>
          <cell r="K99">
            <v>3.65</v>
          </cell>
          <cell r="L99">
            <v>0</v>
          </cell>
          <cell r="M99">
            <v>3</v>
          </cell>
          <cell r="N99">
            <v>0</v>
          </cell>
          <cell r="O99">
            <v>0</v>
          </cell>
          <cell r="P99">
            <v>3.65</v>
          </cell>
          <cell r="Q99">
            <v>0</v>
          </cell>
          <cell r="R99">
            <v>0</v>
          </cell>
          <cell r="S99">
            <v>3.33</v>
          </cell>
          <cell r="T99">
            <v>0</v>
          </cell>
          <cell r="U99">
            <v>0</v>
          </cell>
          <cell r="V99">
            <v>2.65</v>
          </cell>
          <cell r="W99">
            <v>0</v>
          </cell>
          <cell r="X99">
            <v>0</v>
          </cell>
          <cell r="Y99">
            <v>3</v>
          </cell>
          <cell r="Z99">
            <v>0</v>
          </cell>
          <cell r="AA99">
            <v>0</v>
          </cell>
          <cell r="AB99">
            <v>3</v>
          </cell>
          <cell r="AC99">
            <v>0</v>
          </cell>
          <cell r="AD99">
            <v>3.65</v>
          </cell>
          <cell r="AE99">
            <v>3.65</v>
          </cell>
          <cell r="AF99">
            <v>2.65</v>
          </cell>
          <cell r="AG99">
            <v>2</v>
          </cell>
          <cell r="AH99">
            <v>0</v>
          </cell>
          <cell r="AI99">
            <v>3.65</v>
          </cell>
          <cell r="AJ99">
            <v>3.65</v>
          </cell>
          <cell r="AK99">
            <v>4</v>
          </cell>
          <cell r="AL99">
            <v>2.33</v>
          </cell>
          <cell r="AM99">
            <v>0</v>
          </cell>
          <cell r="AN99">
            <v>4</v>
          </cell>
          <cell r="AO99">
            <v>2.33</v>
          </cell>
          <cell r="AP99">
            <v>3.33</v>
          </cell>
          <cell r="AQ99">
            <v>4</v>
          </cell>
          <cell r="AR99">
            <v>3</v>
          </cell>
          <cell r="AS99">
            <v>3.33</v>
          </cell>
          <cell r="AT99">
            <v>3.65</v>
          </cell>
          <cell r="AU99">
            <v>47</v>
          </cell>
          <cell r="AV99">
            <v>0</v>
          </cell>
          <cell r="AW99">
            <v>2.33</v>
          </cell>
          <cell r="AX99">
            <v>2</v>
          </cell>
          <cell r="AY99">
            <v>0</v>
          </cell>
          <cell r="AZ99">
            <v>0</v>
          </cell>
          <cell r="BA99">
            <v>3</v>
          </cell>
          <cell r="BB99">
            <v>0</v>
          </cell>
          <cell r="BC99">
            <v>0</v>
          </cell>
          <cell r="BD99">
            <v>0</v>
          </cell>
          <cell r="BE99">
            <v>2.65</v>
          </cell>
          <cell r="BF99">
            <v>0</v>
          </cell>
          <cell r="BG99">
            <v>1.65</v>
          </cell>
          <cell r="BH99">
            <v>5</v>
          </cell>
          <cell r="BI99">
            <v>0</v>
          </cell>
          <cell r="BJ99">
            <v>2.33</v>
          </cell>
          <cell r="BK99">
            <v>3.33</v>
          </cell>
          <cell r="BL99">
            <v>3.65</v>
          </cell>
          <cell r="BM99">
            <v>3.65</v>
          </cell>
          <cell r="BN99">
            <v>3.33</v>
          </cell>
          <cell r="BO99">
            <v>2.65</v>
          </cell>
          <cell r="BP99">
            <v>3.65</v>
          </cell>
          <cell r="BQ99">
            <v>2</v>
          </cell>
          <cell r="BR99">
            <v>3</v>
          </cell>
          <cell r="BS99">
            <v>3.65</v>
          </cell>
          <cell r="BT99">
            <v>3</v>
          </cell>
          <cell r="BU99">
            <v>3</v>
          </cell>
          <cell r="BV99">
            <v>2</v>
          </cell>
          <cell r="BW99">
            <v>2.65</v>
          </cell>
          <cell r="BX99">
            <v>3.65</v>
          </cell>
          <cell r="BY99">
            <v>2.65</v>
          </cell>
          <cell r="BZ99">
            <v>0</v>
          </cell>
          <cell r="CA99">
            <v>2.65</v>
          </cell>
          <cell r="CB99">
            <v>2.65</v>
          </cell>
          <cell r="CC99">
            <v>2</v>
          </cell>
          <cell r="CD99">
            <v>3.65</v>
          </cell>
          <cell r="CE99">
            <v>3.33</v>
          </cell>
          <cell r="CF99">
            <v>0</v>
          </cell>
          <cell r="CG99">
            <v>4</v>
          </cell>
          <cell r="CH99">
            <v>55</v>
          </cell>
          <cell r="CI99">
            <v>0</v>
          </cell>
          <cell r="CJ99">
            <v>4</v>
          </cell>
          <cell r="CK99">
            <v>3.65</v>
          </cell>
          <cell r="CL99">
            <v>0</v>
          </cell>
          <cell r="CM99">
            <v>3.33</v>
          </cell>
          <cell r="CN99">
            <v>3.33</v>
          </cell>
          <cell r="CO99">
            <v>3.65</v>
          </cell>
          <cell r="CP99">
            <v>3.33</v>
          </cell>
          <cell r="CQ99">
            <v>3</v>
          </cell>
          <cell r="CR99">
            <v>3.65</v>
          </cell>
          <cell r="CS99">
            <v>0</v>
          </cell>
          <cell r="CT99">
            <v>0</v>
          </cell>
          <cell r="CU99">
            <v>0</v>
          </cell>
          <cell r="CV99">
            <v>3.65</v>
          </cell>
          <cell r="CW99">
            <v>4</v>
          </cell>
          <cell r="CX99">
            <v>4</v>
          </cell>
          <cell r="CY99">
            <v>0</v>
          </cell>
          <cell r="CZ99">
            <v>3.33</v>
          </cell>
          <cell r="DA99">
            <v>3.33</v>
          </cell>
          <cell r="DB99">
            <v>23</v>
          </cell>
          <cell r="DC99">
            <v>0</v>
          </cell>
          <cell r="DD99">
            <v>3.33</v>
          </cell>
          <cell r="DE99">
            <v>0</v>
          </cell>
          <cell r="DF99">
            <v>3.33</v>
          </cell>
          <cell r="DG99">
            <v>5</v>
          </cell>
          <cell r="DH99">
            <v>0</v>
          </cell>
          <cell r="DI99">
            <v>135</v>
          </cell>
          <cell r="DJ99">
            <v>0</v>
          </cell>
          <cell r="DK99">
            <v>134</v>
          </cell>
          <cell r="DL99">
            <v>130</v>
          </cell>
          <cell r="DM99">
            <v>0</v>
          </cell>
          <cell r="DN99">
            <v>129</v>
          </cell>
          <cell r="DO99">
            <v>130</v>
          </cell>
          <cell r="DP99">
            <v>3.07</v>
          </cell>
          <cell r="DR99">
            <v>0</v>
          </cell>
          <cell r="DS99" t="str">
            <v>ĐỦ ĐK thi TN</v>
          </cell>
          <cell r="DU99">
            <v>3.2</v>
          </cell>
          <cell r="DV99">
            <v>135</v>
          </cell>
          <cell r="DW99">
            <v>7.47</v>
          </cell>
          <cell r="DX99">
            <v>3.2</v>
          </cell>
          <cell r="DY99" t="str">
            <v/>
          </cell>
          <cell r="DZ99">
            <v>3.19</v>
          </cell>
        </row>
        <row r="100">
          <cell r="B100">
            <v>1821253659</v>
          </cell>
          <cell r="C100" t="str">
            <v>Đặng</v>
          </cell>
          <cell r="D100" t="str">
            <v>Trần Hồng</v>
          </cell>
          <cell r="E100" t="str">
            <v>Phương</v>
          </cell>
          <cell r="F100">
            <v>34621</v>
          </cell>
          <cell r="G100" t="str">
            <v>Nam</v>
          </cell>
          <cell r="H100" t="str">
            <v>Đã Đăng Ký (chưa học xong)</v>
          </cell>
          <cell r="I100">
            <v>3.33</v>
          </cell>
          <cell r="J100">
            <v>3</v>
          </cell>
          <cell r="K100">
            <v>2</v>
          </cell>
          <cell r="L100">
            <v>0</v>
          </cell>
          <cell r="M100" t="str">
            <v>P</v>
          </cell>
          <cell r="N100">
            <v>0</v>
          </cell>
          <cell r="O100">
            <v>0</v>
          </cell>
          <cell r="P100" t="str">
            <v>P</v>
          </cell>
          <cell r="Q100">
            <v>0</v>
          </cell>
          <cell r="R100">
            <v>0</v>
          </cell>
          <cell r="S100">
            <v>3.33</v>
          </cell>
          <cell r="T100">
            <v>0</v>
          </cell>
          <cell r="U100">
            <v>0</v>
          </cell>
          <cell r="V100">
            <v>3.65</v>
          </cell>
          <cell r="W100">
            <v>0</v>
          </cell>
          <cell r="X100">
            <v>0</v>
          </cell>
          <cell r="Y100">
            <v>2.65</v>
          </cell>
          <cell r="Z100">
            <v>0</v>
          </cell>
          <cell r="AA100">
            <v>0</v>
          </cell>
          <cell r="AB100">
            <v>2.65</v>
          </cell>
          <cell r="AC100">
            <v>0</v>
          </cell>
          <cell r="AD100">
            <v>4</v>
          </cell>
          <cell r="AE100">
            <v>3.65</v>
          </cell>
          <cell r="AF100">
            <v>2.65</v>
          </cell>
          <cell r="AG100">
            <v>2.33</v>
          </cell>
          <cell r="AH100">
            <v>0</v>
          </cell>
          <cell r="AI100">
            <v>4</v>
          </cell>
          <cell r="AJ100">
            <v>4</v>
          </cell>
          <cell r="AK100">
            <v>3.65</v>
          </cell>
          <cell r="AL100">
            <v>3</v>
          </cell>
          <cell r="AM100">
            <v>0</v>
          </cell>
          <cell r="AN100">
            <v>3.65</v>
          </cell>
          <cell r="AO100">
            <v>3</v>
          </cell>
          <cell r="AP100">
            <v>3.33</v>
          </cell>
          <cell r="AQ100">
            <v>4</v>
          </cell>
          <cell r="AR100">
            <v>2.65</v>
          </cell>
          <cell r="AS100">
            <v>3.65</v>
          </cell>
          <cell r="AT100">
            <v>4</v>
          </cell>
          <cell r="AU100">
            <v>47</v>
          </cell>
          <cell r="AV100">
            <v>0</v>
          </cell>
          <cell r="AW100">
            <v>3</v>
          </cell>
          <cell r="AX100">
            <v>1.65</v>
          </cell>
          <cell r="AY100">
            <v>2.65</v>
          </cell>
          <cell r="AZ100">
            <v>0</v>
          </cell>
          <cell r="BA100">
            <v>0</v>
          </cell>
          <cell r="BB100">
            <v>0</v>
          </cell>
          <cell r="BC100">
            <v>1.65</v>
          </cell>
          <cell r="BD100">
            <v>0</v>
          </cell>
          <cell r="BE100">
            <v>0</v>
          </cell>
          <cell r="BF100">
            <v>0</v>
          </cell>
          <cell r="BG100">
            <v>2.33</v>
          </cell>
          <cell r="BH100">
            <v>5</v>
          </cell>
          <cell r="BI100">
            <v>0</v>
          </cell>
          <cell r="BJ100">
            <v>3</v>
          </cell>
          <cell r="BK100">
            <v>4</v>
          </cell>
          <cell r="BL100">
            <v>3.65</v>
          </cell>
          <cell r="BM100">
            <v>3.65</v>
          </cell>
          <cell r="BN100">
            <v>3.33</v>
          </cell>
          <cell r="BO100">
            <v>3</v>
          </cell>
          <cell r="BP100">
            <v>3</v>
          </cell>
          <cell r="BQ100">
            <v>3.33</v>
          </cell>
          <cell r="BR100">
            <v>2.65</v>
          </cell>
          <cell r="BS100">
            <v>3.33</v>
          </cell>
          <cell r="BT100">
            <v>3.33</v>
          </cell>
          <cell r="BU100">
            <v>3.33</v>
          </cell>
          <cell r="BV100">
            <v>3</v>
          </cell>
          <cell r="BW100">
            <v>2.33</v>
          </cell>
          <cell r="BX100">
            <v>2.65</v>
          </cell>
          <cell r="BY100">
            <v>2.33</v>
          </cell>
          <cell r="BZ100">
            <v>0</v>
          </cell>
          <cell r="CA100">
            <v>2.33</v>
          </cell>
          <cell r="CB100">
            <v>2.33</v>
          </cell>
          <cell r="CC100">
            <v>4</v>
          </cell>
          <cell r="CD100">
            <v>4</v>
          </cell>
          <cell r="CE100">
            <v>3.33</v>
          </cell>
          <cell r="CF100">
            <v>0</v>
          </cell>
          <cell r="CG100">
            <v>3.33</v>
          </cell>
          <cell r="CH100">
            <v>55</v>
          </cell>
          <cell r="CI100">
            <v>0</v>
          </cell>
          <cell r="CJ100">
            <v>3.33</v>
          </cell>
          <cell r="CK100">
            <v>2</v>
          </cell>
          <cell r="CL100">
            <v>0</v>
          </cell>
          <cell r="CM100">
            <v>3</v>
          </cell>
          <cell r="CN100">
            <v>3</v>
          </cell>
          <cell r="CO100">
            <v>2.65</v>
          </cell>
          <cell r="CP100">
            <v>2</v>
          </cell>
          <cell r="CQ100">
            <v>3</v>
          </cell>
          <cell r="CR100">
            <v>2.33</v>
          </cell>
          <cell r="CS100">
            <v>0</v>
          </cell>
          <cell r="CT100">
            <v>0</v>
          </cell>
          <cell r="CU100">
            <v>0</v>
          </cell>
          <cell r="CV100">
            <v>2.33</v>
          </cell>
          <cell r="CW100">
            <v>3.33</v>
          </cell>
          <cell r="CX100">
            <v>4</v>
          </cell>
          <cell r="CY100">
            <v>0</v>
          </cell>
          <cell r="CZ100">
            <v>3.33</v>
          </cell>
          <cell r="DA100">
            <v>3.33</v>
          </cell>
          <cell r="DB100">
            <v>23</v>
          </cell>
          <cell r="DC100">
            <v>0</v>
          </cell>
          <cell r="DD100">
            <v>3.33</v>
          </cell>
          <cell r="DE100">
            <v>0</v>
          </cell>
          <cell r="DF100">
            <v>3.33</v>
          </cell>
          <cell r="DG100">
            <v>5</v>
          </cell>
          <cell r="DH100">
            <v>0</v>
          </cell>
          <cell r="DI100">
            <v>135</v>
          </cell>
          <cell r="DJ100">
            <v>0</v>
          </cell>
          <cell r="DK100">
            <v>134</v>
          </cell>
          <cell r="DL100">
            <v>126</v>
          </cell>
          <cell r="DM100">
            <v>0</v>
          </cell>
          <cell r="DN100">
            <v>125</v>
          </cell>
          <cell r="DO100">
            <v>126</v>
          </cell>
          <cell r="DP100">
            <v>3.02</v>
          </cell>
          <cell r="DR100">
            <v>0</v>
          </cell>
          <cell r="DS100" t="str">
            <v>ĐỦ ĐK thi TN</v>
          </cell>
          <cell r="DU100">
            <v>3.15</v>
          </cell>
          <cell r="DV100">
            <v>135</v>
          </cell>
          <cell r="DW100">
            <v>7.47</v>
          </cell>
          <cell r="DX100">
            <v>3.15</v>
          </cell>
          <cell r="DY100" t="str">
            <v/>
          </cell>
          <cell r="DZ100">
            <v>3.04</v>
          </cell>
        </row>
        <row r="101">
          <cell r="B101">
            <v>1821253690</v>
          </cell>
          <cell r="C101" t="str">
            <v>Nguyễn</v>
          </cell>
          <cell r="D101" t="str">
            <v>Thanh</v>
          </cell>
          <cell r="E101" t="str">
            <v>Quang</v>
          </cell>
          <cell r="F101">
            <v>34445</v>
          </cell>
          <cell r="G101" t="str">
            <v>Nam</v>
          </cell>
          <cell r="H101" t="str">
            <v>Đã Đăng Ký (chưa học xong)</v>
          </cell>
          <cell r="I101">
            <v>3.33</v>
          </cell>
          <cell r="J101">
            <v>2.33</v>
          </cell>
          <cell r="K101">
            <v>3</v>
          </cell>
          <cell r="L101">
            <v>0</v>
          </cell>
          <cell r="M101">
            <v>2.33</v>
          </cell>
          <cell r="N101">
            <v>0</v>
          </cell>
          <cell r="O101">
            <v>0</v>
          </cell>
          <cell r="P101">
            <v>1.65</v>
          </cell>
          <cell r="Q101">
            <v>0</v>
          </cell>
          <cell r="R101">
            <v>0</v>
          </cell>
          <cell r="S101">
            <v>2</v>
          </cell>
          <cell r="T101">
            <v>0</v>
          </cell>
          <cell r="U101">
            <v>0</v>
          </cell>
          <cell r="V101">
            <v>2.33</v>
          </cell>
          <cell r="W101">
            <v>0</v>
          </cell>
          <cell r="X101">
            <v>0</v>
          </cell>
          <cell r="Y101">
            <v>2</v>
          </cell>
          <cell r="Z101">
            <v>0</v>
          </cell>
          <cell r="AA101">
            <v>0</v>
          </cell>
          <cell r="AB101">
            <v>2</v>
          </cell>
          <cell r="AC101">
            <v>0</v>
          </cell>
          <cell r="AD101">
            <v>3.65</v>
          </cell>
          <cell r="AE101">
            <v>2.65</v>
          </cell>
          <cell r="AF101">
            <v>2.65</v>
          </cell>
          <cell r="AG101">
            <v>2.65</v>
          </cell>
          <cell r="AH101">
            <v>0</v>
          </cell>
          <cell r="AI101">
            <v>2.65</v>
          </cell>
          <cell r="AJ101">
            <v>2.65</v>
          </cell>
          <cell r="AK101">
            <v>0</v>
          </cell>
          <cell r="AL101">
            <v>4</v>
          </cell>
          <cell r="AM101">
            <v>3.33</v>
          </cell>
          <cell r="AN101">
            <v>4</v>
          </cell>
          <cell r="AO101">
            <v>3.33</v>
          </cell>
          <cell r="AP101">
            <v>3.33</v>
          </cell>
          <cell r="AQ101">
            <v>2.65</v>
          </cell>
          <cell r="AR101">
            <v>1.65</v>
          </cell>
          <cell r="AS101">
            <v>2.33</v>
          </cell>
          <cell r="AT101">
            <v>3</v>
          </cell>
          <cell r="AU101">
            <v>47</v>
          </cell>
          <cell r="AV101">
            <v>0</v>
          </cell>
          <cell r="AW101">
            <v>3.65</v>
          </cell>
          <cell r="AX101">
            <v>2.65</v>
          </cell>
          <cell r="AY101">
            <v>2.65</v>
          </cell>
          <cell r="AZ101">
            <v>0</v>
          </cell>
          <cell r="BA101">
            <v>0</v>
          </cell>
          <cell r="BB101">
            <v>0</v>
          </cell>
          <cell r="BC101">
            <v>3</v>
          </cell>
          <cell r="BD101">
            <v>0</v>
          </cell>
          <cell r="BE101">
            <v>0</v>
          </cell>
          <cell r="BF101">
            <v>0</v>
          </cell>
          <cell r="BG101">
            <v>1.65</v>
          </cell>
          <cell r="BH101">
            <v>5</v>
          </cell>
          <cell r="BI101">
            <v>0</v>
          </cell>
          <cell r="BJ101">
            <v>3.33</v>
          </cell>
          <cell r="BK101">
            <v>4</v>
          </cell>
          <cell r="BL101">
            <v>4</v>
          </cell>
          <cell r="BM101">
            <v>3.33</v>
          </cell>
          <cell r="BN101">
            <v>1.65</v>
          </cell>
          <cell r="BO101">
            <v>3.33</v>
          </cell>
          <cell r="BP101">
            <v>3</v>
          </cell>
          <cell r="BQ101">
            <v>1.65</v>
          </cell>
          <cell r="BR101">
            <v>2</v>
          </cell>
          <cell r="BS101">
            <v>3.65</v>
          </cell>
          <cell r="BT101">
            <v>3</v>
          </cell>
          <cell r="BU101">
            <v>2.33</v>
          </cell>
          <cell r="BV101">
            <v>2.65</v>
          </cell>
          <cell r="BW101">
            <v>2</v>
          </cell>
          <cell r="BX101">
            <v>2.33</v>
          </cell>
          <cell r="BY101">
            <v>0</v>
          </cell>
          <cell r="BZ101">
            <v>2</v>
          </cell>
          <cell r="CA101">
            <v>2</v>
          </cell>
          <cell r="CB101">
            <v>2.33</v>
          </cell>
          <cell r="CC101">
            <v>3</v>
          </cell>
          <cell r="CD101">
            <v>2.65</v>
          </cell>
          <cell r="CE101">
            <v>2</v>
          </cell>
          <cell r="CF101">
            <v>0</v>
          </cell>
          <cell r="CG101">
            <v>3.65</v>
          </cell>
          <cell r="CH101">
            <v>55</v>
          </cell>
          <cell r="CI101">
            <v>0</v>
          </cell>
          <cell r="CJ101">
            <v>2.33</v>
          </cell>
          <cell r="CK101">
            <v>2.33</v>
          </cell>
          <cell r="CL101">
            <v>0</v>
          </cell>
          <cell r="CM101">
            <v>2.65</v>
          </cell>
          <cell r="CN101">
            <v>2.65</v>
          </cell>
          <cell r="CO101">
            <v>3.65</v>
          </cell>
          <cell r="CP101">
            <v>1.65</v>
          </cell>
          <cell r="CQ101">
            <v>2</v>
          </cell>
          <cell r="CR101">
            <v>0</v>
          </cell>
          <cell r="CS101">
            <v>2.65</v>
          </cell>
          <cell r="CT101">
            <v>0</v>
          </cell>
          <cell r="CU101">
            <v>0</v>
          </cell>
          <cell r="CV101">
            <v>2.65</v>
          </cell>
          <cell r="CW101">
            <v>3.65</v>
          </cell>
          <cell r="CX101">
            <v>3</v>
          </cell>
          <cell r="CY101">
            <v>0</v>
          </cell>
          <cell r="CZ101">
            <v>3</v>
          </cell>
          <cell r="DA101">
            <v>3</v>
          </cell>
          <cell r="DB101">
            <v>23</v>
          </cell>
          <cell r="DC101">
            <v>0</v>
          </cell>
          <cell r="DD101">
            <v>2.65</v>
          </cell>
          <cell r="DE101">
            <v>0</v>
          </cell>
          <cell r="DF101">
            <v>2.65</v>
          </cell>
          <cell r="DG101">
            <v>5</v>
          </cell>
          <cell r="DH101">
            <v>0</v>
          </cell>
          <cell r="DI101">
            <v>135</v>
          </cell>
          <cell r="DJ101">
            <v>0</v>
          </cell>
          <cell r="DK101">
            <v>134</v>
          </cell>
          <cell r="DL101">
            <v>130</v>
          </cell>
          <cell r="DM101">
            <v>0</v>
          </cell>
          <cell r="DN101">
            <v>129</v>
          </cell>
          <cell r="DO101">
            <v>130</v>
          </cell>
          <cell r="DP101">
            <v>2.56</v>
          </cell>
          <cell r="DR101">
            <v>0</v>
          </cell>
          <cell r="DS101" t="str">
            <v>ĐỦ ĐK thi TN</v>
          </cell>
          <cell r="DU101">
            <v>2.66</v>
          </cell>
          <cell r="DV101">
            <v>137</v>
          </cell>
          <cell r="DW101">
            <v>6.57</v>
          </cell>
          <cell r="DX101">
            <v>2.62</v>
          </cell>
          <cell r="DY101" t="str">
            <v/>
          </cell>
          <cell r="DZ101">
            <v>2.66</v>
          </cell>
        </row>
        <row r="102">
          <cell r="B102">
            <v>1821254916</v>
          </cell>
          <cell r="C102" t="str">
            <v>Trần</v>
          </cell>
          <cell r="D102" t="str">
            <v>Đăng</v>
          </cell>
          <cell r="E102" t="str">
            <v>Quang</v>
          </cell>
          <cell r="F102">
            <v>34678</v>
          </cell>
          <cell r="G102" t="str">
            <v>Nam</v>
          </cell>
          <cell r="H102" t="str">
            <v>Đã Đăng Ký (chưa học xong)</v>
          </cell>
          <cell r="I102">
            <v>2.65</v>
          </cell>
          <cell r="J102">
            <v>2</v>
          </cell>
          <cell r="K102">
            <v>3.33</v>
          </cell>
          <cell r="L102">
            <v>0</v>
          </cell>
          <cell r="M102">
            <v>2.33</v>
          </cell>
          <cell r="N102">
            <v>0</v>
          </cell>
          <cell r="O102">
            <v>0</v>
          </cell>
          <cell r="P102">
            <v>2.33</v>
          </cell>
          <cell r="Q102">
            <v>0</v>
          </cell>
          <cell r="R102">
            <v>0</v>
          </cell>
          <cell r="S102">
            <v>2</v>
          </cell>
          <cell r="T102">
            <v>0</v>
          </cell>
          <cell r="U102">
            <v>0</v>
          </cell>
          <cell r="V102">
            <v>2.65</v>
          </cell>
          <cell r="W102">
            <v>0</v>
          </cell>
          <cell r="X102">
            <v>0</v>
          </cell>
          <cell r="Y102">
            <v>1.65</v>
          </cell>
          <cell r="Z102">
            <v>0</v>
          </cell>
          <cell r="AA102">
            <v>0</v>
          </cell>
          <cell r="AB102">
            <v>2.65</v>
          </cell>
          <cell r="AC102">
            <v>0</v>
          </cell>
          <cell r="AD102">
            <v>3.33</v>
          </cell>
          <cell r="AE102">
            <v>2.33</v>
          </cell>
          <cell r="AF102">
            <v>3</v>
          </cell>
          <cell r="AG102">
            <v>3.65</v>
          </cell>
          <cell r="AH102">
            <v>0</v>
          </cell>
          <cell r="AI102">
            <v>1.65</v>
          </cell>
          <cell r="AJ102">
            <v>1.65</v>
          </cell>
          <cell r="AK102">
            <v>0</v>
          </cell>
          <cell r="AL102">
            <v>1.65</v>
          </cell>
          <cell r="AM102">
            <v>2.33</v>
          </cell>
          <cell r="AN102">
            <v>2.33</v>
          </cell>
          <cell r="AO102">
            <v>1.65</v>
          </cell>
          <cell r="AP102">
            <v>3.33</v>
          </cell>
          <cell r="AQ102">
            <v>2.65</v>
          </cell>
          <cell r="AR102">
            <v>2.65</v>
          </cell>
          <cell r="AS102">
            <v>2.65</v>
          </cell>
          <cell r="AT102">
            <v>3.65</v>
          </cell>
          <cell r="AU102">
            <v>47</v>
          </cell>
          <cell r="AV102">
            <v>0</v>
          </cell>
          <cell r="AW102">
            <v>4</v>
          </cell>
          <cell r="AX102">
            <v>4</v>
          </cell>
          <cell r="AY102">
            <v>3.33</v>
          </cell>
          <cell r="AZ102">
            <v>0</v>
          </cell>
          <cell r="BA102">
            <v>0</v>
          </cell>
          <cell r="BB102">
            <v>0</v>
          </cell>
          <cell r="BC102">
            <v>1.65</v>
          </cell>
          <cell r="BD102">
            <v>0</v>
          </cell>
          <cell r="BE102">
            <v>0</v>
          </cell>
          <cell r="BF102">
            <v>0</v>
          </cell>
          <cell r="BG102">
            <v>3.65</v>
          </cell>
          <cell r="BH102">
            <v>5</v>
          </cell>
          <cell r="BI102">
            <v>0</v>
          </cell>
          <cell r="BJ102">
            <v>2.33</v>
          </cell>
          <cell r="BK102">
            <v>1.65</v>
          </cell>
          <cell r="BL102">
            <v>3.33</v>
          </cell>
          <cell r="BM102">
            <v>3.33</v>
          </cell>
          <cell r="BN102">
            <v>3</v>
          </cell>
          <cell r="BO102">
            <v>2.33</v>
          </cell>
          <cell r="BP102">
            <v>2</v>
          </cell>
          <cell r="BQ102">
            <v>2.33</v>
          </cell>
          <cell r="BR102">
            <v>1</v>
          </cell>
          <cell r="BS102">
            <v>4</v>
          </cell>
          <cell r="BT102">
            <v>3</v>
          </cell>
          <cell r="BU102">
            <v>3</v>
          </cell>
          <cell r="BV102">
            <v>2</v>
          </cell>
          <cell r="BW102">
            <v>1.65</v>
          </cell>
          <cell r="BX102">
            <v>2.65</v>
          </cell>
          <cell r="BY102">
            <v>0</v>
          </cell>
          <cell r="BZ102">
            <v>2</v>
          </cell>
          <cell r="CA102">
            <v>2</v>
          </cell>
          <cell r="CB102">
            <v>2.33</v>
          </cell>
          <cell r="CC102">
            <v>2</v>
          </cell>
          <cell r="CD102">
            <v>3.33</v>
          </cell>
          <cell r="CE102">
            <v>2.33</v>
          </cell>
          <cell r="CF102">
            <v>0</v>
          </cell>
          <cell r="CG102">
            <v>4</v>
          </cell>
          <cell r="CH102">
            <v>55</v>
          </cell>
          <cell r="CI102">
            <v>0</v>
          </cell>
          <cell r="CJ102">
            <v>2.65</v>
          </cell>
          <cell r="CK102">
            <v>3.33</v>
          </cell>
          <cell r="CL102">
            <v>0</v>
          </cell>
          <cell r="CM102">
            <v>3</v>
          </cell>
          <cell r="CN102">
            <v>3</v>
          </cell>
          <cell r="CO102">
            <v>2.65</v>
          </cell>
          <cell r="CP102">
            <v>1.65</v>
          </cell>
          <cell r="CQ102">
            <v>2.33</v>
          </cell>
          <cell r="CR102">
            <v>0</v>
          </cell>
          <cell r="CS102">
            <v>1.65</v>
          </cell>
          <cell r="CT102">
            <v>0</v>
          </cell>
          <cell r="CU102">
            <v>0</v>
          </cell>
          <cell r="CV102">
            <v>1.65</v>
          </cell>
          <cell r="CW102">
            <v>3</v>
          </cell>
          <cell r="CX102">
            <v>3</v>
          </cell>
          <cell r="CY102">
            <v>0</v>
          </cell>
          <cell r="CZ102">
            <v>2.65</v>
          </cell>
          <cell r="DA102">
            <v>2.65</v>
          </cell>
          <cell r="DB102">
            <v>23</v>
          </cell>
          <cell r="DC102">
            <v>0</v>
          </cell>
          <cell r="DD102">
            <v>2</v>
          </cell>
          <cell r="DE102">
            <v>0</v>
          </cell>
          <cell r="DF102">
            <v>2</v>
          </cell>
          <cell r="DG102">
            <v>5</v>
          </cell>
          <cell r="DH102">
            <v>0</v>
          </cell>
          <cell r="DI102">
            <v>135</v>
          </cell>
          <cell r="DJ102">
            <v>0</v>
          </cell>
          <cell r="DK102">
            <v>134</v>
          </cell>
          <cell r="DL102">
            <v>130</v>
          </cell>
          <cell r="DM102">
            <v>0</v>
          </cell>
          <cell r="DN102">
            <v>129</v>
          </cell>
          <cell r="DO102">
            <v>130</v>
          </cell>
          <cell r="DP102">
            <v>2.44</v>
          </cell>
          <cell r="DR102">
            <v>0</v>
          </cell>
          <cell r="DS102" t="str">
            <v>ĐỦ ĐK thi TN</v>
          </cell>
          <cell r="DU102">
            <v>2.52</v>
          </cell>
          <cell r="DV102">
            <v>135</v>
          </cell>
          <cell r="DW102">
            <v>6.49</v>
          </cell>
          <cell r="DX102">
            <v>2.52</v>
          </cell>
          <cell r="DY102" t="str">
            <v/>
          </cell>
          <cell r="DZ102">
            <v>2.54</v>
          </cell>
        </row>
        <row r="103">
          <cell r="B103">
            <v>1820253655</v>
          </cell>
          <cell r="C103" t="str">
            <v>Nguyễn</v>
          </cell>
          <cell r="D103" t="str">
            <v>Thị Như</v>
          </cell>
          <cell r="E103" t="str">
            <v>Quỳnh</v>
          </cell>
          <cell r="F103">
            <v>34246</v>
          </cell>
          <cell r="G103" t="str">
            <v>Nữ</v>
          </cell>
          <cell r="H103" t="str">
            <v>Đã Đăng Ký (chưa học xong)</v>
          </cell>
          <cell r="I103">
            <v>3.65</v>
          </cell>
          <cell r="J103">
            <v>3</v>
          </cell>
          <cell r="K103">
            <v>3.65</v>
          </cell>
          <cell r="L103">
            <v>0</v>
          </cell>
          <cell r="M103">
            <v>2.33</v>
          </cell>
          <cell r="N103">
            <v>0</v>
          </cell>
          <cell r="O103">
            <v>0</v>
          </cell>
          <cell r="P103">
            <v>2.65</v>
          </cell>
          <cell r="Q103">
            <v>0</v>
          </cell>
          <cell r="R103">
            <v>0</v>
          </cell>
          <cell r="S103">
            <v>3.33</v>
          </cell>
          <cell r="T103">
            <v>0</v>
          </cell>
          <cell r="U103">
            <v>0</v>
          </cell>
          <cell r="V103">
            <v>2.65</v>
          </cell>
          <cell r="W103">
            <v>0</v>
          </cell>
          <cell r="X103">
            <v>0</v>
          </cell>
          <cell r="Y103">
            <v>3.33</v>
          </cell>
          <cell r="Z103">
            <v>0</v>
          </cell>
          <cell r="AA103">
            <v>0</v>
          </cell>
          <cell r="AB103">
            <v>2.65</v>
          </cell>
          <cell r="AC103">
            <v>0</v>
          </cell>
          <cell r="AD103">
            <v>4</v>
          </cell>
          <cell r="AE103">
            <v>2.65</v>
          </cell>
          <cell r="AF103">
            <v>2</v>
          </cell>
          <cell r="AG103">
            <v>2.33</v>
          </cell>
          <cell r="AH103">
            <v>0</v>
          </cell>
          <cell r="AI103">
            <v>3.65</v>
          </cell>
          <cell r="AJ103">
            <v>3.65</v>
          </cell>
          <cell r="AK103">
            <v>0</v>
          </cell>
          <cell r="AL103">
            <v>2.65</v>
          </cell>
          <cell r="AM103">
            <v>3.65</v>
          </cell>
          <cell r="AN103">
            <v>3.65</v>
          </cell>
          <cell r="AO103">
            <v>2.65</v>
          </cell>
          <cell r="AP103">
            <v>4</v>
          </cell>
          <cell r="AQ103">
            <v>3.65</v>
          </cell>
          <cell r="AR103">
            <v>2.33</v>
          </cell>
          <cell r="AS103">
            <v>4</v>
          </cell>
          <cell r="AT103">
            <v>3.65</v>
          </cell>
          <cell r="AU103">
            <v>47</v>
          </cell>
          <cell r="AV103">
            <v>0</v>
          </cell>
          <cell r="AW103">
            <v>4</v>
          </cell>
          <cell r="AX103">
            <v>3.65</v>
          </cell>
          <cell r="AY103">
            <v>0</v>
          </cell>
          <cell r="AZ103">
            <v>2.65</v>
          </cell>
          <cell r="BA103">
            <v>0</v>
          </cell>
          <cell r="BB103">
            <v>0</v>
          </cell>
          <cell r="BC103">
            <v>0</v>
          </cell>
          <cell r="BD103">
            <v>2.33</v>
          </cell>
          <cell r="BE103">
            <v>0</v>
          </cell>
          <cell r="BF103">
            <v>0</v>
          </cell>
          <cell r="BG103">
            <v>3</v>
          </cell>
          <cell r="BH103">
            <v>5</v>
          </cell>
          <cell r="BI103">
            <v>0</v>
          </cell>
          <cell r="BJ103">
            <v>2.33</v>
          </cell>
          <cell r="BK103">
            <v>4</v>
          </cell>
          <cell r="BL103">
            <v>2</v>
          </cell>
          <cell r="BM103">
            <v>3</v>
          </cell>
          <cell r="BN103">
            <v>2.33</v>
          </cell>
          <cell r="BO103">
            <v>3.33</v>
          </cell>
          <cell r="BP103">
            <v>4</v>
          </cell>
          <cell r="BQ103">
            <v>3</v>
          </cell>
          <cell r="BR103">
            <v>3</v>
          </cell>
          <cell r="BS103">
            <v>3.33</v>
          </cell>
          <cell r="BT103">
            <v>4</v>
          </cell>
          <cell r="BU103">
            <v>2.33</v>
          </cell>
          <cell r="BV103">
            <v>3.33</v>
          </cell>
          <cell r="BW103">
            <v>2.33</v>
          </cell>
          <cell r="BX103">
            <v>2</v>
          </cell>
          <cell r="BY103">
            <v>0</v>
          </cell>
          <cell r="BZ103">
            <v>3</v>
          </cell>
          <cell r="CA103">
            <v>3</v>
          </cell>
          <cell r="CB103">
            <v>3</v>
          </cell>
          <cell r="CC103">
            <v>2.65</v>
          </cell>
          <cell r="CD103">
            <v>3.33</v>
          </cell>
          <cell r="CE103">
            <v>2.33</v>
          </cell>
          <cell r="CF103">
            <v>0</v>
          </cell>
          <cell r="CG103" t="str">
            <v>X</v>
          </cell>
          <cell r="CH103">
            <v>54</v>
          </cell>
          <cell r="CI103">
            <v>1</v>
          </cell>
          <cell r="CJ103">
            <v>3.33</v>
          </cell>
          <cell r="CK103">
            <v>2.65</v>
          </cell>
          <cell r="CL103">
            <v>0</v>
          </cell>
          <cell r="CM103">
            <v>3</v>
          </cell>
          <cell r="CN103">
            <v>3</v>
          </cell>
          <cell r="CO103">
            <v>2</v>
          </cell>
          <cell r="CP103">
            <v>3</v>
          </cell>
          <cell r="CQ103">
            <v>2</v>
          </cell>
          <cell r="CR103">
            <v>2.33</v>
          </cell>
          <cell r="CS103">
            <v>0</v>
          </cell>
          <cell r="CT103">
            <v>0</v>
          </cell>
          <cell r="CU103">
            <v>0</v>
          </cell>
          <cell r="CV103">
            <v>2.33</v>
          </cell>
          <cell r="CW103">
            <v>4</v>
          </cell>
          <cell r="CX103">
            <v>4</v>
          </cell>
          <cell r="CY103">
            <v>0</v>
          </cell>
          <cell r="CZ103">
            <v>2.65</v>
          </cell>
          <cell r="DA103">
            <v>2.65</v>
          </cell>
          <cell r="DB103">
            <v>23</v>
          </cell>
          <cell r="DC103">
            <v>0</v>
          </cell>
          <cell r="DD103">
            <v>3.33</v>
          </cell>
          <cell r="DE103">
            <v>0</v>
          </cell>
          <cell r="DF103">
            <v>3.33</v>
          </cell>
          <cell r="DG103">
            <v>5</v>
          </cell>
          <cell r="DH103">
            <v>0</v>
          </cell>
          <cell r="DI103">
            <v>134</v>
          </cell>
          <cell r="DJ103">
            <v>1</v>
          </cell>
          <cell r="DK103">
            <v>134</v>
          </cell>
          <cell r="DL103">
            <v>129</v>
          </cell>
          <cell r="DM103">
            <v>1</v>
          </cell>
          <cell r="DN103">
            <v>129</v>
          </cell>
          <cell r="DO103">
            <v>130</v>
          </cell>
          <cell r="DP103">
            <v>2.84</v>
          </cell>
          <cell r="DR103">
            <v>7.7519379844961239E-3</v>
          </cell>
          <cell r="DS103" t="str">
            <v>xet vot</v>
          </cell>
          <cell r="DU103">
            <v>2.97</v>
          </cell>
          <cell r="DV103">
            <v>134</v>
          </cell>
          <cell r="DW103">
            <v>7.19</v>
          </cell>
          <cell r="DX103">
            <v>2.99</v>
          </cell>
          <cell r="DY103" t="str">
            <v>FIN 296</v>
          </cell>
          <cell r="DZ103">
            <v>2.95</v>
          </cell>
        </row>
        <row r="104">
          <cell r="B104">
            <v>1821254911</v>
          </cell>
          <cell r="C104" t="str">
            <v>Hoàng</v>
          </cell>
          <cell r="D104" t="str">
            <v>Ngọc</v>
          </cell>
          <cell r="E104" t="str">
            <v>Sơn</v>
          </cell>
          <cell r="F104">
            <v>34624</v>
          </cell>
          <cell r="G104" t="str">
            <v>Nam</v>
          </cell>
          <cell r="H104" t="str">
            <v>Đã Đăng Ký (chưa học xong)</v>
          </cell>
          <cell r="I104">
            <v>3.33</v>
          </cell>
          <cell r="J104">
            <v>2.33</v>
          </cell>
          <cell r="K104">
            <v>3.65</v>
          </cell>
          <cell r="L104">
            <v>0</v>
          </cell>
          <cell r="M104">
            <v>2.65</v>
          </cell>
          <cell r="N104">
            <v>0</v>
          </cell>
          <cell r="O104">
            <v>0</v>
          </cell>
          <cell r="P104">
            <v>3</v>
          </cell>
          <cell r="Q104">
            <v>0</v>
          </cell>
          <cell r="R104">
            <v>0</v>
          </cell>
          <cell r="S104">
            <v>2.33</v>
          </cell>
          <cell r="T104">
            <v>0</v>
          </cell>
          <cell r="U104">
            <v>0</v>
          </cell>
          <cell r="V104">
            <v>2.65</v>
          </cell>
          <cell r="W104">
            <v>0</v>
          </cell>
          <cell r="X104">
            <v>0</v>
          </cell>
          <cell r="Y104">
            <v>2.33</v>
          </cell>
          <cell r="Z104">
            <v>0</v>
          </cell>
          <cell r="AA104">
            <v>0</v>
          </cell>
          <cell r="AB104">
            <v>2.65</v>
          </cell>
          <cell r="AC104">
            <v>0</v>
          </cell>
          <cell r="AD104">
            <v>3.65</v>
          </cell>
          <cell r="AE104">
            <v>2.65</v>
          </cell>
          <cell r="AF104">
            <v>1.65</v>
          </cell>
          <cell r="AG104">
            <v>2.65</v>
          </cell>
          <cell r="AH104">
            <v>0</v>
          </cell>
          <cell r="AI104">
            <v>2.65</v>
          </cell>
          <cell r="AJ104">
            <v>2.65</v>
          </cell>
          <cell r="AK104">
            <v>0</v>
          </cell>
          <cell r="AL104">
            <v>2.33</v>
          </cell>
          <cell r="AM104">
            <v>2</v>
          </cell>
          <cell r="AN104">
            <v>2.33</v>
          </cell>
          <cell r="AO104">
            <v>2</v>
          </cell>
          <cell r="AP104">
            <v>3.65</v>
          </cell>
          <cell r="AQ104">
            <v>3.33</v>
          </cell>
          <cell r="AR104">
            <v>2.33</v>
          </cell>
          <cell r="AS104">
            <v>2</v>
          </cell>
          <cell r="AT104">
            <v>3</v>
          </cell>
          <cell r="AU104">
            <v>47</v>
          </cell>
          <cell r="AV104">
            <v>0</v>
          </cell>
          <cell r="AW104">
            <v>4</v>
          </cell>
          <cell r="AX104">
            <v>4</v>
          </cell>
          <cell r="AY104">
            <v>0</v>
          </cell>
          <cell r="AZ104">
            <v>0</v>
          </cell>
          <cell r="BA104">
            <v>4</v>
          </cell>
          <cell r="BB104">
            <v>0</v>
          </cell>
          <cell r="BC104">
            <v>0</v>
          </cell>
          <cell r="BD104">
            <v>0</v>
          </cell>
          <cell r="BE104">
            <v>3.65</v>
          </cell>
          <cell r="BF104">
            <v>0</v>
          </cell>
          <cell r="BG104">
            <v>1</v>
          </cell>
          <cell r="BH104">
            <v>5</v>
          </cell>
          <cell r="BI104">
            <v>0</v>
          </cell>
          <cell r="BJ104">
            <v>2.33</v>
          </cell>
          <cell r="BK104">
            <v>3</v>
          </cell>
          <cell r="BL104">
            <v>2.65</v>
          </cell>
          <cell r="BM104">
            <v>2.33</v>
          </cell>
          <cell r="BN104">
            <v>1.65</v>
          </cell>
          <cell r="BO104">
            <v>2.65</v>
          </cell>
          <cell r="BP104">
            <v>3.65</v>
          </cell>
          <cell r="BQ104">
            <v>1.65</v>
          </cell>
          <cell r="BR104">
            <v>2</v>
          </cell>
          <cell r="BS104">
            <v>3.33</v>
          </cell>
          <cell r="BT104">
            <v>2.33</v>
          </cell>
          <cell r="BU104">
            <v>2.33</v>
          </cell>
          <cell r="BV104">
            <v>2.33</v>
          </cell>
          <cell r="BW104">
            <v>1.65</v>
          </cell>
          <cell r="BX104">
            <v>2.33</v>
          </cell>
          <cell r="BY104">
            <v>0</v>
          </cell>
          <cell r="BZ104">
            <v>2</v>
          </cell>
          <cell r="CA104">
            <v>2</v>
          </cell>
          <cell r="CB104">
            <v>2.33</v>
          </cell>
          <cell r="CC104">
            <v>1.65</v>
          </cell>
          <cell r="CD104">
            <v>3</v>
          </cell>
          <cell r="CE104">
            <v>2.33</v>
          </cell>
          <cell r="CF104">
            <v>0</v>
          </cell>
          <cell r="CG104">
            <v>3</v>
          </cell>
          <cell r="CH104">
            <v>55</v>
          </cell>
          <cell r="CI104">
            <v>0</v>
          </cell>
          <cell r="CJ104">
            <v>1.65</v>
          </cell>
          <cell r="CK104">
            <v>3</v>
          </cell>
          <cell r="CL104">
            <v>0</v>
          </cell>
          <cell r="CM104">
            <v>2.65</v>
          </cell>
          <cell r="CN104">
            <v>2.65</v>
          </cell>
          <cell r="CO104">
            <v>1.65</v>
          </cell>
          <cell r="CP104">
            <v>2.65</v>
          </cell>
          <cell r="CQ104">
            <v>2.65</v>
          </cell>
          <cell r="CR104">
            <v>2</v>
          </cell>
          <cell r="CS104">
            <v>3</v>
          </cell>
          <cell r="CT104">
            <v>0</v>
          </cell>
          <cell r="CU104">
            <v>0</v>
          </cell>
          <cell r="CV104">
            <v>3</v>
          </cell>
          <cell r="CW104">
            <v>4</v>
          </cell>
          <cell r="CX104">
            <v>4</v>
          </cell>
          <cell r="CY104">
            <v>0</v>
          </cell>
          <cell r="CZ104">
            <v>2</v>
          </cell>
          <cell r="DA104">
            <v>2</v>
          </cell>
          <cell r="DB104">
            <v>25</v>
          </cell>
          <cell r="DC104">
            <v>0</v>
          </cell>
          <cell r="DD104">
            <v>3</v>
          </cell>
          <cell r="DE104">
            <v>0</v>
          </cell>
          <cell r="DF104">
            <v>3</v>
          </cell>
          <cell r="DG104">
            <v>5</v>
          </cell>
          <cell r="DH104">
            <v>0</v>
          </cell>
          <cell r="DI104">
            <v>137</v>
          </cell>
          <cell r="DJ104">
            <v>0</v>
          </cell>
          <cell r="DK104">
            <v>134</v>
          </cell>
          <cell r="DL104">
            <v>132</v>
          </cell>
          <cell r="DM104">
            <v>0</v>
          </cell>
          <cell r="DN104">
            <v>129</v>
          </cell>
          <cell r="DO104">
            <v>132</v>
          </cell>
          <cell r="DP104">
            <v>2.38</v>
          </cell>
          <cell r="DR104">
            <v>0</v>
          </cell>
          <cell r="DS104" t="str">
            <v>ĐỦ ĐK thi TN</v>
          </cell>
          <cell r="DU104">
            <v>2.4900000000000002</v>
          </cell>
          <cell r="DV104">
            <v>137</v>
          </cell>
          <cell r="DW104">
            <v>6.48</v>
          </cell>
          <cell r="DX104">
            <v>2.52</v>
          </cell>
          <cell r="DY104" t="str">
            <v/>
          </cell>
          <cell r="DZ104">
            <v>2.5099999999999998</v>
          </cell>
        </row>
        <row r="105">
          <cell r="B105">
            <v>1820256444</v>
          </cell>
          <cell r="C105" t="str">
            <v>Trần</v>
          </cell>
          <cell r="D105" t="str">
            <v>Thị Thanh</v>
          </cell>
          <cell r="E105" t="str">
            <v>Tâm</v>
          </cell>
          <cell r="F105">
            <v>34427</v>
          </cell>
          <cell r="G105" t="str">
            <v>Nữ</v>
          </cell>
          <cell r="H105" t="str">
            <v>Đã Đăng Ký (chưa học xong)</v>
          </cell>
          <cell r="I105">
            <v>3</v>
          </cell>
          <cell r="J105">
            <v>3.33</v>
          </cell>
          <cell r="K105">
            <v>3.65</v>
          </cell>
          <cell r="L105">
            <v>0</v>
          </cell>
          <cell r="M105" t="str">
            <v>P</v>
          </cell>
          <cell r="N105">
            <v>0</v>
          </cell>
          <cell r="O105">
            <v>0</v>
          </cell>
          <cell r="P105" t="str">
            <v>P</v>
          </cell>
          <cell r="Q105">
            <v>0</v>
          </cell>
          <cell r="R105">
            <v>0</v>
          </cell>
          <cell r="S105">
            <v>3</v>
          </cell>
          <cell r="T105">
            <v>0</v>
          </cell>
          <cell r="U105">
            <v>0</v>
          </cell>
          <cell r="V105">
            <v>2.65</v>
          </cell>
          <cell r="W105">
            <v>0</v>
          </cell>
          <cell r="X105">
            <v>0</v>
          </cell>
          <cell r="Y105">
            <v>2.33</v>
          </cell>
          <cell r="Z105">
            <v>0</v>
          </cell>
          <cell r="AA105">
            <v>0</v>
          </cell>
          <cell r="AB105">
            <v>2</v>
          </cell>
          <cell r="AC105">
            <v>0</v>
          </cell>
          <cell r="AD105">
            <v>3</v>
          </cell>
          <cell r="AE105">
            <v>3.33</v>
          </cell>
          <cell r="AF105">
            <v>1.65</v>
          </cell>
          <cell r="AG105">
            <v>1.65</v>
          </cell>
          <cell r="AH105">
            <v>0</v>
          </cell>
          <cell r="AI105">
            <v>3</v>
          </cell>
          <cell r="AJ105">
            <v>3</v>
          </cell>
          <cell r="AK105">
            <v>0</v>
          </cell>
          <cell r="AL105">
            <v>3.65</v>
          </cell>
          <cell r="AM105">
            <v>3.33</v>
          </cell>
          <cell r="AN105">
            <v>3.65</v>
          </cell>
          <cell r="AO105">
            <v>3.33</v>
          </cell>
          <cell r="AP105">
            <v>3.65</v>
          </cell>
          <cell r="AQ105">
            <v>3.65</v>
          </cell>
          <cell r="AR105">
            <v>2</v>
          </cell>
          <cell r="AS105">
            <v>3.33</v>
          </cell>
          <cell r="AT105">
            <v>2.33</v>
          </cell>
          <cell r="AU105">
            <v>47</v>
          </cell>
          <cell r="AV105">
            <v>0</v>
          </cell>
          <cell r="AW105">
            <v>3.65</v>
          </cell>
          <cell r="AX105">
            <v>4</v>
          </cell>
          <cell r="AY105">
            <v>2.33</v>
          </cell>
          <cell r="AZ105">
            <v>0</v>
          </cell>
          <cell r="BA105">
            <v>0</v>
          </cell>
          <cell r="BB105">
            <v>0</v>
          </cell>
          <cell r="BC105">
            <v>2</v>
          </cell>
          <cell r="BD105">
            <v>0</v>
          </cell>
          <cell r="BE105">
            <v>0</v>
          </cell>
          <cell r="BF105">
            <v>0</v>
          </cell>
          <cell r="BG105">
            <v>3</v>
          </cell>
          <cell r="BH105">
            <v>5</v>
          </cell>
          <cell r="BI105">
            <v>0</v>
          </cell>
          <cell r="BJ105">
            <v>1.65</v>
          </cell>
          <cell r="BK105">
            <v>2.65</v>
          </cell>
          <cell r="BL105">
            <v>3</v>
          </cell>
          <cell r="BM105">
            <v>0</v>
          </cell>
          <cell r="BN105">
            <v>2</v>
          </cell>
          <cell r="BO105">
            <v>3.65</v>
          </cell>
          <cell r="BP105">
            <v>3</v>
          </cell>
          <cell r="BQ105">
            <v>1.65</v>
          </cell>
          <cell r="BR105">
            <v>2</v>
          </cell>
          <cell r="BS105">
            <v>2.65</v>
          </cell>
          <cell r="BT105">
            <v>3</v>
          </cell>
          <cell r="BU105">
            <v>3.33</v>
          </cell>
          <cell r="BV105">
            <v>0</v>
          </cell>
          <cell r="BW105">
            <v>0</v>
          </cell>
          <cell r="BX105">
            <v>2.65</v>
          </cell>
          <cell r="BY105">
            <v>0</v>
          </cell>
          <cell r="BZ105">
            <v>2.65</v>
          </cell>
          <cell r="CA105">
            <v>2.65</v>
          </cell>
          <cell r="CB105">
            <v>2</v>
          </cell>
          <cell r="CC105">
            <v>2.33</v>
          </cell>
          <cell r="CD105">
            <v>3</v>
          </cell>
          <cell r="CE105">
            <v>2</v>
          </cell>
          <cell r="CF105">
            <v>0</v>
          </cell>
          <cell r="CG105">
            <v>3</v>
          </cell>
          <cell r="CH105">
            <v>46</v>
          </cell>
          <cell r="CI105">
            <v>9</v>
          </cell>
          <cell r="CJ105">
            <v>2.65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4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4</v>
          </cell>
          <cell r="DC105">
            <v>18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5</v>
          </cell>
          <cell r="DI105">
            <v>102</v>
          </cell>
          <cell r="DJ105">
            <v>32</v>
          </cell>
          <cell r="DK105">
            <v>134</v>
          </cell>
          <cell r="DL105">
            <v>93</v>
          </cell>
          <cell r="DM105">
            <v>27</v>
          </cell>
          <cell r="DN105">
            <v>125</v>
          </cell>
          <cell r="DO105">
            <v>120</v>
          </cell>
          <cell r="DP105">
            <v>2.09</v>
          </cell>
          <cell r="DR105">
            <v>0.216</v>
          </cell>
          <cell r="DS105" t="str">
            <v>KO</v>
          </cell>
          <cell r="DU105">
            <v>2.09</v>
          </cell>
          <cell r="DV105">
            <v>119</v>
          </cell>
          <cell r="DW105">
            <v>5.69</v>
          </cell>
          <cell r="DX105">
            <v>2.2799999999999998</v>
          </cell>
          <cell r="DY105" t="str">
            <v/>
          </cell>
          <cell r="DZ105">
            <v>2</v>
          </cell>
        </row>
        <row r="106">
          <cell r="B106">
            <v>172317818</v>
          </cell>
          <cell r="C106" t="str">
            <v>Võ</v>
          </cell>
          <cell r="D106" t="str">
            <v>Y</v>
          </cell>
          <cell r="E106" t="str">
            <v>Thảo</v>
          </cell>
          <cell r="F106">
            <v>34248</v>
          </cell>
          <cell r="G106" t="str">
            <v>Nữ</v>
          </cell>
          <cell r="H106" t="str">
            <v>Đã Đăng Ký (chưa học xong)</v>
          </cell>
          <cell r="I106">
            <v>3.65</v>
          </cell>
          <cell r="J106">
            <v>3.33</v>
          </cell>
          <cell r="K106">
            <v>3</v>
          </cell>
          <cell r="L106">
            <v>0</v>
          </cell>
          <cell r="M106">
            <v>2.65</v>
          </cell>
          <cell r="N106">
            <v>0</v>
          </cell>
          <cell r="O106">
            <v>0</v>
          </cell>
          <cell r="P106">
            <v>2.33</v>
          </cell>
          <cell r="Q106">
            <v>0</v>
          </cell>
          <cell r="R106">
            <v>0</v>
          </cell>
          <cell r="S106">
            <v>1.65</v>
          </cell>
          <cell r="T106">
            <v>0</v>
          </cell>
          <cell r="U106">
            <v>0</v>
          </cell>
          <cell r="V106">
            <v>2.33</v>
          </cell>
          <cell r="W106">
            <v>0</v>
          </cell>
          <cell r="X106">
            <v>0</v>
          </cell>
          <cell r="Y106">
            <v>2.65</v>
          </cell>
          <cell r="Z106">
            <v>0</v>
          </cell>
          <cell r="AA106">
            <v>0</v>
          </cell>
          <cell r="AB106">
            <v>2.33</v>
          </cell>
          <cell r="AC106">
            <v>0</v>
          </cell>
          <cell r="AD106">
            <v>2.33</v>
          </cell>
          <cell r="AE106">
            <v>2.33</v>
          </cell>
          <cell r="AF106">
            <v>3</v>
          </cell>
          <cell r="AG106">
            <v>4</v>
          </cell>
          <cell r="AH106">
            <v>0</v>
          </cell>
          <cell r="AI106">
            <v>3.65</v>
          </cell>
          <cell r="AJ106">
            <v>3.65</v>
          </cell>
          <cell r="AK106">
            <v>0</v>
          </cell>
          <cell r="AL106">
            <v>2</v>
          </cell>
          <cell r="AM106">
            <v>1.65</v>
          </cell>
          <cell r="AN106">
            <v>2</v>
          </cell>
          <cell r="AO106">
            <v>1.65</v>
          </cell>
          <cell r="AP106">
            <v>3.33</v>
          </cell>
          <cell r="AQ106">
            <v>2.33</v>
          </cell>
          <cell r="AR106">
            <v>2</v>
          </cell>
          <cell r="AS106">
            <v>3</v>
          </cell>
          <cell r="AT106">
            <v>2</v>
          </cell>
          <cell r="AU106">
            <v>47</v>
          </cell>
          <cell r="AV106">
            <v>0</v>
          </cell>
          <cell r="AW106">
            <v>3.65</v>
          </cell>
          <cell r="AX106">
            <v>4</v>
          </cell>
          <cell r="AY106">
            <v>3</v>
          </cell>
          <cell r="AZ106">
            <v>0</v>
          </cell>
          <cell r="BA106">
            <v>0</v>
          </cell>
          <cell r="BB106">
            <v>0</v>
          </cell>
          <cell r="BC106">
            <v>2.33</v>
          </cell>
          <cell r="BD106">
            <v>0</v>
          </cell>
          <cell r="BE106">
            <v>0</v>
          </cell>
          <cell r="BF106">
            <v>0</v>
          </cell>
          <cell r="BG106">
            <v>2.65</v>
          </cell>
          <cell r="BH106">
            <v>5</v>
          </cell>
          <cell r="BI106">
            <v>0</v>
          </cell>
          <cell r="BJ106">
            <v>3</v>
          </cell>
          <cell r="BK106">
            <v>2.65</v>
          </cell>
          <cell r="BL106">
            <v>2</v>
          </cell>
          <cell r="BM106">
            <v>2</v>
          </cell>
          <cell r="BN106">
            <v>3.33</v>
          </cell>
          <cell r="BO106">
            <v>2.65</v>
          </cell>
          <cell r="BP106">
            <v>2</v>
          </cell>
          <cell r="BQ106">
            <v>3.33</v>
          </cell>
          <cell r="BR106">
            <v>1.65</v>
          </cell>
          <cell r="BS106">
            <v>2.33</v>
          </cell>
          <cell r="BT106">
            <v>3</v>
          </cell>
          <cell r="BU106">
            <v>4</v>
          </cell>
          <cell r="BV106">
            <v>3</v>
          </cell>
          <cell r="BW106">
            <v>2.65</v>
          </cell>
          <cell r="BX106">
            <v>2</v>
          </cell>
          <cell r="BY106">
            <v>0</v>
          </cell>
          <cell r="BZ106">
            <v>3</v>
          </cell>
          <cell r="CA106">
            <v>3</v>
          </cell>
          <cell r="CB106">
            <v>3.33</v>
          </cell>
          <cell r="CC106">
            <v>3.33</v>
          </cell>
          <cell r="CD106">
            <v>3.33</v>
          </cell>
          <cell r="CE106">
            <v>2.65</v>
          </cell>
          <cell r="CF106">
            <v>0</v>
          </cell>
          <cell r="CG106">
            <v>3.33</v>
          </cell>
          <cell r="CH106">
            <v>55</v>
          </cell>
          <cell r="CI106">
            <v>0</v>
          </cell>
          <cell r="CJ106">
            <v>2.65</v>
          </cell>
          <cell r="CK106">
            <v>2.65</v>
          </cell>
          <cell r="CL106">
            <v>0</v>
          </cell>
          <cell r="CM106">
            <v>2.33</v>
          </cell>
          <cell r="CN106">
            <v>2.33</v>
          </cell>
          <cell r="CO106">
            <v>1.65</v>
          </cell>
          <cell r="CP106">
            <v>2.65</v>
          </cell>
          <cell r="CQ106">
            <v>3</v>
          </cell>
          <cell r="CR106">
            <v>0</v>
          </cell>
          <cell r="CS106">
            <v>3</v>
          </cell>
          <cell r="CT106">
            <v>0</v>
          </cell>
          <cell r="CU106">
            <v>0</v>
          </cell>
          <cell r="CV106">
            <v>3</v>
          </cell>
          <cell r="CW106">
            <v>3.33</v>
          </cell>
          <cell r="CX106">
            <v>3.33</v>
          </cell>
          <cell r="CY106">
            <v>0</v>
          </cell>
          <cell r="CZ106">
            <v>3.33</v>
          </cell>
          <cell r="DA106">
            <v>3.33</v>
          </cell>
          <cell r="DB106">
            <v>23</v>
          </cell>
          <cell r="DC106">
            <v>0</v>
          </cell>
          <cell r="DD106">
            <v>3</v>
          </cell>
          <cell r="DE106">
            <v>0</v>
          </cell>
          <cell r="DF106">
            <v>3</v>
          </cell>
          <cell r="DG106">
            <v>5</v>
          </cell>
          <cell r="DH106">
            <v>0</v>
          </cell>
          <cell r="DI106">
            <v>135</v>
          </cell>
          <cell r="DJ106">
            <v>0</v>
          </cell>
          <cell r="DK106">
            <v>134</v>
          </cell>
          <cell r="DL106">
            <v>130</v>
          </cell>
          <cell r="DM106">
            <v>0</v>
          </cell>
          <cell r="DN106">
            <v>129</v>
          </cell>
          <cell r="DO106">
            <v>130</v>
          </cell>
          <cell r="DP106">
            <v>2.6</v>
          </cell>
          <cell r="DR106">
            <v>0</v>
          </cell>
          <cell r="DS106" t="str">
            <v>ĐỦ ĐK thi TN</v>
          </cell>
          <cell r="DU106">
            <v>2.72</v>
          </cell>
          <cell r="DV106">
            <v>138</v>
          </cell>
          <cell r="DW106">
            <v>6.64</v>
          </cell>
          <cell r="DX106">
            <v>2.66</v>
          </cell>
          <cell r="DY106" t="str">
            <v>PSU-ECO 152; PSU-ENG 101; PSU-ENG 102; PSU-ECO 151 ~ ECO 151; PSU-MGT 201</v>
          </cell>
          <cell r="DZ106">
            <v>2.71</v>
          </cell>
        </row>
        <row r="107">
          <cell r="B107">
            <v>172317820</v>
          </cell>
          <cell r="C107" t="str">
            <v>Lê</v>
          </cell>
          <cell r="D107" t="str">
            <v>Thị Phương</v>
          </cell>
          <cell r="E107" t="str">
            <v>Thảo</v>
          </cell>
          <cell r="F107">
            <v>34035</v>
          </cell>
          <cell r="G107" t="str">
            <v>Nữ</v>
          </cell>
          <cell r="H107" t="str">
            <v>Đang Học Lại</v>
          </cell>
          <cell r="I107">
            <v>3.33</v>
          </cell>
          <cell r="J107">
            <v>2.65</v>
          </cell>
          <cell r="K107">
            <v>3.65</v>
          </cell>
          <cell r="L107">
            <v>0</v>
          </cell>
          <cell r="M107" t="str">
            <v>P</v>
          </cell>
          <cell r="N107">
            <v>0</v>
          </cell>
          <cell r="O107">
            <v>0</v>
          </cell>
          <cell r="P107" t="str">
            <v>P</v>
          </cell>
          <cell r="Q107">
            <v>0</v>
          </cell>
          <cell r="R107">
            <v>0</v>
          </cell>
          <cell r="S107">
            <v>3</v>
          </cell>
          <cell r="T107">
            <v>0</v>
          </cell>
          <cell r="U107">
            <v>0</v>
          </cell>
          <cell r="V107">
            <v>3</v>
          </cell>
          <cell r="W107">
            <v>0</v>
          </cell>
          <cell r="X107">
            <v>0</v>
          </cell>
          <cell r="Y107">
            <v>3.65</v>
          </cell>
          <cell r="Z107">
            <v>0</v>
          </cell>
          <cell r="AA107">
            <v>0</v>
          </cell>
          <cell r="AB107">
            <v>2.65</v>
          </cell>
          <cell r="AC107">
            <v>0</v>
          </cell>
          <cell r="AD107">
            <v>4</v>
          </cell>
          <cell r="AE107">
            <v>3.33</v>
          </cell>
          <cell r="AF107">
            <v>3.65</v>
          </cell>
          <cell r="AG107">
            <v>3</v>
          </cell>
          <cell r="AH107">
            <v>0</v>
          </cell>
          <cell r="AI107">
            <v>2.33</v>
          </cell>
          <cell r="AJ107">
            <v>2.33</v>
          </cell>
          <cell r="AK107">
            <v>0</v>
          </cell>
          <cell r="AL107">
            <v>3.33</v>
          </cell>
          <cell r="AM107">
            <v>3.33</v>
          </cell>
          <cell r="AN107">
            <v>3.33</v>
          </cell>
          <cell r="AO107">
            <v>3.33</v>
          </cell>
          <cell r="AP107">
            <v>3.65</v>
          </cell>
          <cell r="AQ107">
            <v>3</v>
          </cell>
          <cell r="AR107">
            <v>3</v>
          </cell>
          <cell r="AS107">
            <v>3.33</v>
          </cell>
          <cell r="AT107">
            <v>3.65</v>
          </cell>
          <cell r="AU107">
            <v>47</v>
          </cell>
          <cell r="AV107">
            <v>0</v>
          </cell>
          <cell r="AW107">
            <v>3</v>
          </cell>
          <cell r="AX107">
            <v>3.33</v>
          </cell>
          <cell r="AY107">
            <v>0</v>
          </cell>
          <cell r="AZ107">
            <v>3.65</v>
          </cell>
          <cell r="BA107">
            <v>0</v>
          </cell>
          <cell r="BB107">
            <v>0</v>
          </cell>
          <cell r="BC107">
            <v>0</v>
          </cell>
          <cell r="BD107">
            <v>2.33</v>
          </cell>
          <cell r="BE107">
            <v>0</v>
          </cell>
          <cell r="BF107">
            <v>0</v>
          </cell>
          <cell r="BG107">
            <v>2.33</v>
          </cell>
          <cell r="BH107">
            <v>5</v>
          </cell>
          <cell r="BI107">
            <v>0</v>
          </cell>
          <cell r="BJ107">
            <v>3.65</v>
          </cell>
          <cell r="BK107">
            <v>4</v>
          </cell>
          <cell r="BL107">
            <v>3.33</v>
          </cell>
          <cell r="BM107">
            <v>3.65</v>
          </cell>
          <cell r="BN107">
            <v>4</v>
          </cell>
          <cell r="BO107">
            <v>3.33</v>
          </cell>
          <cell r="BP107">
            <v>3.65</v>
          </cell>
          <cell r="BQ107">
            <v>3</v>
          </cell>
          <cell r="BR107">
            <v>3</v>
          </cell>
          <cell r="BS107">
            <v>3.65</v>
          </cell>
          <cell r="BT107">
            <v>3.65</v>
          </cell>
          <cell r="BU107">
            <v>3</v>
          </cell>
          <cell r="BV107">
            <v>3</v>
          </cell>
          <cell r="BW107">
            <v>2.33</v>
          </cell>
          <cell r="BX107">
            <v>3</v>
          </cell>
          <cell r="BY107">
            <v>0</v>
          </cell>
          <cell r="BZ107">
            <v>2.33</v>
          </cell>
          <cell r="CA107">
            <v>2.33</v>
          </cell>
          <cell r="CB107">
            <v>2.65</v>
          </cell>
          <cell r="CC107">
            <v>3</v>
          </cell>
          <cell r="CD107">
            <v>3.65</v>
          </cell>
          <cell r="CE107">
            <v>2.65</v>
          </cell>
          <cell r="CF107">
            <v>0</v>
          </cell>
          <cell r="CG107">
            <v>4</v>
          </cell>
          <cell r="CH107">
            <v>55</v>
          </cell>
          <cell r="CI107">
            <v>0</v>
          </cell>
          <cell r="CJ107">
            <v>4</v>
          </cell>
          <cell r="CK107">
            <v>4</v>
          </cell>
          <cell r="CL107">
            <v>0</v>
          </cell>
          <cell r="CM107">
            <v>3</v>
          </cell>
          <cell r="CN107">
            <v>3</v>
          </cell>
          <cell r="CO107">
            <v>4</v>
          </cell>
          <cell r="CP107">
            <v>3</v>
          </cell>
          <cell r="CQ107">
            <v>3.33</v>
          </cell>
          <cell r="CR107">
            <v>0</v>
          </cell>
          <cell r="CS107">
            <v>3.65</v>
          </cell>
          <cell r="CT107">
            <v>0</v>
          </cell>
          <cell r="CU107">
            <v>0</v>
          </cell>
          <cell r="CV107">
            <v>3.65</v>
          </cell>
          <cell r="CW107">
            <v>4</v>
          </cell>
          <cell r="CX107">
            <v>4</v>
          </cell>
          <cell r="CY107">
            <v>0</v>
          </cell>
          <cell r="CZ107">
            <v>2.65</v>
          </cell>
          <cell r="DA107">
            <v>2.65</v>
          </cell>
          <cell r="DB107">
            <v>23</v>
          </cell>
          <cell r="DC107">
            <v>0</v>
          </cell>
          <cell r="DD107">
            <v>0</v>
          </cell>
          <cell r="DE107">
            <v>3.65</v>
          </cell>
          <cell r="DF107">
            <v>3.65</v>
          </cell>
          <cell r="DG107">
            <v>5</v>
          </cell>
          <cell r="DH107">
            <v>0</v>
          </cell>
          <cell r="DI107">
            <v>135</v>
          </cell>
          <cell r="DJ107">
            <v>0</v>
          </cell>
          <cell r="DK107">
            <v>134</v>
          </cell>
          <cell r="DL107">
            <v>126</v>
          </cell>
          <cell r="DM107">
            <v>0</v>
          </cell>
          <cell r="DN107">
            <v>125</v>
          </cell>
          <cell r="DO107">
            <v>126</v>
          </cell>
          <cell r="DP107">
            <v>3.17</v>
          </cell>
          <cell r="DR107">
            <v>0</v>
          </cell>
          <cell r="DS107" t="str">
            <v>ĐỦ ĐK thi TN</v>
          </cell>
          <cell r="DU107">
            <v>3.31</v>
          </cell>
          <cell r="DV107">
            <v>135</v>
          </cell>
          <cell r="DW107">
            <v>7.72</v>
          </cell>
          <cell r="DX107">
            <v>3.31</v>
          </cell>
          <cell r="DY107" t="str">
            <v>ECO 251; ENG 401</v>
          </cell>
          <cell r="DZ107">
            <v>3.19</v>
          </cell>
        </row>
        <row r="108">
          <cell r="B108">
            <v>1820254332</v>
          </cell>
          <cell r="C108" t="str">
            <v>Trần</v>
          </cell>
          <cell r="D108" t="str">
            <v>Thị Thu</v>
          </cell>
          <cell r="E108" t="str">
            <v>Thảo</v>
          </cell>
          <cell r="F108">
            <v>34426</v>
          </cell>
          <cell r="G108" t="str">
            <v>Nữ</v>
          </cell>
          <cell r="H108" t="str">
            <v>Đã Đăng Ký (chưa học xong)</v>
          </cell>
          <cell r="I108">
            <v>4</v>
          </cell>
          <cell r="J108">
            <v>3.65</v>
          </cell>
          <cell r="K108">
            <v>3</v>
          </cell>
          <cell r="L108">
            <v>0</v>
          </cell>
          <cell r="M108">
            <v>3</v>
          </cell>
          <cell r="N108">
            <v>0</v>
          </cell>
          <cell r="O108">
            <v>0</v>
          </cell>
          <cell r="P108">
            <v>3</v>
          </cell>
          <cell r="Q108">
            <v>0</v>
          </cell>
          <cell r="R108">
            <v>0</v>
          </cell>
          <cell r="S108">
            <v>3</v>
          </cell>
          <cell r="T108">
            <v>0</v>
          </cell>
          <cell r="U108">
            <v>0</v>
          </cell>
          <cell r="V108">
            <v>2.33</v>
          </cell>
          <cell r="W108">
            <v>0</v>
          </cell>
          <cell r="X108">
            <v>0</v>
          </cell>
          <cell r="Y108">
            <v>3.33</v>
          </cell>
          <cell r="Z108">
            <v>0</v>
          </cell>
          <cell r="AA108">
            <v>0</v>
          </cell>
          <cell r="AB108">
            <v>3</v>
          </cell>
          <cell r="AC108">
            <v>0</v>
          </cell>
          <cell r="AD108">
            <v>3.33</v>
          </cell>
          <cell r="AE108">
            <v>4</v>
          </cell>
          <cell r="AF108">
            <v>4</v>
          </cell>
          <cell r="AG108">
            <v>3.33</v>
          </cell>
          <cell r="AH108">
            <v>0</v>
          </cell>
          <cell r="AI108">
            <v>3.33</v>
          </cell>
          <cell r="AJ108">
            <v>3.33</v>
          </cell>
          <cell r="AK108">
            <v>0</v>
          </cell>
          <cell r="AL108">
            <v>3.33</v>
          </cell>
          <cell r="AM108">
            <v>4</v>
          </cell>
          <cell r="AN108">
            <v>4</v>
          </cell>
          <cell r="AO108">
            <v>3.33</v>
          </cell>
          <cell r="AP108">
            <v>4</v>
          </cell>
          <cell r="AQ108">
            <v>4</v>
          </cell>
          <cell r="AR108">
            <v>2</v>
          </cell>
          <cell r="AS108">
            <v>4</v>
          </cell>
          <cell r="AT108">
            <v>3.33</v>
          </cell>
          <cell r="AU108">
            <v>47</v>
          </cell>
          <cell r="AV108">
            <v>0</v>
          </cell>
          <cell r="AW108">
            <v>3</v>
          </cell>
          <cell r="AX108">
            <v>3.33</v>
          </cell>
          <cell r="AY108">
            <v>0</v>
          </cell>
          <cell r="AZ108">
            <v>0</v>
          </cell>
          <cell r="BA108">
            <v>3.33</v>
          </cell>
          <cell r="BB108">
            <v>0</v>
          </cell>
          <cell r="BC108">
            <v>0</v>
          </cell>
          <cell r="BD108">
            <v>0</v>
          </cell>
          <cell r="BE108">
            <v>3</v>
          </cell>
          <cell r="BF108">
            <v>0</v>
          </cell>
          <cell r="BG108">
            <v>2</v>
          </cell>
          <cell r="BH108">
            <v>5</v>
          </cell>
          <cell r="BI108">
            <v>0</v>
          </cell>
          <cell r="BJ108">
            <v>3.65</v>
          </cell>
          <cell r="BK108">
            <v>4</v>
          </cell>
          <cell r="BL108">
            <v>3</v>
          </cell>
          <cell r="BM108">
            <v>4</v>
          </cell>
          <cell r="BN108">
            <v>3.33</v>
          </cell>
          <cell r="BO108">
            <v>3.65</v>
          </cell>
          <cell r="BP108">
            <v>4</v>
          </cell>
          <cell r="BQ108">
            <v>4</v>
          </cell>
          <cell r="BR108">
            <v>4</v>
          </cell>
          <cell r="BS108">
            <v>4</v>
          </cell>
          <cell r="BT108">
            <v>4</v>
          </cell>
          <cell r="BU108">
            <v>4</v>
          </cell>
          <cell r="BV108">
            <v>4</v>
          </cell>
          <cell r="BW108">
            <v>4</v>
          </cell>
          <cell r="BX108">
            <v>3.65</v>
          </cell>
          <cell r="BY108">
            <v>0</v>
          </cell>
          <cell r="BZ108">
            <v>4</v>
          </cell>
          <cell r="CA108">
            <v>4</v>
          </cell>
          <cell r="CB108">
            <v>4</v>
          </cell>
          <cell r="CC108">
            <v>3</v>
          </cell>
          <cell r="CD108">
            <v>4</v>
          </cell>
          <cell r="CE108">
            <v>4</v>
          </cell>
          <cell r="CF108">
            <v>0</v>
          </cell>
          <cell r="CG108">
            <v>4</v>
          </cell>
          <cell r="CH108">
            <v>55</v>
          </cell>
          <cell r="CI108">
            <v>0</v>
          </cell>
          <cell r="CJ108">
            <v>4</v>
          </cell>
          <cell r="CK108">
            <v>4</v>
          </cell>
          <cell r="CL108">
            <v>0</v>
          </cell>
          <cell r="CM108">
            <v>4</v>
          </cell>
          <cell r="CN108">
            <v>4</v>
          </cell>
          <cell r="CO108">
            <v>4</v>
          </cell>
          <cell r="CP108">
            <v>4</v>
          </cell>
          <cell r="CQ108">
            <v>4</v>
          </cell>
          <cell r="CR108">
            <v>3.65</v>
          </cell>
          <cell r="CS108">
            <v>0</v>
          </cell>
          <cell r="CT108">
            <v>0</v>
          </cell>
          <cell r="CU108">
            <v>0</v>
          </cell>
          <cell r="CV108">
            <v>3.65</v>
          </cell>
          <cell r="CW108">
            <v>4</v>
          </cell>
          <cell r="CX108">
            <v>4</v>
          </cell>
          <cell r="CY108">
            <v>0</v>
          </cell>
          <cell r="CZ108">
            <v>4</v>
          </cell>
          <cell r="DA108">
            <v>4</v>
          </cell>
          <cell r="DB108">
            <v>23</v>
          </cell>
          <cell r="DC108">
            <v>0</v>
          </cell>
          <cell r="DD108">
            <v>0</v>
          </cell>
          <cell r="DE108">
            <v>4</v>
          </cell>
          <cell r="DF108">
            <v>4</v>
          </cell>
          <cell r="DG108">
            <v>5</v>
          </cell>
          <cell r="DH108">
            <v>0</v>
          </cell>
          <cell r="DI108">
            <v>135</v>
          </cell>
          <cell r="DJ108">
            <v>0</v>
          </cell>
          <cell r="DK108">
            <v>134</v>
          </cell>
          <cell r="DL108">
            <v>130</v>
          </cell>
          <cell r="DM108">
            <v>0</v>
          </cell>
          <cell r="DN108">
            <v>129</v>
          </cell>
          <cell r="DO108">
            <v>130</v>
          </cell>
          <cell r="DP108">
            <v>3.56</v>
          </cell>
          <cell r="DR108">
            <v>0</v>
          </cell>
          <cell r="DS108" t="str">
            <v>BVKL</v>
          </cell>
          <cell r="DU108">
            <v>3.71</v>
          </cell>
          <cell r="DV108">
            <v>135</v>
          </cell>
          <cell r="DW108">
            <v>8.5</v>
          </cell>
          <cell r="DX108">
            <v>3.71</v>
          </cell>
          <cell r="DY108" t="str">
            <v/>
          </cell>
          <cell r="DZ108">
            <v>3.7</v>
          </cell>
        </row>
        <row r="109">
          <cell r="B109">
            <v>1820254910</v>
          </cell>
          <cell r="C109" t="str">
            <v>Trần</v>
          </cell>
          <cell r="D109" t="str">
            <v>Thị Phương</v>
          </cell>
          <cell r="E109" t="str">
            <v>Thảo</v>
          </cell>
          <cell r="F109">
            <v>34535</v>
          </cell>
          <cell r="G109" t="str">
            <v>Nữ</v>
          </cell>
          <cell r="H109" t="str">
            <v>Đã Đăng Ký (chưa học xong)</v>
          </cell>
          <cell r="I109">
            <v>3</v>
          </cell>
          <cell r="J109">
            <v>3</v>
          </cell>
          <cell r="K109">
            <v>3.65</v>
          </cell>
          <cell r="L109">
            <v>0</v>
          </cell>
          <cell r="M109">
            <v>3</v>
          </cell>
          <cell r="N109">
            <v>0</v>
          </cell>
          <cell r="O109">
            <v>0</v>
          </cell>
          <cell r="P109">
            <v>2.65</v>
          </cell>
          <cell r="Q109">
            <v>0</v>
          </cell>
          <cell r="R109">
            <v>0</v>
          </cell>
          <cell r="S109">
            <v>3.33</v>
          </cell>
          <cell r="T109">
            <v>0</v>
          </cell>
          <cell r="U109">
            <v>0</v>
          </cell>
          <cell r="V109">
            <v>3</v>
          </cell>
          <cell r="W109">
            <v>0</v>
          </cell>
          <cell r="X109">
            <v>0</v>
          </cell>
          <cell r="Y109">
            <v>3.33</v>
          </cell>
          <cell r="Z109">
            <v>0</v>
          </cell>
          <cell r="AA109">
            <v>0</v>
          </cell>
          <cell r="AB109">
            <v>3.65</v>
          </cell>
          <cell r="AC109">
            <v>0</v>
          </cell>
          <cell r="AD109">
            <v>3.33</v>
          </cell>
          <cell r="AE109">
            <v>3</v>
          </cell>
          <cell r="AF109">
            <v>2.65</v>
          </cell>
          <cell r="AG109">
            <v>2.33</v>
          </cell>
          <cell r="AH109">
            <v>0</v>
          </cell>
          <cell r="AI109">
            <v>3.65</v>
          </cell>
          <cell r="AJ109">
            <v>3.65</v>
          </cell>
          <cell r="AK109">
            <v>4</v>
          </cell>
          <cell r="AL109">
            <v>3.65</v>
          </cell>
          <cell r="AM109">
            <v>0</v>
          </cell>
          <cell r="AN109">
            <v>4</v>
          </cell>
          <cell r="AO109">
            <v>3.65</v>
          </cell>
          <cell r="AP109">
            <v>2.33</v>
          </cell>
          <cell r="AQ109">
            <v>3.33</v>
          </cell>
          <cell r="AR109">
            <v>2</v>
          </cell>
          <cell r="AS109">
            <v>3</v>
          </cell>
          <cell r="AT109">
            <v>3.65</v>
          </cell>
          <cell r="AU109">
            <v>47</v>
          </cell>
          <cell r="AV109">
            <v>0</v>
          </cell>
          <cell r="AW109">
            <v>2.33</v>
          </cell>
          <cell r="AX109">
            <v>2.65</v>
          </cell>
          <cell r="AY109">
            <v>2.65</v>
          </cell>
          <cell r="AZ109">
            <v>0</v>
          </cell>
          <cell r="BA109">
            <v>0</v>
          </cell>
          <cell r="BB109">
            <v>0</v>
          </cell>
          <cell r="BC109">
            <v>2.65</v>
          </cell>
          <cell r="BD109">
            <v>0</v>
          </cell>
          <cell r="BE109">
            <v>0</v>
          </cell>
          <cell r="BF109">
            <v>0</v>
          </cell>
          <cell r="BG109">
            <v>3</v>
          </cell>
          <cell r="BH109">
            <v>5</v>
          </cell>
          <cell r="BI109">
            <v>0</v>
          </cell>
          <cell r="BJ109">
            <v>2.65</v>
          </cell>
          <cell r="BK109">
            <v>3.33</v>
          </cell>
          <cell r="BL109">
            <v>2.33</v>
          </cell>
          <cell r="BM109">
            <v>2.33</v>
          </cell>
          <cell r="BN109">
            <v>2</v>
          </cell>
          <cell r="BO109">
            <v>3.33</v>
          </cell>
          <cell r="BP109">
            <v>3.65</v>
          </cell>
          <cell r="BQ109">
            <v>3.65</v>
          </cell>
          <cell r="BR109">
            <v>3.33</v>
          </cell>
          <cell r="BS109">
            <v>3.33</v>
          </cell>
          <cell r="BT109">
            <v>3</v>
          </cell>
          <cell r="BU109">
            <v>2.65</v>
          </cell>
          <cell r="BV109">
            <v>2.33</v>
          </cell>
          <cell r="BW109">
            <v>3.33</v>
          </cell>
          <cell r="BX109">
            <v>2.65</v>
          </cell>
          <cell r="BY109">
            <v>0</v>
          </cell>
          <cell r="BZ109">
            <v>3</v>
          </cell>
          <cell r="CA109">
            <v>3</v>
          </cell>
          <cell r="CB109">
            <v>4</v>
          </cell>
          <cell r="CC109">
            <v>3.65</v>
          </cell>
          <cell r="CD109">
            <v>3.33</v>
          </cell>
          <cell r="CE109">
            <v>2</v>
          </cell>
          <cell r="CF109">
            <v>0</v>
          </cell>
          <cell r="CG109">
            <v>4</v>
          </cell>
          <cell r="CH109">
            <v>55</v>
          </cell>
          <cell r="CI109">
            <v>0</v>
          </cell>
          <cell r="CJ109">
            <v>3.33</v>
          </cell>
          <cell r="CK109">
            <v>2.65</v>
          </cell>
          <cell r="CL109">
            <v>0</v>
          </cell>
          <cell r="CM109">
            <v>3</v>
          </cell>
          <cell r="CN109">
            <v>3</v>
          </cell>
          <cell r="CO109">
            <v>3.65</v>
          </cell>
          <cell r="CP109">
            <v>2.65</v>
          </cell>
          <cell r="CQ109">
            <v>2.65</v>
          </cell>
          <cell r="CR109">
            <v>3</v>
          </cell>
          <cell r="CS109">
            <v>0</v>
          </cell>
          <cell r="CT109">
            <v>0</v>
          </cell>
          <cell r="CU109">
            <v>0</v>
          </cell>
          <cell r="CV109">
            <v>3</v>
          </cell>
          <cell r="CW109">
            <v>4</v>
          </cell>
          <cell r="CX109">
            <v>3.33</v>
          </cell>
          <cell r="CY109">
            <v>0</v>
          </cell>
          <cell r="CZ109">
            <v>3.33</v>
          </cell>
          <cell r="DA109">
            <v>3.33</v>
          </cell>
          <cell r="DB109">
            <v>23</v>
          </cell>
          <cell r="DC109">
            <v>0</v>
          </cell>
          <cell r="DD109">
            <v>3.33</v>
          </cell>
          <cell r="DE109">
            <v>0</v>
          </cell>
          <cell r="DF109">
            <v>3.33</v>
          </cell>
          <cell r="DG109">
            <v>5</v>
          </cell>
          <cell r="DH109">
            <v>0</v>
          </cell>
          <cell r="DI109">
            <v>135</v>
          </cell>
          <cell r="DJ109">
            <v>0</v>
          </cell>
          <cell r="DK109">
            <v>134</v>
          </cell>
          <cell r="DL109">
            <v>130</v>
          </cell>
          <cell r="DM109">
            <v>0</v>
          </cell>
          <cell r="DN109">
            <v>129</v>
          </cell>
          <cell r="DO109">
            <v>130</v>
          </cell>
          <cell r="DP109">
            <v>2.96</v>
          </cell>
          <cell r="DR109">
            <v>0</v>
          </cell>
          <cell r="DS109" t="str">
            <v>ĐỦ ĐK thi TN</v>
          </cell>
          <cell r="DU109">
            <v>3.08</v>
          </cell>
          <cell r="DV109">
            <v>135</v>
          </cell>
          <cell r="DW109">
            <v>7.32</v>
          </cell>
          <cell r="DX109">
            <v>3.08</v>
          </cell>
          <cell r="DY109" t="str">
            <v/>
          </cell>
          <cell r="DZ109">
            <v>3.07</v>
          </cell>
        </row>
        <row r="110">
          <cell r="B110">
            <v>1820255369</v>
          </cell>
          <cell r="C110" t="str">
            <v>Trần</v>
          </cell>
          <cell r="D110" t="str">
            <v>Thị Phương</v>
          </cell>
          <cell r="E110" t="str">
            <v>Thảo</v>
          </cell>
          <cell r="F110">
            <v>34343</v>
          </cell>
          <cell r="G110" t="str">
            <v>Nữ</v>
          </cell>
          <cell r="H110" t="str">
            <v>Đã Đăng Ký (chưa học xong)</v>
          </cell>
          <cell r="I110">
            <v>3.65</v>
          </cell>
          <cell r="J110">
            <v>3.33</v>
          </cell>
          <cell r="K110">
            <v>2.65</v>
          </cell>
          <cell r="L110">
            <v>0</v>
          </cell>
          <cell r="M110" t="str">
            <v>P</v>
          </cell>
          <cell r="N110">
            <v>0</v>
          </cell>
          <cell r="O110">
            <v>0</v>
          </cell>
          <cell r="P110" t="str">
            <v>P</v>
          </cell>
          <cell r="Q110">
            <v>0</v>
          </cell>
          <cell r="R110">
            <v>0</v>
          </cell>
          <cell r="S110">
            <v>3.33</v>
          </cell>
          <cell r="T110">
            <v>0</v>
          </cell>
          <cell r="U110">
            <v>0</v>
          </cell>
          <cell r="V110">
            <v>3</v>
          </cell>
          <cell r="W110">
            <v>0</v>
          </cell>
          <cell r="X110">
            <v>0</v>
          </cell>
          <cell r="Y110">
            <v>3</v>
          </cell>
          <cell r="Z110">
            <v>0</v>
          </cell>
          <cell r="AA110">
            <v>0</v>
          </cell>
          <cell r="AB110">
            <v>3.65</v>
          </cell>
          <cell r="AC110">
            <v>0</v>
          </cell>
          <cell r="AD110">
            <v>3.65</v>
          </cell>
          <cell r="AE110">
            <v>3.65</v>
          </cell>
          <cell r="AF110">
            <v>2</v>
          </cell>
          <cell r="AG110">
            <v>2.33</v>
          </cell>
          <cell r="AH110">
            <v>0</v>
          </cell>
          <cell r="AI110">
            <v>3.33</v>
          </cell>
          <cell r="AJ110">
            <v>3.33</v>
          </cell>
          <cell r="AK110">
            <v>0</v>
          </cell>
          <cell r="AL110">
            <v>3</v>
          </cell>
          <cell r="AM110">
            <v>2.33</v>
          </cell>
          <cell r="AN110">
            <v>3</v>
          </cell>
          <cell r="AO110">
            <v>2.33</v>
          </cell>
          <cell r="AP110">
            <v>2.33</v>
          </cell>
          <cell r="AQ110">
            <v>3</v>
          </cell>
          <cell r="AR110">
            <v>2</v>
          </cell>
          <cell r="AS110">
            <v>2.65</v>
          </cell>
          <cell r="AT110">
            <v>2.65</v>
          </cell>
          <cell r="AU110">
            <v>47</v>
          </cell>
          <cell r="AV110">
            <v>0</v>
          </cell>
          <cell r="AW110">
            <v>3.33</v>
          </cell>
          <cell r="AX110">
            <v>3.65</v>
          </cell>
          <cell r="AY110">
            <v>3.65</v>
          </cell>
          <cell r="AZ110">
            <v>0</v>
          </cell>
          <cell r="BA110">
            <v>0</v>
          </cell>
          <cell r="BB110">
            <v>0</v>
          </cell>
          <cell r="BC110">
            <v>2.65</v>
          </cell>
          <cell r="BD110">
            <v>0</v>
          </cell>
          <cell r="BE110">
            <v>0</v>
          </cell>
          <cell r="BF110">
            <v>0</v>
          </cell>
          <cell r="BG110">
            <v>2.33</v>
          </cell>
          <cell r="BH110">
            <v>5</v>
          </cell>
          <cell r="BI110">
            <v>0</v>
          </cell>
          <cell r="BJ110">
            <v>3</v>
          </cell>
          <cell r="BK110">
            <v>3</v>
          </cell>
          <cell r="BL110">
            <v>4</v>
          </cell>
          <cell r="BM110">
            <v>3.33</v>
          </cell>
          <cell r="BN110">
            <v>2.65</v>
          </cell>
          <cell r="BO110">
            <v>3.33</v>
          </cell>
          <cell r="BP110">
            <v>2.33</v>
          </cell>
          <cell r="BQ110">
            <v>3</v>
          </cell>
          <cell r="BR110">
            <v>2.33</v>
          </cell>
          <cell r="BS110">
            <v>2.33</v>
          </cell>
          <cell r="BT110">
            <v>4</v>
          </cell>
          <cell r="BU110">
            <v>3</v>
          </cell>
          <cell r="BV110">
            <v>3.33</v>
          </cell>
          <cell r="BW110">
            <v>3</v>
          </cell>
          <cell r="BX110">
            <v>3.65</v>
          </cell>
          <cell r="BY110">
            <v>0</v>
          </cell>
          <cell r="BZ110">
            <v>3.33</v>
          </cell>
          <cell r="CA110">
            <v>3.33</v>
          </cell>
          <cell r="CB110">
            <v>4</v>
          </cell>
          <cell r="CC110">
            <v>3</v>
          </cell>
          <cell r="CD110">
            <v>4</v>
          </cell>
          <cell r="CE110">
            <v>2.65</v>
          </cell>
          <cell r="CF110">
            <v>0</v>
          </cell>
          <cell r="CG110">
            <v>4</v>
          </cell>
          <cell r="CH110">
            <v>55</v>
          </cell>
          <cell r="CI110">
            <v>0</v>
          </cell>
          <cell r="CJ110">
            <v>3.65</v>
          </cell>
          <cell r="CK110">
            <v>2.33</v>
          </cell>
          <cell r="CL110">
            <v>0</v>
          </cell>
          <cell r="CM110">
            <v>3.33</v>
          </cell>
          <cell r="CN110">
            <v>3.33</v>
          </cell>
          <cell r="CO110">
            <v>2.33</v>
          </cell>
          <cell r="CP110">
            <v>3</v>
          </cell>
          <cell r="CQ110">
            <v>2.65</v>
          </cell>
          <cell r="CR110">
            <v>2.65</v>
          </cell>
          <cell r="CS110">
            <v>0</v>
          </cell>
          <cell r="CT110">
            <v>0</v>
          </cell>
          <cell r="CU110">
            <v>0</v>
          </cell>
          <cell r="CV110">
            <v>2.65</v>
          </cell>
          <cell r="CW110">
            <v>4</v>
          </cell>
          <cell r="CX110">
            <v>3.65</v>
          </cell>
          <cell r="CY110">
            <v>0</v>
          </cell>
          <cell r="CZ110">
            <v>3.33</v>
          </cell>
          <cell r="DA110">
            <v>3.33</v>
          </cell>
          <cell r="DB110">
            <v>23</v>
          </cell>
          <cell r="DC110">
            <v>0</v>
          </cell>
          <cell r="DD110">
            <v>3</v>
          </cell>
          <cell r="DE110">
            <v>0</v>
          </cell>
          <cell r="DF110">
            <v>3</v>
          </cell>
          <cell r="DG110">
            <v>5</v>
          </cell>
          <cell r="DH110">
            <v>0</v>
          </cell>
          <cell r="DI110">
            <v>135</v>
          </cell>
          <cell r="DJ110">
            <v>0</v>
          </cell>
          <cell r="DK110">
            <v>134</v>
          </cell>
          <cell r="DL110">
            <v>126</v>
          </cell>
          <cell r="DM110">
            <v>0</v>
          </cell>
          <cell r="DN110">
            <v>125</v>
          </cell>
          <cell r="DO110">
            <v>126</v>
          </cell>
          <cell r="DP110">
            <v>2.93</v>
          </cell>
          <cell r="DR110">
            <v>0</v>
          </cell>
          <cell r="DS110" t="str">
            <v>ĐỦ ĐK thi TN</v>
          </cell>
          <cell r="DU110">
            <v>3.05</v>
          </cell>
          <cell r="DV110">
            <v>135</v>
          </cell>
          <cell r="DW110">
            <v>7.28</v>
          </cell>
          <cell r="DX110">
            <v>3.05</v>
          </cell>
          <cell r="DY110" t="str">
            <v/>
          </cell>
          <cell r="DZ110">
            <v>2.96</v>
          </cell>
        </row>
        <row r="111">
          <cell r="B111">
            <v>1820255711</v>
          </cell>
          <cell r="C111" t="str">
            <v>Nguyễn</v>
          </cell>
          <cell r="D111" t="str">
            <v>Thị Ngọc</v>
          </cell>
          <cell r="E111" t="str">
            <v>Thảo</v>
          </cell>
          <cell r="F111">
            <v>34688</v>
          </cell>
          <cell r="G111" t="str">
            <v>Nữ</v>
          </cell>
          <cell r="H111" t="str">
            <v>Đã Đăng Ký (chưa học xong)</v>
          </cell>
          <cell r="I111" t="e">
            <v>#N/A</v>
          </cell>
          <cell r="J111" t="e">
            <v>#N/A</v>
          </cell>
          <cell r="K111" t="e">
            <v>#N/A</v>
          </cell>
          <cell r="L111" t="e">
            <v>#N/A</v>
          </cell>
          <cell r="M111" t="e">
            <v>#N/A</v>
          </cell>
          <cell r="N111" t="e">
            <v>#N/A</v>
          </cell>
          <cell r="O111" t="e">
            <v>#N/A</v>
          </cell>
          <cell r="P111" t="e">
            <v>#N/A</v>
          </cell>
          <cell r="Q111" t="e">
            <v>#N/A</v>
          </cell>
          <cell r="R111" t="e">
            <v>#N/A</v>
          </cell>
          <cell r="S111" t="e">
            <v>#N/A</v>
          </cell>
          <cell r="T111" t="e">
            <v>#N/A</v>
          </cell>
          <cell r="U111" t="e">
            <v>#N/A</v>
          </cell>
          <cell r="V111" t="e">
            <v>#N/A</v>
          </cell>
          <cell r="W111" t="e">
            <v>#N/A</v>
          </cell>
          <cell r="X111" t="e">
            <v>#N/A</v>
          </cell>
          <cell r="Y111" t="e">
            <v>#N/A</v>
          </cell>
          <cell r="Z111" t="e">
            <v>#N/A</v>
          </cell>
          <cell r="AA111" t="e">
            <v>#N/A</v>
          </cell>
          <cell r="AB111" t="e">
            <v>#N/A</v>
          </cell>
          <cell r="AC111" t="e">
            <v>#N/A</v>
          </cell>
          <cell r="AD111" t="e">
            <v>#N/A</v>
          </cell>
          <cell r="AE111" t="e">
            <v>#N/A</v>
          </cell>
          <cell r="AF111" t="e">
            <v>#N/A</v>
          </cell>
          <cell r="AG111" t="e">
            <v>#N/A</v>
          </cell>
          <cell r="AH111" t="e">
            <v>#N/A</v>
          </cell>
          <cell r="AI111" t="e">
            <v>#N/A</v>
          </cell>
          <cell r="AJ111" t="e">
            <v>#N/A</v>
          </cell>
          <cell r="AK111" t="e">
            <v>#N/A</v>
          </cell>
          <cell r="AL111" t="e">
            <v>#N/A</v>
          </cell>
          <cell r="AM111" t="e">
            <v>#N/A</v>
          </cell>
          <cell r="AN111">
            <v>0</v>
          </cell>
          <cell r="AO111">
            <v>0</v>
          </cell>
          <cell r="AP111" t="e">
            <v>#N/A</v>
          </cell>
          <cell r="AQ111" t="e">
            <v>#N/A</v>
          </cell>
          <cell r="AR111" t="e">
            <v>#N/A</v>
          </cell>
          <cell r="AS111" t="e">
            <v>#N/A</v>
          </cell>
          <cell r="AT111" t="e">
            <v>#N/A</v>
          </cell>
          <cell r="AU111" t="e">
            <v>#N/A</v>
          </cell>
          <cell r="AV111" t="e">
            <v>#N/A</v>
          </cell>
          <cell r="AW111" t="e">
            <v>#N/A</v>
          </cell>
          <cell r="AX111" t="e">
            <v>#N/A</v>
          </cell>
          <cell r="AY111" t="e">
            <v>#N/A</v>
          </cell>
          <cell r="AZ111" t="e">
            <v>#N/A</v>
          </cell>
          <cell r="BA111" t="e">
            <v>#N/A</v>
          </cell>
          <cell r="BB111" t="e">
            <v>#N/A</v>
          </cell>
          <cell r="BC111" t="e">
            <v>#N/A</v>
          </cell>
          <cell r="BD111" t="e">
            <v>#N/A</v>
          </cell>
          <cell r="BE111" t="e">
            <v>#N/A</v>
          </cell>
          <cell r="BF111" t="e">
            <v>#N/A</v>
          </cell>
          <cell r="BG111" t="e">
            <v>#N/A</v>
          </cell>
          <cell r="BH111" t="e">
            <v>#N/A</v>
          </cell>
          <cell r="BI111" t="e">
            <v>#N/A</v>
          </cell>
          <cell r="BJ111" t="e">
            <v>#N/A</v>
          </cell>
          <cell r="BK111" t="e">
            <v>#N/A</v>
          </cell>
          <cell r="BL111" t="e">
            <v>#N/A</v>
          </cell>
          <cell r="BM111" t="e">
            <v>#N/A</v>
          </cell>
          <cell r="BN111" t="e">
            <v>#N/A</v>
          </cell>
          <cell r="BO111" t="e">
            <v>#N/A</v>
          </cell>
          <cell r="BP111" t="e">
            <v>#N/A</v>
          </cell>
          <cell r="BQ111" t="e">
            <v>#N/A</v>
          </cell>
          <cell r="BR111" t="e">
            <v>#N/A</v>
          </cell>
          <cell r="BS111" t="e">
            <v>#N/A</v>
          </cell>
          <cell r="BT111" t="e">
            <v>#N/A</v>
          </cell>
          <cell r="BU111" t="e">
            <v>#N/A</v>
          </cell>
          <cell r="BV111" t="e">
            <v>#N/A</v>
          </cell>
          <cell r="BW111" t="e">
            <v>#N/A</v>
          </cell>
          <cell r="BX111" t="e">
            <v>#N/A</v>
          </cell>
          <cell r="BY111" t="e">
            <v>#N/A</v>
          </cell>
          <cell r="BZ111" t="e">
            <v>#N/A</v>
          </cell>
          <cell r="CA111" t="e">
            <v>#N/A</v>
          </cell>
          <cell r="CB111" t="e">
            <v>#N/A</v>
          </cell>
          <cell r="CC111" t="e">
            <v>#N/A</v>
          </cell>
          <cell r="CD111" t="e">
            <v>#N/A</v>
          </cell>
          <cell r="CE111" t="e">
            <v>#N/A</v>
          </cell>
          <cell r="CF111">
            <v>0</v>
          </cell>
          <cell r="CG111" t="e">
            <v>#N/A</v>
          </cell>
          <cell r="CH111" t="e">
            <v>#N/A</v>
          </cell>
          <cell r="CI111" t="e">
            <v>#N/A</v>
          </cell>
          <cell r="CJ111" t="e">
            <v>#N/A</v>
          </cell>
          <cell r="CK111" t="e">
            <v>#N/A</v>
          </cell>
          <cell r="CL111" t="e">
            <v>#N/A</v>
          </cell>
          <cell r="CM111" t="e">
            <v>#N/A</v>
          </cell>
          <cell r="CN111" t="e">
            <v>#N/A</v>
          </cell>
          <cell r="CO111" t="e">
            <v>#N/A</v>
          </cell>
          <cell r="CP111" t="e">
            <v>#N/A</v>
          </cell>
          <cell r="CQ111" t="e">
            <v>#N/A</v>
          </cell>
          <cell r="CR111" t="e">
            <v>#N/A</v>
          </cell>
          <cell r="CS111" t="e">
            <v>#N/A</v>
          </cell>
          <cell r="CT111" t="e">
            <v>#N/A</v>
          </cell>
          <cell r="CU111" t="e">
            <v>#N/A</v>
          </cell>
          <cell r="CV111" t="e">
            <v>#N/A</v>
          </cell>
          <cell r="CW111" t="e">
            <v>#N/A</v>
          </cell>
          <cell r="CX111" t="e">
            <v>#N/A</v>
          </cell>
          <cell r="CY111" t="e">
            <v>#N/A</v>
          </cell>
          <cell r="CZ111" t="e">
            <v>#N/A</v>
          </cell>
          <cell r="DA111" t="e">
            <v>#N/A</v>
          </cell>
          <cell r="DB111" t="e">
            <v>#N/A</v>
          </cell>
          <cell r="DC111" t="e">
            <v>#N/A</v>
          </cell>
          <cell r="DD111" t="e">
            <v>#N/A</v>
          </cell>
          <cell r="DE111" t="e">
            <v>#N/A</v>
          </cell>
          <cell r="DF111" t="e">
            <v>#N/A</v>
          </cell>
          <cell r="DG111" t="e">
            <v>#N/A</v>
          </cell>
          <cell r="DH111" t="e">
            <v>#N/A</v>
          </cell>
          <cell r="DI111" t="e">
            <v>#N/A</v>
          </cell>
          <cell r="DJ111" t="e">
            <v>#N/A</v>
          </cell>
          <cell r="DK111" t="e">
            <v>#N/A</v>
          </cell>
          <cell r="DL111" t="e">
            <v>#N/A</v>
          </cell>
          <cell r="DM111" t="e">
            <v>#N/A</v>
          </cell>
          <cell r="DN111" t="e">
            <v>#N/A</v>
          </cell>
          <cell r="DO111" t="e">
            <v>#N/A</v>
          </cell>
          <cell r="DP111" t="e">
            <v>#N/A</v>
          </cell>
          <cell r="DR111" t="e">
            <v>#N/A</v>
          </cell>
          <cell r="DS111" t="e">
            <v>#N/A</v>
          </cell>
          <cell r="DU111" t="e">
            <v>#N/A</v>
          </cell>
          <cell r="DV111" t="e">
            <v>#N/A</v>
          </cell>
          <cell r="DW111" t="e">
            <v>#N/A</v>
          </cell>
          <cell r="DX111" t="e">
            <v>#N/A</v>
          </cell>
          <cell r="DY111" t="e">
            <v>#N/A</v>
          </cell>
          <cell r="DZ111" t="e">
            <v>#N/A</v>
          </cell>
        </row>
        <row r="112">
          <cell r="B112">
            <v>1820256446</v>
          </cell>
          <cell r="C112" t="str">
            <v>Đặng</v>
          </cell>
          <cell r="D112" t="str">
            <v>Thị Thanh</v>
          </cell>
          <cell r="E112" t="str">
            <v>Thảo</v>
          </cell>
          <cell r="F112">
            <v>34565</v>
          </cell>
          <cell r="G112" t="str">
            <v>Nữ</v>
          </cell>
          <cell r="H112" t="str">
            <v>Đã Đăng Ký (chưa học xong)</v>
          </cell>
          <cell r="I112">
            <v>4</v>
          </cell>
          <cell r="J112">
            <v>3.33</v>
          </cell>
          <cell r="K112">
            <v>2</v>
          </cell>
          <cell r="L112">
            <v>0</v>
          </cell>
          <cell r="M112" t="str">
            <v>P</v>
          </cell>
          <cell r="N112">
            <v>0</v>
          </cell>
          <cell r="O112">
            <v>0</v>
          </cell>
          <cell r="P112" t="str">
            <v>P</v>
          </cell>
          <cell r="Q112">
            <v>0</v>
          </cell>
          <cell r="R112">
            <v>0</v>
          </cell>
          <cell r="S112">
            <v>3</v>
          </cell>
          <cell r="T112">
            <v>0</v>
          </cell>
          <cell r="U112">
            <v>0</v>
          </cell>
          <cell r="V112">
            <v>3</v>
          </cell>
          <cell r="W112">
            <v>0</v>
          </cell>
          <cell r="X112">
            <v>0</v>
          </cell>
          <cell r="Y112">
            <v>3</v>
          </cell>
          <cell r="Z112">
            <v>0</v>
          </cell>
          <cell r="AA112">
            <v>0</v>
          </cell>
          <cell r="AB112">
            <v>2.65</v>
          </cell>
          <cell r="AC112">
            <v>0</v>
          </cell>
          <cell r="AD112">
            <v>4</v>
          </cell>
          <cell r="AE112">
            <v>2.65</v>
          </cell>
          <cell r="AF112">
            <v>2</v>
          </cell>
          <cell r="AG112">
            <v>2.65</v>
          </cell>
          <cell r="AH112">
            <v>0</v>
          </cell>
          <cell r="AI112">
            <v>2.65</v>
          </cell>
          <cell r="AJ112">
            <v>2.65</v>
          </cell>
          <cell r="AK112">
            <v>0</v>
          </cell>
          <cell r="AL112">
            <v>2.33</v>
          </cell>
          <cell r="AM112">
            <v>3.65</v>
          </cell>
          <cell r="AN112">
            <v>3.65</v>
          </cell>
          <cell r="AO112">
            <v>2.33</v>
          </cell>
          <cell r="AP112">
            <v>3.65</v>
          </cell>
          <cell r="AQ112">
            <v>1.65</v>
          </cell>
          <cell r="AR112">
            <v>3.33</v>
          </cell>
          <cell r="AS112">
            <v>3.33</v>
          </cell>
          <cell r="AT112">
            <v>4</v>
          </cell>
          <cell r="AU112">
            <v>47</v>
          </cell>
          <cell r="AV112">
            <v>0</v>
          </cell>
          <cell r="AW112">
            <v>4</v>
          </cell>
          <cell r="AX112">
            <v>4</v>
          </cell>
          <cell r="AY112">
            <v>0</v>
          </cell>
          <cell r="AZ112">
            <v>0</v>
          </cell>
          <cell r="BA112">
            <v>1.65</v>
          </cell>
          <cell r="BB112">
            <v>0</v>
          </cell>
          <cell r="BC112">
            <v>0</v>
          </cell>
          <cell r="BD112">
            <v>0</v>
          </cell>
          <cell r="BE112">
            <v>1.65</v>
          </cell>
          <cell r="BF112">
            <v>0</v>
          </cell>
          <cell r="BG112">
            <v>3.33</v>
          </cell>
          <cell r="BH112">
            <v>5</v>
          </cell>
          <cell r="BI112">
            <v>0</v>
          </cell>
          <cell r="BJ112">
            <v>2</v>
          </cell>
          <cell r="BK112">
            <v>2.65</v>
          </cell>
          <cell r="BL112">
            <v>3</v>
          </cell>
          <cell r="BM112">
            <v>2.65</v>
          </cell>
          <cell r="BN112">
            <v>4</v>
          </cell>
          <cell r="BO112">
            <v>2.33</v>
          </cell>
          <cell r="BP112">
            <v>2.65</v>
          </cell>
          <cell r="BQ112">
            <v>1.65</v>
          </cell>
          <cell r="BR112">
            <v>3.65</v>
          </cell>
          <cell r="BS112">
            <v>4</v>
          </cell>
          <cell r="BT112">
            <v>2</v>
          </cell>
          <cell r="BU112">
            <v>3</v>
          </cell>
          <cell r="BV112">
            <v>3</v>
          </cell>
          <cell r="BW112">
            <v>3.65</v>
          </cell>
          <cell r="BX112">
            <v>2.33</v>
          </cell>
          <cell r="BY112">
            <v>0</v>
          </cell>
          <cell r="BZ112">
            <v>4</v>
          </cell>
          <cell r="CA112">
            <v>4</v>
          </cell>
          <cell r="CB112">
            <v>3</v>
          </cell>
          <cell r="CC112">
            <v>3</v>
          </cell>
          <cell r="CD112">
            <v>2</v>
          </cell>
          <cell r="CE112">
            <v>3</v>
          </cell>
          <cell r="CF112">
            <v>0</v>
          </cell>
          <cell r="CG112">
            <v>3.65</v>
          </cell>
          <cell r="CH112">
            <v>55</v>
          </cell>
          <cell r="CI112">
            <v>0</v>
          </cell>
          <cell r="CJ112">
            <v>3</v>
          </cell>
          <cell r="CK112">
            <v>2.33</v>
          </cell>
          <cell r="CL112">
            <v>0</v>
          </cell>
          <cell r="CM112">
            <v>2.65</v>
          </cell>
          <cell r="CN112">
            <v>2.65</v>
          </cell>
          <cell r="CO112">
            <v>1.65</v>
          </cell>
          <cell r="CP112">
            <v>2</v>
          </cell>
          <cell r="CQ112">
            <v>3.33</v>
          </cell>
          <cell r="CR112">
            <v>0</v>
          </cell>
          <cell r="CS112">
            <v>4</v>
          </cell>
          <cell r="CT112">
            <v>0</v>
          </cell>
          <cell r="CU112">
            <v>0</v>
          </cell>
          <cell r="CV112">
            <v>4</v>
          </cell>
          <cell r="CW112">
            <v>4</v>
          </cell>
          <cell r="CX112">
            <v>3</v>
          </cell>
          <cell r="CY112">
            <v>0</v>
          </cell>
          <cell r="CZ112">
            <v>3</v>
          </cell>
          <cell r="DA112">
            <v>3</v>
          </cell>
          <cell r="DB112">
            <v>23</v>
          </cell>
          <cell r="DC112">
            <v>0</v>
          </cell>
          <cell r="DD112">
            <v>3.33</v>
          </cell>
          <cell r="DE112">
            <v>0</v>
          </cell>
          <cell r="DF112">
            <v>3.33</v>
          </cell>
          <cell r="DG112">
            <v>5</v>
          </cell>
          <cell r="DH112">
            <v>0</v>
          </cell>
          <cell r="DI112">
            <v>135</v>
          </cell>
          <cell r="DJ112">
            <v>0</v>
          </cell>
          <cell r="DK112">
            <v>134</v>
          </cell>
          <cell r="DL112">
            <v>126</v>
          </cell>
          <cell r="DM112">
            <v>0</v>
          </cell>
          <cell r="DN112">
            <v>125</v>
          </cell>
          <cell r="DO112">
            <v>126</v>
          </cell>
          <cell r="DP112">
            <v>2.79</v>
          </cell>
          <cell r="DR112">
            <v>0</v>
          </cell>
          <cell r="DS112" t="str">
            <v>ĐỦ ĐK thi TN</v>
          </cell>
          <cell r="DU112">
            <v>2.92</v>
          </cell>
          <cell r="DV112">
            <v>135</v>
          </cell>
          <cell r="DW112">
            <v>7.12</v>
          </cell>
          <cell r="DX112">
            <v>2.92</v>
          </cell>
          <cell r="DY112" t="str">
            <v/>
          </cell>
          <cell r="DZ112">
            <v>2.81</v>
          </cell>
        </row>
        <row r="113">
          <cell r="B113">
            <v>1821256077</v>
          </cell>
          <cell r="C113" t="str">
            <v>Huỳnh</v>
          </cell>
          <cell r="D113" t="str">
            <v>Phước</v>
          </cell>
          <cell r="E113" t="str">
            <v>Thiện</v>
          </cell>
          <cell r="F113">
            <v>34365</v>
          </cell>
          <cell r="G113" t="str">
            <v>Nam</v>
          </cell>
          <cell r="H113" t="str">
            <v>Đã Đăng Ký (chưa học xong)</v>
          </cell>
          <cell r="I113">
            <v>3.33</v>
          </cell>
          <cell r="J113">
            <v>1.65</v>
          </cell>
          <cell r="K113">
            <v>3</v>
          </cell>
          <cell r="L113">
            <v>0</v>
          </cell>
          <cell r="M113">
            <v>2.33</v>
          </cell>
          <cell r="N113">
            <v>0</v>
          </cell>
          <cell r="O113">
            <v>0</v>
          </cell>
          <cell r="P113">
            <v>1.65</v>
          </cell>
          <cell r="Q113">
            <v>0</v>
          </cell>
          <cell r="R113">
            <v>0</v>
          </cell>
          <cell r="S113">
            <v>2.33</v>
          </cell>
          <cell r="T113">
            <v>0</v>
          </cell>
          <cell r="U113">
            <v>0</v>
          </cell>
          <cell r="V113">
            <v>2</v>
          </cell>
          <cell r="W113">
            <v>0</v>
          </cell>
          <cell r="X113">
            <v>0</v>
          </cell>
          <cell r="Y113">
            <v>2.33</v>
          </cell>
          <cell r="Z113">
            <v>0</v>
          </cell>
          <cell r="AA113">
            <v>0</v>
          </cell>
          <cell r="AB113">
            <v>1.65</v>
          </cell>
          <cell r="AC113">
            <v>0</v>
          </cell>
          <cell r="AD113">
            <v>4</v>
          </cell>
          <cell r="AE113">
            <v>3.33</v>
          </cell>
          <cell r="AF113">
            <v>1.65</v>
          </cell>
          <cell r="AG113">
            <v>1.65</v>
          </cell>
          <cell r="AH113">
            <v>0</v>
          </cell>
          <cell r="AI113">
            <v>1.65</v>
          </cell>
          <cell r="AJ113">
            <v>1.65</v>
          </cell>
          <cell r="AK113">
            <v>0</v>
          </cell>
          <cell r="AL113">
            <v>2</v>
          </cell>
          <cell r="AM113">
            <v>0</v>
          </cell>
          <cell r="AN113">
            <v>2</v>
          </cell>
          <cell r="AO113">
            <v>0</v>
          </cell>
          <cell r="AP113">
            <v>2.33</v>
          </cell>
          <cell r="AQ113">
            <v>1.65</v>
          </cell>
          <cell r="AR113">
            <v>1.65</v>
          </cell>
          <cell r="AS113">
            <v>1.65</v>
          </cell>
          <cell r="AT113">
            <v>1.65</v>
          </cell>
          <cell r="AU113">
            <v>45</v>
          </cell>
          <cell r="AV113">
            <v>2</v>
          </cell>
          <cell r="AW113">
            <v>4</v>
          </cell>
          <cell r="AX113">
            <v>3</v>
          </cell>
          <cell r="AY113">
            <v>0</v>
          </cell>
          <cell r="AZ113">
            <v>0</v>
          </cell>
          <cell r="BA113">
            <v>2.65</v>
          </cell>
          <cell r="BB113">
            <v>0</v>
          </cell>
          <cell r="BC113">
            <v>0</v>
          </cell>
          <cell r="BD113">
            <v>0</v>
          </cell>
          <cell r="BE113">
            <v>2.65</v>
          </cell>
          <cell r="BF113">
            <v>0</v>
          </cell>
          <cell r="BG113">
            <v>3</v>
          </cell>
          <cell r="BH113">
            <v>5</v>
          </cell>
          <cell r="BI113">
            <v>0</v>
          </cell>
          <cell r="BJ113">
            <v>2.33</v>
          </cell>
          <cell r="BK113">
            <v>2.65</v>
          </cell>
          <cell r="BL113">
            <v>2.65</v>
          </cell>
          <cell r="BM113">
            <v>2.33</v>
          </cell>
          <cell r="BN113">
            <v>2.33</v>
          </cell>
          <cell r="BO113">
            <v>2</v>
          </cell>
          <cell r="BP113">
            <v>1.65</v>
          </cell>
          <cell r="BQ113">
            <v>2</v>
          </cell>
          <cell r="BR113">
            <v>1.65</v>
          </cell>
          <cell r="BS113">
            <v>2.33</v>
          </cell>
          <cell r="BT113">
            <v>3</v>
          </cell>
          <cell r="BU113">
            <v>2</v>
          </cell>
          <cell r="BV113">
            <v>3.33</v>
          </cell>
          <cell r="BW113">
            <v>1.65</v>
          </cell>
          <cell r="BX113">
            <v>2.65</v>
          </cell>
          <cell r="BY113">
            <v>0</v>
          </cell>
          <cell r="BZ113">
            <v>2</v>
          </cell>
          <cell r="CA113">
            <v>2</v>
          </cell>
          <cell r="CB113">
            <v>1.65</v>
          </cell>
          <cell r="CC113">
            <v>1</v>
          </cell>
          <cell r="CD113">
            <v>3.65</v>
          </cell>
          <cell r="CE113">
            <v>1.65</v>
          </cell>
          <cell r="CF113">
            <v>0</v>
          </cell>
          <cell r="CG113" t="str">
            <v>X</v>
          </cell>
          <cell r="CH113">
            <v>54</v>
          </cell>
          <cell r="CI113">
            <v>1</v>
          </cell>
          <cell r="CJ113">
            <v>2.65</v>
          </cell>
          <cell r="CK113">
            <v>2.33</v>
          </cell>
          <cell r="CL113">
            <v>0</v>
          </cell>
          <cell r="CM113" t="str">
            <v>X</v>
          </cell>
          <cell r="CN113">
            <v>0</v>
          </cell>
          <cell r="CO113">
            <v>2</v>
          </cell>
          <cell r="CP113" t="str">
            <v>X</v>
          </cell>
          <cell r="CQ113" t="str">
            <v>X</v>
          </cell>
          <cell r="CR113">
            <v>0</v>
          </cell>
          <cell r="CS113" t="str">
            <v>X</v>
          </cell>
          <cell r="CT113">
            <v>0</v>
          </cell>
          <cell r="CU113">
            <v>0</v>
          </cell>
          <cell r="CV113">
            <v>0</v>
          </cell>
          <cell r="CW113">
            <v>2.33</v>
          </cell>
          <cell r="CX113">
            <v>3</v>
          </cell>
          <cell r="CY113">
            <v>0</v>
          </cell>
          <cell r="CZ113">
            <v>2.33</v>
          </cell>
          <cell r="DA113">
            <v>2.33</v>
          </cell>
          <cell r="DB113">
            <v>12</v>
          </cell>
          <cell r="DC113">
            <v>10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5</v>
          </cell>
          <cell r="DI113">
            <v>116</v>
          </cell>
          <cell r="DJ113">
            <v>18</v>
          </cell>
          <cell r="DK113">
            <v>134</v>
          </cell>
          <cell r="DL113">
            <v>111</v>
          </cell>
          <cell r="DM113">
            <v>13</v>
          </cell>
          <cell r="DN113">
            <v>129</v>
          </cell>
          <cell r="DO113">
            <v>124</v>
          </cell>
          <cell r="DP113">
            <v>2</v>
          </cell>
          <cell r="DR113">
            <v>0.10077519379844961</v>
          </cell>
          <cell r="DS113" t="str">
            <v>KO</v>
          </cell>
          <cell r="DU113">
            <v>2</v>
          </cell>
          <cell r="DV113">
            <v>127</v>
          </cell>
          <cell r="DW113">
            <v>5.56</v>
          </cell>
          <cell r="DX113">
            <v>2.04</v>
          </cell>
          <cell r="DY113" t="str">
            <v>OB 251</v>
          </cell>
          <cell r="DZ113">
            <v>1.99</v>
          </cell>
        </row>
        <row r="114">
          <cell r="B114">
            <v>1820256330</v>
          </cell>
          <cell r="C114" t="str">
            <v>Trần</v>
          </cell>
          <cell r="D114" t="str">
            <v>Thị Diệu</v>
          </cell>
          <cell r="E114" t="str">
            <v>Thu</v>
          </cell>
          <cell r="F114">
            <v>34444</v>
          </cell>
          <cell r="G114" t="str">
            <v>Nữ</v>
          </cell>
          <cell r="H114" t="str">
            <v>Đã Đăng Ký (chưa học xong)</v>
          </cell>
          <cell r="I114">
            <v>2.65</v>
          </cell>
          <cell r="J114">
            <v>1</v>
          </cell>
          <cell r="K114">
            <v>2.65</v>
          </cell>
          <cell r="L114">
            <v>0</v>
          </cell>
          <cell r="M114" t="str">
            <v>P</v>
          </cell>
          <cell r="N114">
            <v>0</v>
          </cell>
          <cell r="O114">
            <v>0</v>
          </cell>
          <cell r="P114" t="str">
            <v>P</v>
          </cell>
          <cell r="Q114">
            <v>0</v>
          </cell>
          <cell r="R114">
            <v>0</v>
          </cell>
          <cell r="S114">
            <v>2</v>
          </cell>
          <cell r="T114">
            <v>0</v>
          </cell>
          <cell r="U114">
            <v>0</v>
          </cell>
          <cell r="V114">
            <v>2.33</v>
          </cell>
          <cell r="W114">
            <v>0</v>
          </cell>
          <cell r="X114">
            <v>0</v>
          </cell>
          <cell r="Y114">
            <v>2.65</v>
          </cell>
          <cell r="Z114">
            <v>0</v>
          </cell>
          <cell r="AA114">
            <v>0</v>
          </cell>
          <cell r="AB114">
            <v>2</v>
          </cell>
          <cell r="AC114">
            <v>0</v>
          </cell>
          <cell r="AD114">
            <v>2</v>
          </cell>
          <cell r="AE114">
            <v>2.65</v>
          </cell>
          <cell r="AF114">
            <v>2.33</v>
          </cell>
          <cell r="AG114">
            <v>2</v>
          </cell>
          <cell r="AH114">
            <v>0</v>
          </cell>
          <cell r="AI114">
            <v>2.65</v>
          </cell>
          <cell r="AJ114">
            <v>2.65</v>
          </cell>
          <cell r="AK114">
            <v>0</v>
          </cell>
          <cell r="AL114">
            <v>4</v>
          </cell>
          <cell r="AM114">
            <v>2</v>
          </cell>
          <cell r="AN114">
            <v>4</v>
          </cell>
          <cell r="AO114">
            <v>2</v>
          </cell>
          <cell r="AP114">
            <v>1.65</v>
          </cell>
          <cell r="AQ114">
            <v>3.33</v>
          </cell>
          <cell r="AR114">
            <v>2.65</v>
          </cell>
          <cell r="AS114">
            <v>1.65</v>
          </cell>
          <cell r="AT114">
            <v>2.33</v>
          </cell>
          <cell r="AU114">
            <v>47</v>
          </cell>
          <cell r="AV114">
            <v>0</v>
          </cell>
          <cell r="AW114">
            <v>3</v>
          </cell>
          <cell r="AX114">
            <v>2.33</v>
          </cell>
          <cell r="AY114">
            <v>0</v>
          </cell>
          <cell r="AZ114">
            <v>0</v>
          </cell>
          <cell r="BA114">
            <v>2.33</v>
          </cell>
          <cell r="BB114">
            <v>0</v>
          </cell>
          <cell r="BC114">
            <v>0</v>
          </cell>
          <cell r="BD114">
            <v>0</v>
          </cell>
          <cell r="BE114">
            <v>3</v>
          </cell>
          <cell r="BF114">
            <v>0</v>
          </cell>
          <cell r="BG114">
            <v>2.33</v>
          </cell>
          <cell r="BH114">
            <v>5</v>
          </cell>
          <cell r="BI114">
            <v>0</v>
          </cell>
          <cell r="BJ114">
            <v>2.65</v>
          </cell>
          <cell r="BK114">
            <v>4</v>
          </cell>
          <cell r="BL114">
            <v>2.65</v>
          </cell>
          <cell r="BM114">
            <v>4</v>
          </cell>
          <cell r="BN114">
            <v>1.65</v>
          </cell>
          <cell r="BO114">
            <v>3.33</v>
          </cell>
          <cell r="BP114">
            <v>3</v>
          </cell>
          <cell r="BQ114">
            <v>3.33</v>
          </cell>
          <cell r="BR114">
            <v>1.65</v>
          </cell>
          <cell r="BS114">
            <v>3.33</v>
          </cell>
          <cell r="BT114">
            <v>4</v>
          </cell>
          <cell r="BU114">
            <v>3.33</v>
          </cell>
          <cell r="BV114">
            <v>3</v>
          </cell>
          <cell r="BW114">
            <v>4</v>
          </cell>
          <cell r="BX114">
            <v>2.65</v>
          </cell>
          <cell r="BY114">
            <v>0</v>
          </cell>
          <cell r="BZ114">
            <v>1.65</v>
          </cell>
          <cell r="CA114">
            <v>1.65</v>
          </cell>
          <cell r="CB114">
            <v>4</v>
          </cell>
          <cell r="CC114">
            <v>2</v>
          </cell>
          <cell r="CD114">
            <v>4</v>
          </cell>
          <cell r="CE114">
            <v>1.65</v>
          </cell>
          <cell r="CF114">
            <v>0</v>
          </cell>
          <cell r="CG114">
            <v>4</v>
          </cell>
          <cell r="CH114">
            <v>55</v>
          </cell>
          <cell r="CI114">
            <v>0</v>
          </cell>
          <cell r="CJ114">
            <v>3.33</v>
          </cell>
          <cell r="CK114">
            <v>3</v>
          </cell>
          <cell r="CL114">
            <v>0</v>
          </cell>
          <cell r="CM114">
            <v>3</v>
          </cell>
          <cell r="CN114">
            <v>3</v>
          </cell>
          <cell r="CO114">
            <v>3.33</v>
          </cell>
          <cell r="CP114">
            <v>3.33</v>
          </cell>
          <cell r="CQ114">
            <v>2.33</v>
          </cell>
          <cell r="CR114">
            <v>0</v>
          </cell>
          <cell r="CS114">
            <v>4</v>
          </cell>
          <cell r="CT114">
            <v>0</v>
          </cell>
          <cell r="CU114">
            <v>0</v>
          </cell>
          <cell r="CV114">
            <v>4</v>
          </cell>
          <cell r="CW114">
            <v>4</v>
          </cell>
          <cell r="CX114">
            <v>4</v>
          </cell>
          <cell r="CY114">
            <v>0</v>
          </cell>
          <cell r="CZ114">
            <v>3</v>
          </cell>
          <cell r="DA114">
            <v>3</v>
          </cell>
          <cell r="DB114">
            <v>23</v>
          </cell>
          <cell r="DC114">
            <v>0</v>
          </cell>
          <cell r="DD114">
            <v>2.65</v>
          </cell>
          <cell r="DE114">
            <v>0</v>
          </cell>
          <cell r="DF114">
            <v>2.65</v>
          </cell>
          <cell r="DG114">
            <v>5</v>
          </cell>
          <cell r="DH114">
            <v>0</v>
          </cell>
          <cell r="DI114">
            <v>135</v>
          </cell>
          <cell r="DJ114">
            <v>0</v>
          </cell>
          <cell r="DK114">
            <v>134</v>
          </cell>
          <cell r="DL114">
            <v>126</v>
          </cell>
          <cell r="DM114">
            <v>0</v>
          </cell>
          <cell r="DN114">
            <v>125</v>
          </cell>
          <cell r="DO114">
            <v>126</v>
          </cell>
          <cell r="DP114">
            <v>2.7</v>
          </cell>
          <cell r="DR114">
            <v>0</v>
          </cell>
          <cell r="DS114" t="str">
            <v>ĐỦ ĐK thi TN</v>
          </cell>
          <cell r="DU114">
            <v>2.81</v>
          </cell>
          <cell r="DV114">
            <v>139</v>
          </cell>
          <cell r="DW114">
            <v>6.81</v>
          </cell>
          <cell r="DX114">
            <v>2.77</v>
          </cell>
          <cell r="DY114" t="str">
            <v/>
          </cell>
          <cell r="DZ114">
            <v>2.72</v>
          </cell>
        </row>
        <row r="115">
          <cell r="B115">
            <v>1820254347</v>
          </cell>
          <cell r="C115" t="str">
            <v>Phạm</v>
          </cell>
          <cell r="D115" t="str">
            <v>Thị</v>
          </cell>
          <cell r="E115" t="str">
            <v>Thương</v>
          </cell>
          <cell r="F115">
            <v>34493</v>
          </cell>
          <cell r="G115" t="str">
            <v>Nữ</v>
          </cell>
          <cell r="H115" t="str">
            <v>Đã Đăng Ký (chưa học xong)</v>
          </cell>
          <cell r="I115" t="e">
            <v>#N/A</v>
          </cell>
          <cell r="J115" t="e">
            <v>#N/A</v>
          </cell>
          <cell r="K115" t="e">
            <v>#N/A</v>
          </cell>
          <cell r="L115" t="e">
            <v>#N/A</v>
          </cell>
          <cell r="M115" t="e">
            <v>#N/A</v>
          </cell>
          <cell r="N115" t="e">
            <v>#N/A</v>
          </cell>
          <cell r="O115" t="e">
            <v>#N/A</v>
          </cell>
          <cell r="P115" t="e">
            <v>#N/A</v>
          </cell>
          <cell r="Q115" t="e">
            <v>#N/A</v>
          </cell>
          <cell r="R115" t="e">
            <v>#N/A</v>
          </cell>
          <cell r="S115" t="e">
            <v>#N/A</v>
          </cell>
          <cell r="T115" t="e">
            <v>#N/A</v>
          </cell>
          <cell r="U115" t="e">
            <v>#N/A</v>
          </cell>
          <cell r="V115" t="e">
            <v>#N/A</v>
          </cell>
          <cell r="W115" t="e">
            <v>#N/A</v>
          </cell>
          <cell r="X115" t="e">
            <v>#N/A</v>
          </cell>
          <cell r="Y115" t="e">
            <v>#N/A</v>
          </cell>
          <cell r="Z115" t="e">
            <v>#N/A</v>
          </cell>
          <cell r="AA115" t="e">
            <v>#N/A</v>
          </cell>
          <cell r="AB115" t="e">
            <v>#N/A</v>
          </cell>
          <cell r="AC115" t="e">
            <v>#N/A</v>
          </cell>
          <cell r="AD115" t="e">
            <v>#N/A</v>
          </cell>
          <cell r="AE115" t="e">
            <v>#N/A</v>
          </cell>
          <cell r="AF115" t="e">
            <v>#N/A</v>
          </cell>
          <cell r="AG115" t="e">
            <v>#N/A</v>
          </cell>
          <cell r="AH115" t="e">
            <v>#N/A</v>
          </cell>
          <cell r="AI115" t="e">
            <v>#N/A</v>
          </cell>
          <cell r="AJ115" t="e">
            <v>#N/A</v>
          </cell>
          <cell r="AK115" t="e">
            <v>#N/A</v>
          </cell>
          <cell r="AL115" t="e">
            <v>#N/A</v>
          </cell>
          <cell r="AM115" t="e">
            <v>#N/A</v>
          </cell>
          <cell r="AN115">
            <v>0</v>
          </cell>
          <cell r="AO115">
            <v>0</v>
          </cell>
          <cell r="AP115" t="e">
            <v>#N/A</v>
          </cell>
          <cell r="AQ115" t="e">
            <v>#N/A</v>
          </cell>
          <cell r="AR115" t="e">
            <v>#N/A</v>
          </cell>
          <cell r="AS115" t="e">
            <v>#N/A</v>
          </cell>
          <cell r="AT115" t="e">
            <v>#N/A</v>
          </cell>
          <cell r="AU115" t="e">
            <v>#N/A</v>
          </cell>
          <cell r="AV115" t="e">
            <v>#N/A</v>
          </cell>
          <cell r="AW115" t="e">
            <v>#N/A</v>
          </cell>
          <cell r="AX115" t="e">
            <v>#N/A</v>
          </cell>
          <cell r="AY115" t="e">
            <v>#N/A</v>
          </cell>
          <cell r="AZ115" t="e">
            <v>#N/A</v>
          </cell>
          <cell r="BA115" t="e">
            <v>#N/A</v>
          </cell>
          <cell r="BB115" t="e">
            <v>#N/A</v>
          </cell>
          <cell r="BC115" t="e">
            <v>#N/A</v>
          </cell>
          <cell r="BD115" t="e">
            <v>#N/A</v>
          </cell>
          <cell r="BE115" t="e">
            <v>#N/A</v>
          </cell>
          <cell r="BF115" t="e">
            <v>#N/A</v>
          </cell>
          <cell r="BG115" t="e">
            <v>#N/A</v>
          </cell>
          <cell r="BH115" t="e">
            <v>#N/A</v>
          </cell>
          <cell r="BI115" t="e">
            <v>#N/A</v>
          </cell>
          <cell r="BJ115" t="e">
            <v>#N/A</v>
          </cell>
          <cell r="BK115" t="e">
            <v>#N/A</v>
          </cell>
          <cell r="BL115" t="e">
            <v>#N/A</v>
          </cell>
          <cell r="BM115" t="e">
            <v>#N/A</v>
          </cell>
          <cell r="BN115" t="e">
            <v>#N/A</v>
          </cell>
          <cell r="BO115" t="e">
            <v>#N/A</v>
          </cell>
          <cell r="BP115" t="e">
            <v>#N/A</v>
          </cell>
          <cell r="BQ115" t="e">
            <v>#N/A</v>
          </cell>
          <cell r="BR115" t="e">
            <v>#N/A</v>
          </cell>
          <cell r="BS115" t="e">
            <v>#N/A</v>
          </cell>
          <cell r="BT115" t="e">
            <v>#N/A</v>
          </cell>
          <cell r="BU115" t="e">
            <v>#N/A</v>
          </cell>
          <cell r="BV115" t="e">
            <v>#N/A</v>
          </cell>
          <cell r="BW115" t="e">
            <v>#N/A</v>
          </cell>
          <cell r="BX115" t="e">
            <v>#N/A</v>
          </cell>
          <cell r="BY115" t="e">
            <v>#N/A</v>
          </cell>
          <cell r="BZ115" t="e">
            <v>#N/A</v>
          </cell>
          <cell r="CA115" t="e">
            <v>#N/A</v>
          </cell>
          <cell r="CB115" t="e">
            <v>#N/A</v>
          </cell>
          <cell r="CC115" t="e">
            <v>#N/A</v>
          </cell>
          <cell r="CD115" t="e">
            <v>#N/A</v>
          </cell>
          <cell r="CE115" t="e">
            <v>#N/A</v>
          </cell>
          <cell r="CF115">
            <v>0</v>
          </cell>
          <cell r="CG115" t="e">
            <v>#N/A</v>
          </cell>
          <cell r="CH115" t="e">
            <v>#N/A</v>
          </cell>
          <cell r="CI115" t="e">
            <v>#N/A</v>
          </cell>
          <cell r="CJ115" t="e">
            <v>#N/A</v>
          </cell>
          <cell r="CK115" t="e">
            <v>#N/A</v>
          </cell>
          <cell r="CL115" t="e">
            <v>#N/A</v>
          </cell>
          <cell r="CM115" t="e">
            <v>#N/A</v>
          </cell>
          <cell r="CN115" t="e">
            <v>#N/A</v>
          </cell>
          <cell r="CO115" t="e">
            <v>#N/A</v>
          </cell>
          <cell r="CP115" t="e">
            <v>#N/A</v>
          </cell>
          <cell r="CQ115" t="e">
            <v>#N/A</v>
          </cell>
          <cell r="CR115" t="e">
            <v>#N/A</v>
          </cell>
          <cell r="CS115" t="e">
            <v>#N/A</v>
          </cell>
          <cell r="CT115" t="e">
            <v>#N/A</v>
          </cell>
          <cell r="CU115" t="e">
            <v>#N/A</v>
          </cell>
          <cell r="CV115" t="e">
            <v>#N/A</v>
          </cell>
          <cell r="CW115" t="e">
            <v>#N/A</v>
          </cell>
          <cell r="CX115" t="e">
            <v>#N/A</v>
          </cell>
          <cell r="CY115" t="e">
            <v>#N/A</v>
          </cell>
          <cell r="CZ115" t="e">
            <v>#N/A</v>
          </cell>
          <cell r="DA115" t="e">
            <v>#N/A</v>
          </cell>
          <cell r="DB115" t="e">
            <v>#N/A</v>
          </cell>
          <cell r="DC115" t="e">
            <v>#N/A</v>
          </cell>
          <cell r="DD115" t="e">
            <v>#N/A</v>
          </cell>
          <cell r="DE115" t="e">
            <v>#N/A</v>
          </cell>
          <cell r="DF115" t="e">
            <v>#N/A</v>
          </cell>
          <cell r="DG115" t="e">
            <v>#N/A</v>
          </cell>
          <cell r="DH115" t="e">
            <v>#N/A</v>
          </cell>
          <cell r="DI115" t="e">
            <v>#N/A</v>
          </cell>
          <cell r="DJ115" t="e">
            <v>#N/A</v>
          </cell>
          <cell r="DK115" t="e">
            <v>#N/A</v>
          </cell>
          <cell r="DL115" t="e">
            <v>#N/A</v>
          </cell>
          <cell r="DM115" t="e">
            <v>#N/A</v>
          </cell>
          <cell r="DN115" t="e">
            <v>#N/A</v>
          </cell>
          <cell r="DO115" t="e">
            <v>#N/A</v>
          </cell>
          <cell r="DP115" t="e">
            <v>#N/A</v>
          </cell>
          <cell r="DR115" t="e">
            <v>#N/A</v>
          </cell>
          <cell r="DS115" t="e">
            <v>#N/A</v>
          </cell>
          <cell r="DU115" t="e">
            <v>#N/A</v>
          </cell>
          <cell r="DV115" t="e">
            <v>#N/A</v>
          </cell>
          <cell r="DW115" t="e">
            <v>#N/A</v>
          </cell>
          <cell r="DX115" t="e">
            <v>#N/A</v>
          </cell>
          <cell r="DY115" t="e">
            <v>#N/A</v>
          </cell>
          <cell r="DZ115" t="e">
            <v>#N/A</v>
          </cell>
        </row>
        <row r="116">
          <cell r="B116">
            <v>1820255885</v>
          </cell>
          <cell r="C116" t="str">
            <v>Võ</v>
          </cell>
          <cell r="D116" t="str">
            <v>Thị Ngọc</v>
          </cell>
          <cell r="E116" t="str">
            <v>Thương</v>
          </cell>
          <cell r="F116">
            <v>34030</v>
          </cell>
          <cell r="G116" t="str">
            <v>Nữ</v>
          </cell>
          <cell r="H116" t="str">
            <v>Đã Đăng Ký (chưa học xong)</v>
          </cell>
          <cell r="I116">
            <v>3.33</v>
          </cell>
          <cell r="J116">
            <v>3.33</v>
          </cell>
          <cell r="K116">
            <v>3.65</v>
          </cell>
          <cell r="L116">
            <v>0</v>
          </cell>
          <cell r="M116">
            <v>2.65</v>
          </cell>
          <cell r="N116">
            <v>0</v>
          </cell>
          <cell r="O116">
            <v>0</v>
          </cell>
          <cell r="P116">
            <v>2.65</v>
          </cell>
          <cell r="Q116">
            <v>0</v>
          </cell>
          <cell r="R116">
            <v>0</v>
          </cell>
          <cell r="S116">
            <v>3</v>
          </cell>
          <cell r="T116">
            <v>0</v>
          </cell>
          <cell r="U116">
            <v>0</v>
          </cell>
          <cell r="V116">
            <v>2</v>
          </cell>
          <cell r="W116">
            <v>0</v>
          </cell>
          <cell r="X116">
            <v>0</v>
          </cell>
          <cell r="Y116">
            <v>2.33</v>
          </cell>
          <cell r="Z116">
            <v>0</v>
          </cell>
          <cell r="AA116">
            <v>0</v>
          </cell>
          <cell r="AB116">
            <v>2.65</v>
          </cell>
          <cell r="AC116">
            <v>0</v>
          </cell>
          <cell r="AD116">
            <v>2.65</v>
          </cell>
          <cell r="AE116">
            <v>3</v>
          </cell>
          <cell r="AF116">
            <v>4</v>
          </cell>
          <cell r="AG116">
            <v>3</v>
          </cell>
          <cell r="AH116">
            <v>0</v>
          </cell>
          <cell r="AI116">
            <v>3</v>
          </cell>
          <cell r="AJ116">
            <v>3</v>
          </cell>
          <cell r="AK116">
            <v>3.65</v>
          </cell>
          <cell r="AL116">
            <v>3.33</v>
          </cell>
          <cell r="AM116">
            <v>0</v>
          </cell>
          <cell r="AN116">
            <v>3.65</v>
          </cell>
          <cell r="AO116">
            <v>3.33</v>
          </cell>
          <cell r="AP116">
            <v>3</v>
          </cell>
          <cell r="AQ116">
            <v>4</v>
          </cell>
          <cell r="AR116">
            <v>1.65</v>
          </cell>
          <cell r="AS116">
            <v>3.33</v>
          </cell>
          <cell r="AT116">
            <v>4</v>
          </cell>
          <cell r="AU116">
            <v>47</v>
          </cell>
          <cell r="AV116">
            <v>0</v>
          </cell>
          <cell r="AW116">
            <v>3</v>
          </cell>
          <cell r="AX116">
            <v>3.33</v>
          </cell>
          <cell r="AY116">
            <v>0</v>
          </cell>
          <cell r="AZ116">
            <v>0</v>
          </cell>
          <cell r="BA116">
            <v>3.33</v>
          </cell>
          <cell r="BB116">
            <v>0</v>
          </cell>
          <cell r="BC116">
            <v>0</v>
          </cell>
          <cell r="BD116">
            <v>0</v>
          </cell>
          <cell r="BE116">
            <v>2.33</v>
          </cell>
          <cell r="BF116">
            <v>0</v>
          </cell>
          <cell r="BG116">
            <v>3</v>
          </cell>
          <cell r="BH116">
            <v>5</v>
          </cell>
          <cell r="BI116">
            <v>0</v>
          </cell>
          <cell r="BJ116">
            <v>3.33</v>
          </cell>
          <cell r="BK116">
            <v>4</v>
          </cell>
          <cell r="BL116">
            <v>2.65</v>
          </cell>
          <cell r="BM116">
            <v>2.65</v>
          </cell>
          <cell r="BN116">
            <v>2.65</v>
          </cell>
          <cell r="BO116">
            <v>3.33</v>
          </cell>
          <cell r="BP116">
            <v>3</v>
          </cell>
          <cell r="BQ116">
            <v>3</v>
          </cell>
          <cell r="BR116">
            <v>3</v>
          </cell>
          <cell r="BS116">
            <v>3.65</v>
          </cell>
          <cell r="BT116">
            <v>3.65</v>
          </cell>
          <cell r="BU116">
            <v>4</v>
          </cell>
          <cell r="BV116">
            <v>4</v>
          </cell>
          <cell r="BW116">
            <v>3.65</v>
          </cell>
          <cell r="BX116">
            <v>2.65</v>
          </cell>
          <cell r="BY116">
            <v>0</v>
          </cell>
          <cell r="BZ116">
            <v>3</v>
          </cell>
          <cell r="CA116">
            <v>3</v>
          </cell>
          <cell r="CB116">
            <v>3.33</v>
          </cell>
          <cell r="CC116">
            <v>3.33</v>
          </cell>
          <cell r="CD116">
            <v>3</v>
          </cell>
          <cell r="CE116">
            <v>2.33</v>
          </cell>
          <cell r="CF116">
            <v>0</v>
          </cell>
          <cell r="CG116">
            <v>4</v>
          </cell>
          <cell r="CH116">
            <v>55</v>
          </cell>
          <cell r="CI116">
            <v>0</v>
          </cell>
          <cell r="CJ116">
            <v>4</v>
          </cell>
          <cell r="CK116">
            <v>4</v>
          </cell>
          <cell r="CL116">
            <v>0</v>
          </cell>
          <cell r="CM116">
            <v>3.65</v>
          </cell>
          <cell r="CN116">
            <v>3.65</v>
          </cell>
          <cell r="CO116">
            <v>4</v>
          </cell>
          <cell r="CP116">
            <v>3.65</v>
          </cell>
          <cell r="CQ116">
            <v>3.65</v>
          </cell>
          <cell r="CR116">
            <v>4</v>
          </cell>
          <cell r="CS116">
            <v>0</v>
          </cell>
          <cell r="CT116">
            <v>0</v>
          </cell>
          <cell r="CU116">
            <v>0</v>
          </cell>
          <cell r="CV116">
            <v>4</v>
          </cell>
          <cell r="CW116">
            <v>4</v>
          </cell>
          <cell r="CX116">
            <v>3.65</v>
          </cell>
          <cell r="CY116">
            <v>0</v>
          </cell>
          <cell r="CZ116">
            <v>3.33</v>
          </cell>
          <cell r="DA116">
            <v>3.33</v>
          </cell>
          <cell r="DB116">
            <v>23</v>
          </cell>
          <cell r="DC116">
            <v>0</v>
          </cell>
          <cell r="DD116">
            <v>0</v>
          </cell>
          <cell r="DE116">
            <v>3.65</v>
          </cell>
          <cell r="DF116">
            <v>3.65</v>
          </cell>
          <cell r="DG116">
            <v>5</v>
          </cell>
          <cell r="DH116">
            <v>0</v>
          </cell>
          <cell r="DI116">
            <v>135</v>
          </cell>
          <cell r="DJ116">
            <v>0</v>
          </cell>
          <cell r="DK116">
            <v>134</v>
          </cell>
          <cell r="DL116">
            <v>130</v>
          </cell>
          <cell r="DM116">
            <v>0</v>
          </cell>
          <cell r="DN116">
            <v>129</v>
          </cell>
          <cell r="DO116">
            <v>130</v>
          </cell>
          <cell r="DP116">
            <v>3.16</v>
          </cell>
          <cell r="DR116">
            <v>0</v>
          </cell>
          <cell r="DS116" t="str">
            <v>ĐỦ ĐK thi TN</v>
          </cell>
          <cell r="DU116">
            <v>3.3</v>
          </cell>
          <cell r="DV116">
            <v>135</v>
          </cell>
          <cell r="DW116">
            <v>7.76</v>
          </cell>
          <cell r="DX116">
            <v>3.3</v>
          </cell>
          <cell r="DY116" t="str">
            <v/>
          </cell>
          <cell r="DZ116">
            <v>3.28</v>
          </cell>
        </row>
        <row r="117">
          <cell r="B117">
            <v>1821254321</v>
          </cell>
          <cell r="C117" t="str">
            <v>Đỗ</v>
          </cell>
          <cell r="D117" t="str">
            <v>Đăng</v>
          </cell>
          <cell r="E117" t="str">
            <v>Thượng</v>
          </cell>
          <cell r="F117">
            <v>34498</v>
          </cell>
          <cell r="G117" t="str">
            <v>Nam</v>
          </cell>
          <cell r="H117" t="str">
            <v>Đã Đăng Ký (chưa học xong)</v>
          </cell>
          <cell r="I117">
            <v>3.33</v>
          </cell>
          <cell r="J117">
            <v>2.65</v>
          </cell>
          <cell r="K117">
            <v>3.33</v>
          </cell>
          <cell r="L117">
            <v>0</v>
          </cell>
          <cell r="M117">
            <v>2.33</v>
          </cell>
          <cell r="N117">
            <v>0</v>
          </cell>
          <cell r="O117">
            <v>0</v>
          </cell>
          <cell r="P117">
            <v>2.33</v>
          </cell>
          <cell r="Q117">
            <v>0</v>
          </cell>
          <cell r="R117">
            <v>0</v>
          </cell>
          <cell r="S117">
            <v>2.33</v>
          </cell>
          <cell r="T117">
            <v>0</v>
          </cell>
          <cell r="U117">
            <v>0</v>
          </cell>
          <cell r="V117">
            <v>3</v>
          </cell>
          <cell r="W117">
            <v>0</v>
          </cell>
          <cell r="X117">
            <v>0</v>
          </cell>
          <cell r="Y117">
            <v>2.33</v>
          </cell>
          <cell r="Z117">
            <v>0</v>
          </cell>
          <cell r="AA117">
            <v>0</v>
          </cell>
          <cell r="AB117">
            <v>2.65</v>
          </cell>
          <cell r="AC117">
            <v>0</v>
          </cell>
          <cell r="AD117">
            <v>3</v>
          </cell>
          <cell r="AE117">
            <v>1.65</v>
          </cell>
          <cell r="AF117">
            <v>1</v>
          </cell>
          <cell r="AG117">
            <v>2.33</v>
          </cell>
          <cell r="AH117">
            <v>0</v>
          </cell>
          <cell r="AI117">
            <v>3</v>
          </cell>
          <cell r="AJ117">
            <v>3</v>
          </cell>
          <cell r="AK117">
            <v>2.65</v>
          </cell>
          <cell r="AL117">
            <v>4</v>
          </cell>
          <cell r="AM117">
            <v>0</v>
          </cell>
          <cell r="AN117">
            <v>4</v>
          </cell>
          <cell r="AO117">
            <v>2.65</v>
          </cell>
          <cell r="AP117">
            <v>1.65</v>
          </cell>
          <cell r="AQ117">
            <v>3.33</v>
          </cell>
          <cell r="AR117">
            <v>3.33</v>
          </cell>
          <cell r="AS117">
            <v>2.65</v>
          </cell>
          <cell r="AT117">
            <v>3.33</v>
          </cell>
          <cell r="AU117">
            <v>47</v>
          </cell>
          <cell r="AV117">
            <v>0</v>
          </cell>
          <cell r="AW117">
            <v>4</v>
          </cell>
          <cell r="AX117">
            <v>3</v>
          </cell>
          <cell r="AY117">
            <v>3.65</v>
          </cell>
          <cell r="AZ117">
            <v>0</v>
          </cell>
          <cell r="BA117">
            <v>0</v>
          </cell>
          <cell r="BB117">
            <v>0</v>
          </cell>
          <cell r="BC117">
            <v>3.65</v>
          </cell>
          <cell r="BD117">
            <v>0</v>
          </cell>
          <cell r="BE117">
            <v>0</v>
          </cell>
          <cell r="BF117">
            <v>0</v>
          </cell>
          <cell r="BG117">
            <v>2.33</v>
          </cell>
          <cell r="BH117">
            <v>5</v>
          </cell>
          <cell r="BI117">
            <v>0</v>
          </cell>
          <cell r="BJ117">
            <v>2</v>
          </cell>
          <cell r="BK117">
            <v>3</v>
          </cell>
          <cell r="BL117">
            <v>2</v>
          </cell>
          <cell r="BM117">
            <v>3</v>
          </cell>
          <cell r="BN117">
            <v>2</v>
          </cell>
          <cell r="BO117">
            <v>2.33</v>
          </cell>
          <cell r="BP117">
            <v>2.65</v>
          </cell>
          <cell r="BQ117">
            <v>2.33</v>
          </cell>
          <cell r="BR117">
            <v>2</v>
          </cell>
          <cell r="BS117">
            <v>2</v>
          </cell>
          <cell r="BT117">
            <v>3</v>
          </cell>
          <cell r="BU117">
            <v>1.65</v>
          </cell>
          <cell r="BV117">
            <v>2.33</v>
          </cell>
          <cell r="BW117">
            <v>1.65</v>
          </cell>
          <cell r="BX117">
            <v>2.33</v>
          </cell>
          <cell r="BY117">
            <v>0</v>
          </cell>
          <cell r="BZ117">
            <v>2</v>
          </cell>
          <cell r="CA117">
            <v>2</v>
          </cell>
          <cell r="CB117">
            <v>2.65</v>
          </cell>
          <cell r="CC117">
            <v>2</v>
          </cell>
          <cell r="CD117">
            <v>3</v>
          </cell>
          <cell r="CE117">
            <v>2.65</v>
          </cell>
          <cell r="CF117">
            <v>0</v>
          </cell>
          <cell r="CG117">
            <v>3.33</v>
          </cell>
          <cell r="CH117">
            <v>55</v>
          </cell>
          <cell r="CI117">
            <v>0</v>
          </cell>
          <cell r="CJ117">
            <v>2.65</v>
          </cell>
          <cell r="CK117">
            <v>3.33</v>
          </cell>
          <cell r="CL117">
            <v>0</v>
          </cell>
          <cell r="CM117">
            <v>2.65</v>
          </cell>
          <cell r="CN117">
            <v>2.65</v>
          </cell>
          <cell r="CO117">
            <v>2.65</v>
          </cell>
          <cell r="CP117">
            <v>1.65</v>
          </cell>
          <cell r="CQ117">
            <v>1.65</v>
          </cell>
          <cell r="CR117">
            <v>0</v>
          </cell>
          <cell r="CS117">
            <v>3.33</v>
          </cell>
          <cell r="CT117">
            <v>0</v>
          </cell>
          <cell r="CU117">
            <v>0</v>
          </cell>
          <cell r="CV117">
            <v>3.33</v>
          </cell>
          <cell r="CW117">
            <v>4</v>
          </cell>
          <cell r="CX117">
            <v>2</v>
          </cell>
          <cell r="CY117">
            <v>0</v>
          </cell>
          <cell r="CZ117">
            <v>3</v>
          </cell>
          <cell r="DA117">
            <v>3</v>
          </cell>
          <cell r="DB117">
            <v>23</v>
          </cell>
          <cell r="DC117">
            <v>0</v>
          </cell>
          <cell r="DD117">
            <v>3</v>
          </cell>
          <cell r="DE117">
            <v>0</v>
          </cell>
          <cell r="DF117">
            <v>3</v>
          </cell>
          <cell r="DG117">
            <v>5</v>
          </cell>
          <cell r="DH117">
            <v>0</v>
          </cell>
          <cell r="DI117">
            <v>135</v>
          </cell>
          <cell r="DJ117">
            <v>0</v>
          </cell>
          <cell r="DK117">
            <v>134</v>
          </cell>
          <cell r="DL117">
            <v>130</v>
          </cell>
          <cell r="DM117">
            <v>0</v>
          </cell>
          <cell r="DN117">
            <v>129</v>
          </cell>
          <cell r="DO117">
            <v>130</v>
          </cell>
          <cell r="DP117">
            <v>2.4</v>
          </cell>
          <cell r="DR117">
            <v>0</v>
          </cell>
          <cell r="DS117" t="str">
            <v>ĐỦ ĐK thi TN</v>
          </cell>
          <cell r="DU117">
            <v>2.5099999999999998</v>
          </cell>
          <cell r="DV117">
            <v>137</v>
          </cell>
          <cell r="DW117">
            <v>6.39</v>
          </cell>
          <cell r="DX117">
            <v>2.48</v>
          </cell>
          <cell r="DY117" t="str">
            <v/>
          </cell>
          <cell r="DZ117">
            <v>2.4900000000000002</v>
          </cell>
        </row>
        <row r="118">
          <cell r="B118">
            <v>1820253666</v>
          </cell>
          <cell r="C118" t="str">
            <v>Trần</v>
          </cell>
          <cell r="D118" t="str">
            <v>Thị Minh</v>
          </cell>
          <cell r="E118" t="str">
            <v>Thúy</v>
          </cell>
          <cell r="F118">
            <v>34574</v>
          </cell>
          <cell r="G118" t="str">
            <v>Nữ</v>
          </cell>
          <cell r="H118" t="str">
            <v>Đã Đăng Ký (chưa học xong)</v>
          </cell>
          <cell r="I118">
            <v>3.65</v>
          </cell>
          <cell r="J118">
            <v>2.65</v>
          </cell>
          <cell r="K118">
            <v>3.65</v>
          </cell>
          <cell r="L118">
            <v>0</v>
          </cell>
          <cell r="M118">
            <v>2.33</v>
          </cell>
          <cell r="N118">
            <v>0</v>
          </cell>
          <cell r="O118">
            <v>0</v>
          </cell>
          <cell r="P118">
            <v>2</v>
          </cell>
          <cell r="Q118">
            <v>0</v>
          </cell>
          <cell r="R118">
            <v>0</v>
          </cell>
          <cell r="S118">
            <v>2.33</v>
          </cell>
          <cell r="T118">
            <v>0</v>
          </cell>
          <cell r="U118">
            <v>0</v>
          </cell>
          <cell r="V118">
            <v>2.65</v>
          </cell>
          <cell r="W118">
            <v>0</v>
          </cell>
          <cell r="X118">
            <v>0</v>
          </cell>
          <cell r="Y118">
            <v>2.65</v>
          </cell>
          <cell r="Z118">
            <v>0</v>
          </cell>
          <cell r="AA118">
            <v>0</v>
          </cell>
          <cell r="AB118">
            <v>2.33</v>
          </cell>
          <cell r="AC118">
            <v>0</v>
          </cell>
          <cell r="AD118">
            <v>4</v>
          </cell>
          <cell r="AE118">
            <v>3.65</v>
          </cell>
          <cell r="AF118">
            <v>4</v>
          </cell>
          <cell r="AG118">
            <v>3.33</v>
          </cell>
          <cell r="AH118">
            <v>0</v>
          </cell>
          <cell r="AI118">
            <v>2.65</v>
          </cell>
          <cell r="AJ118">
            <v>2.65</v>
          </cell>
          <cell r="AK118">
            <v>0</v>
          </cell>
          <cell r="AL118">
            <v>4</v>
          </cell>
          <cell r="AM118">
            <v>2.65</v>
          </cell>
          <cell r="AN118">
            <v>4</v>
          </cell>
          <cell r="AO118">
            <v>2.65</v>
          </cell>
          <cell r="AP118">
            <v>3.33</v>
          </cell>
          <cell r="AQ118">
            <v>3.65</v>
          </cell>
          <cell r="AR118">
            <v>2.33</v>
          </cell>
          <cell r="AS118">
            <v>3.65</v>
          </cell>
          <cell r="AT118">
            <v>4</v>
          </cell>
          <cell r="AU118">
            <v>47</v>
          </cell>
          <cell r="AV118">
            <v>0</v>
          </cell>
          <cell r="AW118">
            <v>3.33</v>
          </cell>
          <cell r="AX118">
            <v>2.65</v>
          </cell>
          <cell r="AY118">
            <v>3.65</v>
          </cell>
          <cell r="AZ118">
            <v>0</v>
          </cell>
          <cell r="BA118">
            <v>0</v>
          </cell>
          <cell r="BB118">
            <v>0</v>
          </cell>
          <cell r="BC118">
            <v>2.33</v>
          </cell>
          <cell r="BD118">
            <v>0</v>
          </cell>
          <cell r="BE118">
            <v>0</v>
          </cell>
          <cell r="BF118">
            <v>0</v>
          </cell>
          <cell r="BG118">
            <v>2.33</v>
          </cell>
          <cell r="BH118">
            <v>5</v>
          </cell>
          <cell r="BI118">
            <v>0</v>
          </cell>
          <cell r="BJ118">
            <v>3.33</v>
          </cell>
          <cell r="BK118">
            <v>4</v>
          </cell>
          <cell r="BL118">
            <v>3.33</v>
          </cell>
          <cell r="BM118">
            <v>4</v>
          </cell>
          <cell r="BN118">
            <v>2.33</v>
          </cell>
          <cell r="BO118">
            <v>2.65</v>
          </cell>
          <cell r="BP118">
            <v>3</v>
          </cell>
          <cell r="BQ118">
            <v>3.33</v>
          </cell>
          <cell r="BR118">
            <v>3.65</v>
          </cell>
          <cell r="BS118">
            <v>3.33</v>
          </cell>
          <cell r="BT118">
            <v>4</v>
          </cell>
          <cell r="BU118">
            <v>4</v>
          </cell>
          <cell r="BV118">
            <v>3.33</v>
          </cell>
          <cell r="BW118">
            <v>4</v>
          </cell>
          <cell r="BX118">
            <v>3.33</v>
          </cell>
          <cell r="BY118">
            <v>4</v>
          </cell>
          <cell r="BZ118">
            <v>0</v>
          </cell>
          <cell r="CA118">
            <v>4</v>
          </cell>
          <cell r="CB118">
            <v>3</v>
          </cell>
          <cell r="CC118">
            <v>4</v>
          </cell>
          <cell r="CD118">
            <v>4</v>
          </cell>
          <cell r="CE118">
            <v>2</v>
          </cell>
          <cell r="CF118">
            <v>0</v>
          </cell>
          <cell r="CG118">
            <v>4</v>
          </cell>
          <cell r="CH118">
            <v>55</v>
          </cell>
          <cell r="CI118">
            <v>0</v>
          </cell>
          <cell r="CJ118">
            <v>3.65</v>
          </cell>
          <cell r="CK118">
            <v>3.65</v>
          </cell>
          <cell r="CL118">
            <v>0</v>
          </cell>
          <cell r="CM118">
            <v>4</v>
          </cell>
          <cell r="CN118">
            <v>4</v>
          </cell>
          <cell r="CO118">
            <v>2.65</v>
          </cell>
          <cell r="CP118">
            <v>3</v>
          </cell>
          <cell r="CQ118">
            <v>3.33</v>
          </cell>
          <cell r="CR118">
            <v>3</v>
          </cell>
          <cell r="CS118">
            <v>0</v>
          </cell>
          <cell r="CT118">
            <v>0</v>
          </cell>
          <cell r="CU118">
            <v>0</v>
          </cell>
          <cell r="CV118">
            <v>3</v>
          </cell>
          <cell r="CW118">
            <v>3.65</v>
          </cell>
          <cell r="CX118">
            <v>3.65</v>
          </cell>
          <cell r="CY118">
            <v>0</v>
          </cell>
          <cell r="CZ118">
            <v>4</v>
          </cell>
          <cell r="DA118">
            <v>4</v>
          </cell>
          <cell r="DB118">
            <v>23</v>
          </cell>
          <cell r="DC118">
            <v>0</v>
          </cell>
          <cell r="DD118">
            <v>0</v>
          </cell>
          <cell r="DE118">
            <v>4</v>
          </cell>
          <cell r="DF118">
            <v>4</v>
          </cell>
          <cell r="DG118">
            <v>5</v>
          </cell>
          <cell r="DH118">
            <v>0</v>
          </cell>
          <cell r="DI118">
            <v>135</v>
          </cell>
          <cell r="DJ118">
            <v>0</v>
          </cell>
          <cell r="DK118">
            <v>134</v>
          </cell>
          <cell r="DL118">
            <v>130</v>
          </cell>
          <cell r="DM118">
            <v>0</v>
          </cell>
          <cell r="DN118">
            <v>129</v>
          </cell>
          <cell r="DO118">
            <v>130</v>
          </cell>
          <cell r="DP118">
            <v>3.23</v>
          </cell>
          <cell r="DR118">
            <v>0</v>
          </cell>
          <cell r="DS118" t="str">
            <v>BVKL</v>
          </cell>
          <cell r="DU118">
            <v>3.38</v>
          </cell>
          <cell r="DV118">
            <v>135</v>
          </cell>
          <cell r="DW118">
            <v>7.84</v>
          </cell>
          <cell r="DX118">
            <v>3.38</v>
          </cell>
          <cell r="DY118" t="str">
            <v/>
          </cell>
          <cell r="DZ118">
            <v>3.35</v>
          </cell>
        </row>
        <row r="119">
          <cell r="B119">
            <v>1820254908</v>
          </cell>
          <cell r="C119" t="str">
            <v>Lê</v>
          </cell>
          <cell r="D119" t="str">
            <v>Thị</v>
          </cell>
          <cell r="E119" t="str">
            <v>Thúy</v>
          </cell>
          <cell r="F119">
            <v>34537</v>
          </cell>
          <cell r="G119" t="str">
            <v>Nữ</v>
          </cell>
          <cell r="H119" t="str">
            <v>Đã Đăng Ký (chưa học xong)</v>
          </cell>
          <cell r="I119">
            <v>1</v>
          </cell>
          <cell r="J119">
            <v>1.65</v>
          </cell>
          <cell r="K119">
            <v>0</v>
          </cell>
          <cell r="L119">
            <v>0</v>
          </cell>
          <cell r="M119">
            <v>2.33</v>
          </cell>
          <cell r="N119">
            <v>0</v>
          </cell>
          <cell r="O119">
            <v>0</v>
          </cell>
          <cell r="P119">
            <v>2.33</v>
          </cell>
          <cell r="Q119">
            <v>0</v>
          </cell>
          <cell r="R119">
            <v>0</v>
          </cell>
          <cell r="S119">
            <v>2.65</v>
          </cell>
          <cell r="T119">
            <v>0</v>
          </cell>
          <cell r="U119">
            <v>0</v>
          </cell>
          <cell r="V119">
            <v>3</v>
          </cell>
          <cell r="W119">
            <v>0</v>
          </cell>
          <cell r="X119">
            <v>0</v>
          </cell>
          <cell r="Y119">
            <v>2.65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3.33</v>
          </cell>
          <cell r="AE119">
            <v>2.65</v>
          </cell>
          <cell r="AF119">
            <v>1</v>
          </cell>
          <cell r="AG119">
            <v>2.65</v>
          </cell>
          <cell r="AH119">
            <v>0</v>
          </cell>
          <cell r="AI119">
            <v>3.33</v>
          </cell>
          <cell r="AJ119">
            <v>3.33</v>
          </cell>
          <cell r="AK119">
            <v>0</v>
          </cell>
          <cell r="AL119">
            <v>2</v>
          </cell>
          <cell r="AM119">
            <v>2</v>
          </cell>
          <cell r="AN119">
            <v>2</v>
          </cell>
          <cell r="AO119">
            <v>2</v>
          </cell>
          <cell r="AP119">
            <v>1.65</v>
          </cell>
          <cell r="AQ119">
            <v>2.33</v>
          </cell>
          <cell r="AR119">
            <v>2.33</v>
          </cell>
          <cell r="AS119">
            <v>2.65</v>
          </cell>
          <cell r="AT119">
            <v>3.33</v>
          </cell>
          <cell r="AU119">
            <v>43</v>
          </cell>
          <cell r="AV119">
            <v>4</v>
          </cell>
          <cell r="AW119">
            <v>2.33</v>
          </cell>
          <cell r="AX119">
            <v>3</v>
          </cell>
          <cell r="AY119">
            <v>0</v>
          </cell>
          <cell r="AZ119">
            <v>0</v>
          </cell>
          <cell r="BA119">
            <v>2</v>
          </cell>
          <cell r="BB119">
            <v>0</v>
          </cell>
          <cell r="BC119">
            <v>0</v>
          </cell>
          <cell r="BD119">
            <v>0</v>
          </cell>
          <cell r="BE119">
            <v>3.65</v>
          </cell>
          <cell r="BF119">
            <v>0</v>
          </cell>
          <cell r="BG119">
            <v>1</v>
          </cell>
          <cell r="BH119">
            <v>5</v>
          </cell>
          <cell r="BI119">
            <v>0</v>
          </cell>
          <cell r="BJ119">
            <v>1.65</v>
          </cell>
          <cell r="BK119">
            <v>2.65</v>
          </cell>
          <cell r="BL119">
            <v>0</v>
          </cell>
          <cell r="BM119">
            <v>1.65</v>
          </cell>
          <cell r="BN119">
            <v>2.65</v>
          </cell>
          <cell r="BO119">
            <v>0</v>
          </cell>
          <cell r="BP119">
            <v>3</v>
          </cell>
          <cell r="BQ119">
            <v>2</v>
          </cell>
          <cell r="BR119">
            <v>2</v>
          </cell>
          <cell r="BS119">
            <v>1.65</v>
          </cell>
          <cell r="BT119">
            <v>2.65</v>
          </cell>
          <cell r="BU119">
            <v>2</v>
          </cell>
          <cell r="BV119">
            <v>2.65</v>
          </cell>
          <cell r="BW119">
            <v>0</v>
          </cell>
          <cell r="BX119">
            <v>2.33</v>
          </cell>
          <cell r="BY119">
            <v>0</v>
          </cell>
          <cell r="BZ119">
            <v>3.65</v>
          </cell>
          <cell r="CA119">
            <v>3.65</v>
          </cell>
          <cell r="CB119">
            <v>2</v>
          </cell>
          <cell r="CC119">
            <v>0</v>
          </cell>
          <cell r="CD119">
            <v>2.65</v>
          </cell>
          <cell r="CE119">
            <v>1.65</v>
          </cell>
          <cell r="CF119">
            <v>0</v>
          </cell>
          <cell r="CG119">
            <v>3.33</v>
          </cell>
          <cell r="CH119">
            <v>45</v>
          </cell>
          <cell r="CI119">
            <v>10</v>
          </cell>
          <cell r="CJ119">
            <v>1.65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4</v>
          </cell>
          <cell r="CX119">
            <v>3</v>
          </cell>
          <cell r="CY119">
            <v>0</v>
          </cell>
          <cell r="CZ119">
            <v>2</v>
          </cell>
          <cell r="DA119">
            <v>2</v>
          </cell>
          <cell r="DB119">
            <v>7</v>
          </cell>
          <cell r="DC119">
            <v>15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5</v>
          </cell>
          <cell r="DI119">
            <v>100</v>
          </cell>
          <cell r="DJ119">
            <v>34</v>
          </cell>
          <cell r="DK119">
            <v>134</v>
          </cell>
          <cell r="DL119">
            <v>95</v>
          </cell>
          <cell r="DM119">
            <v>29</v>
          </cell>
          <cell r="DN119">
            <v>129</v>
          </cell>
          <cell r="DO119">
            <v>124</v>
          </cell>
          <cell r="DP119">
            <v>1.79</v>
          </cell>
          <cell r="DR119">
            <v>0.22480620155038761</v>
          </cell>
          <cell r="DS119" t="str">
            <v>KO</v>
          </cell>
          <cell r="DU119">
            <v>1.79</v>
          </cell>
          <cell r="DV119">
            <v>118</v>
          </cell>
          <cell r="DW119">
            <v>5.24</v>
          </cell>
          <cell r="DX119">
            <v>1.97</v>
          </cell>
          <cell r="DY119" t="str">
            <v/>
          </cell>
          <cell r="DZ119">
            <v>1.78</v>
          </cell>
        </row>
        <row r="120">
          <cell r="B120">
            <v>1820255363</v>
          </cell>
          <cell r="C120" t="str">
            <v>Lê</v>
          </cell>
          <cell r="D120" t="str">
            <v>Thị</v>
          </cell>
          <cell r="E120" t="str">
            <v>Thúy</v>
          </cell>
          <cell r="F120">
            <v>34444</v>
          </cell>
          <cell r="G120" t="str">
            <v>Nữ</v>
          </cell>
          <cell r="H120" t="str">
            <v>Đã Đăng Ký (chưa học xong)</v>
          </cell>
          <cell r="I120">
            <v>3.65</v>
          </cell>
          <cell r="J120">
            <v>3.33</v>
          </cell>
          <cell r="K120">
            <v>3.33</v>
          </cell>
          <cell r="L120">
            <v>0</v>
          </cell>
          <cell r="M120">
            <v>2</v>
          </cell>
          <cell r="N120">
            <v>0</v>
          </cell>
          <cell r="O120">
            <v>0</v>
          </cell>
          <cell r="P120">
            <v>2</v>
          </cell>
          <cell r="Q120">
            <v>0</v>
          </cell>
          <cell r="R120">
            <v>0</v>
          </cell>
          <cell r="S120">
            <v>3</v>
          </cell>
          <cell r="T120">
            <v>0</v>
          </cell>
          <cell r="U120">
            <v>0</v>
          </cell>
          <cell r="V120">
            <v>2.33</v>
          </cell>
          <cell r="W120">
            <v>0</v>
          </cell>
          <cell r="X120">
            <v>0</v>
          </cell>
          <cell r="Y120">
            <v>2</v>
          </cell>
          <cell r="Z120">
            <v>0</v>
          </cell>
          <cell r="AA120">
            <v>0</v>
          </cell>
          <cell r="AB120">
            <v>2.65</v>
          </cell>
          <cell r="AC120">
            <v>0</v>
          </cell>
          <cell r="AD120">
            <v>4</v>
          </cell>
          <cell r="AE120">
            <v>4</v>
          </cell>
          <cell r="AF120">
            <v>2.33</v>
          </cell>
          <cell r="AG120">
            <v>2</v>
          </cell>
          <cell r="AH120">
            <v>0</v>
          </cell>
          <cell r="AI120">
            <v>3</v>
          </cell>
          <cell r="AJ120">
            <v>3</v>
          </cell>
          <cell r="AK120">
            <v>3.65</v>
          </cell>
          <cell r="AL120">
            <v>3</v>
          </cell>
          <cell r="AM120">
            <v>0</v>
          </cell>
          <cell r="AN120">
            <v>3.65</v>
          </cell>
          <cell r="AO120">
            <v>3</v>
          </cell>
          <cell r="AP120">
            <v>3.33</v>
          </cell>
          <cell r="AQ120">
            <v>3.65</v>
          </cell>
          <cell r="AR120">
            <v>2.33</v>
          </cell>
          <cell r="AS120">
            <v>3.33</v>
          </cell>
          <cell r="AT120">
            <v>2.65</v>
          </cell>
          <cell r="AU120">
            <v>47</v>
          </cell>
          <cell r="AV120">
            <v>0</v>
          </cell>
          <cell r="AW120">
            <v>4</v>
          </cell>
          <cell r="AX120">
            <v>3.65</v>
          </cell>
          <cell r="AY120">
            <v>0</v>
          </cell>
          <cell r="AZ120">
            <v>0</v>
          </cell>
          <cell r="BA120">
            <v>3</v>
          </cell>
          <cell r="BB120">
            <v>0</v>
          </cell>
          <cell r="BC120">
            <v>0</v>
          </cell>
          <cell r="BD120">
            <v>0</v>
          </cell>
          <cell r="BE120">
            <v>2.65</v>
          </cell>
          <cell r="BF120">
            <v>0</v>
          </cell>
          <cell r="BG120">
            <v>2.65</v>
          </cell>
          <cell r="BH120">
            <v>5</v>
          </cell>
          <cell r="BI120">
            <v>0</v>
          </cell>
          <cell r="BJ120">
            <v>2.33</v>
          </cell>
          <cell r="BK120">
            <v>3.65</v>
          </cell>
          <cell r="BL120">
            <v>3</v>
          </cell>
          <cell r="BM120">
            <v>2.33</v>
          </cell>
          <cell r="BN120">
            <v>2.65</v>
          </cell>
          <cell r="BO120">
            <v>2.65</v>
          </cell>
          <cell r="BP120">
            <v>3</v>
          </cell>
          <cell r="BQ120">
            <v>2.33</v>
          </cell>
          <cell r="BR120">
            <v>2.65</v>
          </cell>
          <cell r="BS120">
            <v>3.65</v>
          </cell>
          <cell r="BT120">
            <v>3.33</v>
          </cell>
          <cell r="BU120">
            <v>3</v>
          </cell>
          <cell r="BV120">
            <v>4</v>
          </cell>
          <cell r="BW120">
            <v>1.65</v>
          </cell>
          <cell r="BX120">
            <v>2.33</v>
          </cell>
          <cell r="BY120">
            <v>0</v>
          </cell>
          <cell r="BZ120">
            <v>2.65</v>
          </cell>
          <cell r="CA120">
            <v>2.65</v>
          </cell>
          <cell r="CB120">
            <v>4</v>
          </cell>
          <cell r="CC120">
            <v>2</v>
          </cell>
          <cell r="CD120">
            <v>3.65</v>
          </cell>
          <cell r="CE120">
            <v>2.33</v>
          </cell>
          <cell r="CF120">
            <v>0</v>
          </cell>
          <cell r="CG120">
            <v>4</v>
          </cell>
          <cell r="CH120">
            <v>55</v>
          </cell>
          <cell r="CI120">
            <v>0</v>
          </cell>
          <cell r="CJ120">
            <v>2.65</v>
          </cell>
          <cell r="CK120">
            <v>2.65</v>
          </cell>
          <cell r="CL120">
            <v>0</v>
          </cell>
          <cell r="CM120">
            <v>3.33</v>
          </cell>
          <cell r="CN120">
            <v>3.33</v>
          </cell>
          <cell r="CO120">
            <v>3.33</v>
          </cell>
          <cell r="CP120">
            <v>2.33</v>
          </cell>
          <cell r="CQ120">
            <v>2.33</v>
          </cell>
          <cell r="CR120">
            <v>3</v>
          </cell>
          <cell r="CS120">
            <v>0</v>
          </cell>
          <cell r="CT120">
            <v>0</v>
          </cell>
          <cell r="CU120">
            <v>0</v>
          </cell>
          <cell r="CV120">
            <v>3</v>
          </cell>
          <cell r="CW120">
            <v>4</v>
          </cell>
          <cell r="CX120">
            <v>4</v>
          </cell>
          <cell r="CY120">
            <v>0</v>
          </cell>
          <cell r="CZ120">
            <v>1.65</v>
          </cell>
          <cell r="DA120">
            <v>1.65</v>
          </cell>
          <cell r="DB120">
            <v>23</v>
          </cell>
          <cell r="DC120">
            <v>0</v>
          </cell>
          <cell r="DD120">
            <v>3</v>
          </cell>
          <cell r="DE120">
            <v>0</v>
          </cell>
          <cell r="DF120">
            <v>3</v>
          </cell>
          <cell r="DG120">
            <v>5</v>
          </cell>
          <cell r="DH120">
            <v>0</v>
          </cell>
          <cell r="DI120">
            <v>135</v>
          </cell>
          <cell r="DJ120">
            <v>0</v>
          </cell>
          <cell r="DK120">
            <v>134</v>
          </cell>
          <cell r="DL120">
            <v>130</v>
          </cell>
          <cell r="DM120">
            <v>0</v>
          </cell>
          <cell r="DN120">
            <v>129</v>
          </cell>
          <cell r="DO120">
            <v>130</v>
          </cell>
          <cell r="DP120">
            <v>2.79</v>
          </cell>
          <cell r="DR120">
            <v>0</v>
          </cell>
          <cell r="DS120" t="str">
            <v>ĐỦ ĐK thi TN</v>
          </cell>
          <cell r="DU120">
            <v>2.91</v>
          </cell>
          <cell r="DV120">
            <v>135</v>
          </cell>
          <cell r="DW120">
            <v>7.06</v>
          </cell>
          <cell r="DX120">
            <v>2.91</v>
          </cell>
          <cell r="DY120" t="str">
            <v/>
          </cell>
          <cell r="DZ120">
            <v>2.91</v>
          </cell>
        </row>
        <row r="121">
          <cell r="B121">
            <v>1820256584</v>
          </cell>
          <cell r="C121" t="str">
            <v>Hoàng</v>
          </cell>
          <cell r="D121" t="str">
            <v>Thị Thu</v>
          </cell>
          <cell r="E121" t="str">
            <v>Thủy</v>
          </cell>
          <cell r="F121">
            <v>34152</v>
          </cell>
          <cell r="G121" t="str">
            <v>Nữ</v>
          </cell>
          <cell r="H121" t="str">
            <v>Đã Đăng Ký (chưa học xong)</v>
          </cell>
          <cell r="I121">
            <v>3.33</v>
          </cell>
          <cell r="J121">
            <v>3.33</v>
          </cell>
          <cell r="K121">
            <v>3.65</v>
          </cell>
          <cell r="L121">
            <v>0</v>
          </cell>
          <cell r="M121">
            <v>2</v>
          </cell>
          <cell r="N121">
            <v>0</v>
          </cell>
          <cell r="O121">
            <v>0</v>
          </cell>
          <cell r="P121">
            <v>2</v>
          </cell>
          <cell r="Q121">
            <v>0</v>
          </cell>
          <cell r="R121">
            <v>0</v>
          </cell>
          <cell r="S121">
            <v>2</v>
          </cell>
          <cell r="T121">
            <v>0</v>
          </cell>
          <cell r="U121">
            <v>0</v>
          </cell>
          <cell r="V121">
            <v>2.33</v>
          </cell>
          <cell r="W121">
            <v>0</v>
          </cell>
          <cell r="X121">
            <v>0</v>
          </cell>
          <cell r="Y121">
            <v>2.33</v>
          </cell>
          <cell r="Z121">
            <v>0</v>
          </cell>
          <cell r="AA121">
            <v>0</v>
          </cell>
          <cell r="AB121">
            <v>2.33</v>
          </cell>
          <cell r="AC121">
            <v>0</v>
          </cell>
          <cell r="AD121">
            <v>2.33</v>
          </cell>
          <cell r="AE121">
            <v>3</v>
          </cell>
          <cell r="AF121">
            <v>2</v>
          </cell>
          <cell r="AG121">
            <v>2.33</v>
          </cell>
          <cell r="AH121">
            <v>0</v>
          </cell>
          <cell r="AI121">
            <v>2.65</v>
          </cell>
          <cell r="AJ121">
            <v>2.65</v>
          </cell>
          <cell r="AK121">
            <v>0</v>
          </cell>
          <cell r="AL121">
            <v>3.33</v>
          </cell>
          <cell r="AM121">
            <v>2.33</v>
          </cell>
          <cell r="AN121">
            <v>3.33</v>
          </cell>
          <cell r="AO121">
            <v>2.33</v>
          </cell>
          <cell r="AP121">
            <v>3.33</v>
          </cell>
          <cell r="AQ121">
            <v>3.65</v>
          </cell>
          <cell r="AR121">
            <v>2.65</v>
          </cell>
          <cell r="AS121">
            <v>3.65</v>
          </cell>
          <cell r="AT121">
            <v>2.33</v>
          </cell>
          <cell r="AU121">
            <v>47</v>
          </cell>
          <cell r="AV121">
            <v>0</v>
          </cell>
          <cell r="AW121">
            <v>3.65</v>
          </cell>
          <cell r="AX121">
            <v>3.33</v>
          </cell>
          <cell r="AY121">
            <v>0</v>
          </cell>
          <cell r="AZ121">
            <v>0</v>
          </cell>
          <cell r="BA121">
            <v>2.33</v>
          </cell>
          <cell r="BB121">
            <v>0</v>
          </cell>
          <cell r="BC121">
            <v>0</v>
          </cell>
          <cell r="BD121">
            <v>0</v>
          </cell>
          <cell r="BE121">
            <v>2.65</v>
          </cell>
          <cell r="BF121">
            <v>0</v>
          </cell>
          <cell r="BG121">
            <v>2.65</v>
          </cell>
          <cell r="BH121">
            <v>5</v>
          </cell>
          <cell r="BI121">
            <v>0</v>
          </cell>
          <cell r="BJ121">
            <v>2.33</v>
          </cell>
          <cell r="BK121">
            <v>2.33</v>
          </cell>
          <cell r="BL121">
            <v>2.65</v>
          </cell>
          <cell r="BM121">
            <v>2.33</v>
          </cell>
          <cell r="BN121">
            <v>2.33</v>
          </cell>
          <cell r="BO121">
            <v>2.65</v>
          </cell>
          <cell r="BP121">
            <v>2.33</v>
          </cell>
          <cell r="BQ121">
            <v>2.65</v>
          </cell>
          <cell r="BR121">
            <v>2.33</v>
          </cell>
          <cell r="BS121">
            <v>3.33</v>
          </cell>
          <cell r="BT121">
            <v>2.33</v>
          </cell>
          <cell r="BU121">
            <v>3.65</v>
          </cell>
          <cell r="BV121">
            <v>3.33</v>
          </cell>
          <cell r="BW121">
            <v>2.65</v>
          </cell>
          <cell r="BX121">
            <v>2</v>
          </cell>
          <cell r="BY121">
            <v>0</v>
          </cell>
          <cell r="BZ121">
            <v>2.33</v>
          </cell>
          <cell r="CA121">
            <v>2.33</v>
          </cell>
          <cell r="CB121">
            <v>2.33</v>
          </cell>
          <cell r="CC121">
            <v>2</v>
          </cell>
          <cell r="CD121">
            <v>1.65</v>
          </cell>
          <cell r="CE121">
            <v>2.33</v>
          </cell>
          <cell r="CF121">
            <v>0</v>
          </cell>
          <cell r="CG121">
            <v>3.65</v>
          </cell>
          <cell r="CH121">
            <v>55</v>
          </cell>
          <cell r="CI121">
            <v>0</v>
          </cell>
          <cell r="CJ121">
            <v>3.33</v>
          </cell>
          <cell r="CK121">
            <v>3</v>
          </cell>
          <cell r="CL121">
            <v>0</v>
          </cell>
          <cell r="CM121">
            <v>2.33</v>
          </cell>
          <cell r="CN121">
            <v>2.33</v>
          </cell>
          <cell r="CO121">
            <v>2</v>
          </cell>
          <cell r="CP121">
            <v>3.65</v>
          </cell>
          <cell r="CQ121">
            <v>2.65</v>
          </cell>
          <cell r="CR121">
            <v>0</v>
          </cell>
          <cell r="CS121">
            <v>3.65</v>
          </cell>
          <cell r="CT121">
            <v>0</v>
          </cell>
          <cell r="CU121">
            <v>0</v>
          </cell>
          <cell r="CV121">
            <v>3.65</v>
          </cell>
          <cell r="CW121">
            <v>3.65</v>
          </cell>
          <cell r="CX121">
            <v>3.65</v>
          </cell>
          <cell r="CY121">
            <v>0</v>
          </cell>
          <cell r="CZ121">
            <v>2.65</v>
          </cell>
          <cell r="DA121">
            <v>2.65</v>
          </cell>
          <cell r="DB121">
            <v>23</v>
          </cell>
          <cell r="DC121">
            <v>0</v>
          </cell>
          <cell r="DD121">
            <v>3.33</v>
          </cell>
          <cell r="DE121">
            <v>0</v>
          </cell>
          <cell r="DF121">
            <v>3.33</v>
          </cell>
          <cell r="DG121">
            <v>5</v>
          </cell>
          <cell r="DH121">
            <v>0</v>
          </cell>
          <cell r="DI121">
            <v>135</v>
          </cell>
          <cell r="DJ121">
            <v>0</v>
          </cell>
          <cell r="DK121">
            <v>134</v>
          </cell>
          <cell r="DL121">
            <v>130</v>
          </cell>
          <cell r="DM121">
            <v>0</v>
          </cell>
          <cell r="DN121">
            <v>129</v>
          </cell>
          <cell r="DO121">
            <v>130</v>
          </cell>
          <cell r="DP121">
            <v>2.57</v>
          </cell>
          <cell r="DR121">
            <v>0</v>
          </cell>
          <cell r="DS121" t="str">
            <v>ĐỦ ĐK thi TN</v>
          </cell>
          <cell r="DU121">
            <v>2.69</v>
          </cell>
          <cell r="DV121">
            <v>135</v>
          </cell>
          <cell r="DW121">
            <v>6.74</v>
          </cell>
          <cell r="DX121">
            <v>2.69</v>
          </cell>
          <cell r="DY121" t="str">
            <v/>
          </cell>
          <cell r="DZ121">
            <v>2.67</v>
          </cell>
        </row>
        <row r="122">
          <cell r="B122">
            <v>1820254345</v>
          </cell>
          <cell r="C122" t="str">
            <v>Nguyễn</v>
          </cell>
          <cell r="D122" t="str">
            <v>Thị Cát</v>
          </cell>
          <cell r="E122" t="str">
            <v>Tiên</v>
          </cell>
          <cell r="F122">
            <v>34512</v>
          </cell>
          <cell r="G122" t="str">
            <v>Nữ</v>
          </cell>
          <cell r="H122" t="str">
            <v>Đã Đăng Ký (chưa học xong)</v>
          </cell>
          <cell r="I122">
            <v>3.33</v>
          </cell>
          <cell r="J122">
            <v>3</v>
          </cell>
          <cell r="K122">
            <v>3.33</v>
          </cell>
          <cell r="L122">
            <v>0</v>
          </cell>
          <cell r="M122">
            <v>2.65</v>
          </cell>
          <cell r="N122">
            <v>0</v>
          </cell>
          <cell r="O122">
            <v>0</v>
          </cell>
          <cell r="P122">
            <v>2.33</v>
          </cell>
          <cell r="Q122">
            <v>0</v>
          </cell>
          <cell r="R122">
            <v>0</v>
          </cell>
          <cell r="S122">
            <v>2.65</v>
          </cell>
          <cell r="T122">
            <v>0</v>
          </cell>
          <cell r="U122">
            <v>0</v>
          </cell>
          <cell r="V122">
            <v>2.33</v>
          </cell>
          <cell r="W122">
            <v>0</v>
          </cell>
          <cell r="X122">
            <v>0</v>
          </cell>
          <cell r="Y122">
            <v>2.65</v>
          </cell>
          <cell r="Z122">
            <v>0</v>
          </cell>
          <cell r="AA122">
            <v>0</v>
          </cell>
          <cell r="AB122">
            <v>2</v>
          </cell>
          <cell r="AC122">
            <v>0</v>
          </cell>
          <cell r="AD122">
            <v>4</v>
          </cell>
          <cell r="AE122">
            <v>4</v>
          </cell>
          <cell r="AF122">
            <v>2.33</v>
          </cell>
          <cell r="AG122">
            <v>3</v>
          </cell>
          <cell r="AH122">
            <v>0</v>
          </cell>
          <cell r="AI122">
            <v>4</v>
          </cell>
          <cell r="AJ122">
            <v>4</v>
          </cell>
          <cell r="AK122">
            <v>3.33</v>
          </cell>
          <cell r="AL122">
            <v>4</v>
          </cell>
          <cell r="AM122">
            <v>0</v>
          </cell>
          <cell r="AN122">
            <v>4</v>
          </cell>
          <cell r="AO122">
            <v>3.33</v>
          </cell>
          <cell r="AP122">
            <v>2</v>
          </cell>
          <cell r="AQ122">
            <v>3.33</v>
          </cell>
          <cell r="AR122">
            <v>2.33</v>
          </cell>
          <cell r="AS122">
            <v>3.65</v>
          </cell>
          <cell r="AT122">
            <v>3.65</v>
          </cell>
          <cell r="AU122">
            <v>47</v>
          </cell>
          <cell r="AV122">
            <v>0</v>
          </cell>
          <cell r="AW122">
            <v>3.33</v>
          </cell>
          <cell r="AX122">
            <v>2</v>
          </cell>
          <cell r="AY122">
            <v>0</v>
          </cell>
          <cell r="AZ122">
            <v>0</v>
          </cell>
          <cell r="BA122">
            <v>3.33</v>
          </cell>
          <cell r="BB122">
            <v>0</v>
          </cell>
          <cell r="BC122">
            <v>0</v>
          </cell>
          <cell r="BD122">
            <v>0</v>
          </cell>
          <cell r="BE122">
            <v>2</v>
          </cell>
          <cell r="BF122">
            <v>0</v>
          </cell>
          <cell r="BG122">
            <v>2</v>
          </cell>
          <cell r="BH122">
            <v>5</v>
          </cell>
          <cell r="BI122">
            <v>0</v>
          </cell>
          <cell r="BJ122">
            <v>2.33</v>
          </cell>
          <cell r="BK122">
            <v>3</v>
          </cell>
          <cell r="BL122">
            <v>3.33</v>
          </cell>
          <cell r="BM122">
            <v>3.65</v>
          </cell>
          <cell r="BN122">
            <v>3.33</v>
          </cell>
          <cell r="BO122">
            <v>4</v>
          </cell>
          <cell r="BP122">
            <v>3</v>
          </cell>
          <cell r="BQ122">
            <v>2.65</v>
          </cell>
          <cell r="BR122">
            <v>2.65</v>
          </cell>
          <cell r="BS122">
            <v>3.65</v>
          </cell>
          <cell r="BT122">
            <v>4</v>
          </cell>
          <cell r="BU122">
            <v>3.65</v>
          </cell>
          <cell r="BV122">
            <v>3.65</v>
          </cell>
          <cell r="BW122">
            <v>2.33</v>
          </cell>
          <cell r="BX122">
            <v>2</v>
          </cell>
          <cell r="BY122">
            <v>0</v>
          </cell>
          <cell r="BZ122">
            <v>2.33</v>
          </cell>
          <cell r="CA122">
            <v>2.33</v>
          </cell>
          <cell r="CB122">
            <v>2.65</v>
          </cell>
          <cell r="CC122">
            <v>3</v>
          </cell>
          <cell r="CD122">
            <v>3.65</v>
          </cell>
          <cell r="CE122">
            <v>2</v>
          </cell>
          <cell r="CF122">
            <v>0</v>
          </cell>
          <cell r="CG122">
            <v>4</v>
          </cell>
          <cell r="CH122">
            <v>55</v>
          </cell>
          <cell r="CI122">
            <v>0</v>
          </cell>
          <cell r="CJ122">
            <v>3.65</v>
          </cell>
          <cell r="CK122">
            <v>2.65</v>
          </cell>
          <cell r="CL122">
            <v>0</v>
          </cell>
          <cell r="CM122">
            <v>3</v>
          </cell>
          <cell r="CN122">
            <v>3</v>
          </cell>
          <cell r="CO122">
            <v>3.65</v>
          </cell>
          <cell r="CP122">
            <v>3</v>
          </cell>
          <cell r="CQ122">
            <v>3.33</v>
          </cell>
          <cell r="CR122">
            <v>2.65</v>
          </cell>
          <cell r="CS122">
            <v>0</v>
          </cell>
          <cell r="CT122">
            <v>0</v>
          </cell>
          <cell r="CU122">
            <v>0</v>
          </cell>
          <cell r="CV122">
            <v>2.65</v>
          </cell>
          <cell r="CW122">
            <v>3.65</v>
          </cell>
          <cell r="CX122">
            <v>3.65</v>
          </cell>
          <cell r="CY122">
            <v>0</v>
          </cell>
          <cell r="CZ122">
            <v>3.33</v>
          </cell>
          <cell r="DA122">
            <v>3.33</v>
          </cell>
          <cell r="DB122">
            <v>23</v>
          </cell>
          <cell r="DC122">
            <v>0</v>
          </cell>
          <cell r="DD122">
            <v>3.33</v>
          </cell>
          <cell r="DE122">
            <v>0</v>
          </cell>
          <cell r="DF122">
            <v>3.33</v>
          </cell>
          <cell r="DG122">
            <v>5</v>
          </cell>
          <cell r="DH122">
            <v>0</v>
          </cell>
          <cell r="DI122">
            <v>135</v>
          </cell>
          <cell r="DJ122">
            <v>0</v>
          </cell>
          <cell r="DK122">
            <v>134</v>
          </cell>
          <cell r="DL122">
            <v>130</v>
          </cell>
          <cell r="DM122">
            <v>0</v>
          </cell>
          <cell r="DN122">
            <v>129</v>
          </cell>
          <cell r="DO122">
            <v>130</v>
          </cell>
          <cell r="DP122">
            <v>2.97</v>
          </cell>
          <cell r="DR122">
            <v>0</v>
          </cell>
          <cell r="DS122" t="str">
            <v>ĐỦ ĐK thi TN</v>
          </cell>
          <cell r="DU122">
            <v>3.1</v>
          </cell>
          <cell r="DV122">
            <v>135</v>
          </cell>
          <cell r="DW122">
            <v>7.36</v>
          </cell>
          <cell r="DX122">
            <v>3.1</v>
          </cell>
          <cell r="DY122" t="str">
            <v/>
          </cell>
          <cell r="DZ122">
            <v>3.09</v>
          </cell>
        </row>
        <row r="123">
          <cell r="B123">
            <v>1821253677</v>
          </cell>
          <cell r="C123" t="str">
            <v>Nguyễn</v>
          </cell>
          <cell r="D123" t="str">
            <v>Trung</v>
          </cell>
          <cell r="E123" t="str">
            <v>Tín</v>
          </cell>
          <cell r="F123">
            <v>34440</v>
          </cell>
          <cell r="G123" t="str">
            <v>Nam</v>
          </cell>
          <cell r="H123" t="str">
            <v>Đã Đăng Ký (chưa học xong)</v>
          </cell>
          <cell r="I123" t="e">
            <v>#N/A</v>
          </cell>
          <cell r="J123" t="e">
            <v>#N/A</v>
          </cell>
          <cell r="K123" t="e">
            <v>#N/A</v>
          </cell>
          <cell r="L123" t="e">
            <v>#N/A</v>
          </cell>
          <cell r="M123" t="e">
            <v>#N/A</v>
          </cell>
          <cell r="N123" t="e">
            <v>#N/A</v>
          </cell>
          <cell r="O123" t="e">
            <v>#N/A</v>
          </cell>
          <cell r="P123" t="e">
            <v>#N/A</v>
          </cell>
          <cell r="Q123" t="e">
            <v>#N/A</v>
          </cell>
          <cell r="R123" t="e">
            <v>#N/A</v>
          </cell>
          <cell r="S123" t="e">
            <v>#N/A</v>
          </cell>
          <cell r="T123" t="e">
            <v>#N/A</v>
          </cell>
          <cell r="U123" t="e">
            <v>#N/A</v>
          </cell>
          <cell r="V123" t="e">
            <v>#N/A</v>
          </cell>
          <cell r="W123" t="e">
            <v>#N/A</v>
          </cell>
          <cell r="X123" t="e">
            <v>#N/A</v>
          </cell>
          <cell r="Y123" t="e">
            <v>#N/A</v>
          </cell>
          <cell r="Z123" t="e">
            <v>#N/A</v>
          </cell>
          <cell r="AA123" t="e">
            <v>#N/A</v>
          </cell>
          <cell r="AB123" t="e">
            <v>#N/A</v>
          </cell>
          <cell r="AC123" t="e">
            <v>#N/A</v>
          </cell>
          <cell r="AD123" t="e">
            <v>#N/A</v>
          </cell>
          <cell r="AE123" t="e">
            <v>#N/A</v>
          </cell>
          <cell r="AF123" t="e">
            <v>#N/A</v>
          </cell>
          <cell r="AG123" t="e">
            <v>#N/A</v>
          </cell>
          <cell r="AH123" t="e">
            <v>#N/A</v>
          </cell>
          <cell r="AI123" t="e">
            <v>#N/A</v>
          </cell>
          <cell r="AJ123" t="e">
            <v>#N/A</v>
          </cell>
          <cell r="AK123" t="e">
            <v>#N/A</v>
          </cell>
          <cell r="AL123" t="e">
            <v>#N/A</v>
          </cell>
          <cell r="AM123" t="e">
            <v>#N/A</v>
          </cell>
          <cell r="AN123">
            <v>0</v>
          </cell>
          <cell r="AO123">
            <v>0</v>
          </cell>
          <cell r="AP123" t="e">
            <v>#N/A</v>
          </cell>
          <cell r="AQ123" t="e">
            <v>#N/A</v>
          </cell>
          <cell r="AR123" t="e">
            <v>#N/A</v>
          </cell>
          <cell r="AS123" t="e">
            <v>#N/A</v>
          </cell>
          <cell r="AT123" t="e">
            <v>#N/A</v>
          </cell>
          <cell r="AU123" t="e">
            <v>#N/A</v>
          </cell>
          <cell r="AV123" t="e">
            <v>#N/A</v>
          </cell>
          <cell r="AW123" t="e">
            <v>#N/A</v>
          </cell>
          <cell r="AX123" t="e">
            <v>#N/A</v>
          </cell>
          <cell r="AY123" t="e">
            <v>#N/A</v>
          </cell>
          <cell r="AZ123" t="e">
            <v>#N/A</v>
          </cell>
          <cell r="BA123" t="e">
            <v>#N/A</v>
          </cell>
          <cell r="BB123" t="e">
            <v>#N/A</v>
          </cell>
          <cell r="BC123" t="e">
            <v>#N/A</v>
          </cell>
          <cell r="BD123" t="e">
            <v>#N/A</v>
          </cell>
          <cell r="BE123" t="e">
            <v>#N/A</v>
          </cell>
          <cell r="BF123" t="e">
            <v>#N/A</v>
          </cell>
          <cell r="BG123" t="e">
            <v>#N/A</v>
          </cell>
          <cell r="BH123" t="e">
            <v>#N/A</v>
          </cell>
          <cell r="BI123" t="e">
            <v>#N/A</v>
          </cell>
          <cell r="BJ123" t="e">
            <v>#N/A</v>
          </cell>
          <cell r="BK123" t="e">
            <v>#N/A</v>
          </cell>
          <cell r="BL123" t="e">
            <v>#N/A</v>
          </cell>
          <cell r="BM123" t="e">
            <v>#N/A</v>
          </cell>
          <cell r="BN123" t="e">
            <v>#N/A</v>
          </cell>
          <cell r="BO123" t="e">
            <v>#N/A</v>
          </cell>
          <cell r="BP123" t="e">
            <v>#N/A</v>
          </cell>
          <cell r="BQ123" t="e">
            <v>#N/A</v>
          </cell>
          <cell r="BR123" t="e">
            <v>#N/A</v>
          </cell>
          <cell r="BS123" t="e">
            <v>#N/A</v>
          </cell>
          <cell r="BT123" t="e">
            <v>#N/A</v>
          </cell>
          <cell r="BU123" t="e">
            <v>#N/A</v>
          </cell>
          <cell r="BV123" t="e">
            <v>#N/A</v>
          </cell>
          <cell r="BW123" t="e">
            <v>#N/A</v>
          </cell>
          <cell r="BX123" t="e">
            <v>#N/A</v>
          </cell>
          <cell r="BY123" t="e">
            <v>#N/A</v>
          </cell>
          <cell r="BZ123" t="e">
            <v>#N/A</v>
          </cell>
          <cell r="CA123" t="e">
            <v>#N/A</v>
          </cell>
          <cell r="CB123" t="e">
            <v>#N/A</v>
          </cell>
          <cell r="CC123" t="e">
            <v>#N/A</v>
          </cell>
          <cell r="CD123" t="e">
            <v>#N/A</v>
          </cell>
          <cell r="CE123" t="e">
            <v>#N/A</v>
          </cell>
          <cell r="CF123">
            <v>0</v>
          </cell>
          <cell r="CG123" t="e">
            <v>#N/A</v>
          </cell>
          <cell r="CH123" t="e">
            <v>#N/A</v>
          </cell>
          <cell r="CI123" t="e">
            <v>#N/A</v>
          </cell>
          <cell r="CJ123" t="e">
            <v>#N/A</v>
          </cell>
          <cell r="CK123" t="e">
            <v>#N/A</v>
          </cell>
          <cell r="CL123" t="e">
            <v>#N/A</v>
          </cell>
          <cell r="CM123" t="e">
            <v>#N/A</v>
          </cell>
          <cell r="CN123" t="e">
            <v>#N/A</v>
          </cell>
          <cell r="CO123" t="e">
            <v>#N/A</v>
          </cell>
          <cell r="CP123" t="e">
            <v>#N/A</v>
          </cell>
          <cell r="CQ123" t="e">
            <v>#N/A</v>
          </cell>
          <cell r="CR123" t="e">
            <v>#N/A</v>
          </cell>
          <cell r="CS123" t="e">
            <v>#N/A</v>
          </cell>
          <cell r="CT123" t="e">
            <v>#N/A</v>
          </cell>
          <cell r="CU123" t="e">
            <v>#N/A</v>
          </cell>
          <cell r="CV123" t="e">
            <v>#N/A</v>
          </cell>
          <cell r="CW123" t="e">
            <v>#N/A</v>
          </cell>
          <cell r="CX123" t="e">
            <v>#N/A</v>
          </cell>
          <cell r="CY123" t="e">
            <v>#N/A</v>
          </cell>
          <cell r="CZ123" t="e">
            <v>#N/A</v>
          </cell>
          <cell r="DA123" t="e">
            <v>#N/A</v>
          </cell>
          <cell r="DB123" t="e">
            <v>#N/A</v>
          </cell>
          <cell r="DC123" t="e">
            <v>#N/A</v>
          </cell>
          <cell r="DD123" t="e">
            <v>#N/A</v>
          </cell>
          <cell r="DE123" t="e">
            <v>#N/A</v>
          </cell>
          <cell r="DF123" t="e">
            <v>#N/A</v>
          </cell>
          <cell r="DG123" t="e">
            <v>#N/A</v>
          </cell>
          <cell r="DH123" t="e">
            <v>#N/A</v>
          </cell>
          <cell r="DI123" t="e">
            <v>#N/A</v>
          </cell>
          <cell r="DJ123" t="e">
            <v>#N/A</v>
          </cell>
          <cell r="DK123" t="e">
            <v>#N/A</v>
          </cell>
          <cell r="DL123" t="e">
            <v>#N/A</v>
          </cell>
          <cell r="DM123" t="e">
            <v>#N/A</v>
          </cell>
          <cell r="DN123" t="e">
            <v>#N/A</v>
          </cell>
          <cell r="DO123" t="e">
            <v>#N/A</v>
          </cell>
          <cell r="DP123" t="e">
            <v>#N/A</v>
          </cell>
          <cell r="DR123" t="e">
            <v>#N/A</v>
          </cell>
          <cell r="DS123" t="e">
            <v>#N/A</v>
          </cell>
          <cell r="DU123" t="e">
            <v>#N/A</v>
          </cell>
          <cell r="DV123" t="e">
            <v>#N/A</v>
          </cell>
          <cell r="DW123" t="e">
            <v>#N/A</v>
          </cell>
          <cell r="DX123" t="e">
            <v>#N/A</v>
          </cell>
          <cell r="DY123" t="e">
            <v>#N/A</v>
          </cell>
          <cell r="DZ123" t="e">
            <v>#N/A</v>
          </cell>
        </row>
        <row r="124">
          <cell r="B124">
            <v>1821255712</v>
          </cell>
          <cell r="C124" t="str">
            <v>Lưu</v>
          </cell>
          <cell r="D124" t="str">
            <v>Phạm Công</v>
          </cell>
          <cell r="E124" t="str">
            <v>Tình</v>
          </cell>
          <cell r="F124">
            <v>34479</v>
          </cell>
          <cell r="G124" t="str">
            <v>Nam</v>
          </cell>
          <cell r="H124" t="str">
            <v>Đã Đăng Ký (chưa học xong)</v>
          </cell>
          <cell r="I124">
            <v>4</v>
          </cell>
          <cell r="J124">
            <v>3</v>
          </cell>
          <cell r="K124">
            <v>3.33</v>
          </cell>
          <cell r="L124">
            <v>0</v>
          </cell>
          <cell r="M124">
            <v>2</v>
          </cell>
          <cell r="N124">
            <v>0</v>
          </cell>
          <cell r="O124">
            <v>0</v>
          </cell>
          <cell r="P124">
            <v>2.33</v>
          </cell>
          <cell r="Q124">
            <v>0</v>
          </cell>
          <cell r="R124">
            <v>0</v>
          </cell>
          <cell r="S124">
            <v>2.65</v>
          </cell>
          <cell r="T124">
            <v>0</v>
          </cell>
          <cell r="U124">
            <v>0</v>
          </cell>
          <cell r="V124">
            <v>1.65</v>
          </cell>
          <cell r="W124">
            <v>0</v>
          </cell>
          <cell r="X124">
            <v>0</v>
          </cell>
          <cell r="Y124">
            <v>2.33</v>
          </cell>
          <cell r="Z124">
            <v>0</v>
          </cell>
          <cell r="AA124">
            <v>0</v>
          </cell>
          <cell r="AB124">
            <v>2.65</v>
          </cell>
          <cell r="AC124">
            <v>0</v>
          </cell>
          <cell r="AD124">
            <v>4</v>
          </cell>
          <cell r="AE124">
            <v>4</v>
          </cell>
          <cell r="AF124">
            <v>3.65</v>
          </cell>
          <cell r="AG124">
            <v>2</v>
          </cell>
          <cell r="AH124">
            <v>0</v>
          </cell>
          <cell r="AI124">
            <v>3</v>
          </cell>
          <cell r="AJ124">
            <v>3</v>
          </cell>
          <cell r="AK124">
            <v>3.65</v>
          </cell>
          <cell r="AL124">
            <v>4</v>
          </cell>
          <cell r="AM124">
            <v>0</v>
          </cell>
          <cell r="AN124">
            <v>4</v>
          </cell>
          <cell r="AO124">
            <v>3.65</v>
          </cell>
          <cell r="AP124">
            <v>3</v>
          </cell>
          <cell r="AQ124">
            <v>2.65</v>
          </cell>
          <cell r="AR124">
            <v>2.65</v>
          </cell>
          <cell r="AS124">
            <v>3</v>
          </cell>
          <cell r="AT124">
            <v>2.33</v>
          </cell>
          <cell r="AU124">
            <v>47</v>
          </cell>
          <cell r="AV124">
            <v>0</v>
          </cell>
          <cell r="AW124">
            <v>4</v>
          </cell>
          <cell r="AX124">
            <v>4</v>
          </cell>
          <cell r="AY124">
            <v>0</v>
          </cell>
          <cell r="AZ124">
            <v>0</v>
          </cell>
          <cell r="BA124">
            <v>3.33</v>
          </cell>
          <cell r="BB124">
            <v>0</v>
          </cell>
          <cell r="BC124">
            <v>0</v>
          </cell>
          <cell r="BD124">
            <v>0</v>
          </cell>
          <cell r="BE124">
            <v>2.33</v>
          </cell>
          <cell r="BF124">
            <v>0</v>
          </cell>
          <cell r="BG124">
            <v>2.33</v>
          </cell>
          <cell r="BH124">
            <v>5</v>
          </cell>
          <cell r="BI124">
            <v>0</v>
          </cell>
          <cell r="BJ124">
            <v>3</v>
          </cell>
          <cell r="BK124">
            <v>4</v>
          </cell>
          <cell r="BL124">
            <v>3</v>
          </cell>
          <cell r="BM124">
            <v>2.33</v>
          </cell>
          <cell r="BN124">
            <v>4</v>
          </cell>
          <cell r="BO124">
            <v>3.65</v>
          </cell>
          <cell r="BP124">
            <v>3</v>
          </cell>
          <cell r="BQ124">
            <v>3</v>
          </cell>
          <cell r="BR124">
            <v>3.33</v>
          </cell>
          <cell r="BS124">
            <v>4</v>
          </cell>
          <cell r="BT124">
            <v>3.33</v>
          </cell>
          <cell r="BU124">
            <v>2.65</v>
          </cell>
          <cell r="BV124">
            <v>2.65</v>
          </cell>
          <cell r="BW124">
            <v>2.65</v>
          </cell>
          <cell r="BX124">
            <v>2</v>
          </cell>
          <cell r="BY124">
            <v>0</v>
          </cell>
          <cell r="BZ124">
            <v>2.65</v>
          </cell>
          <cell r="CA124">
            <v>2.65</v>
          </cell>
          <cell r="CB124">
            <v>2.65</v>
          </cell>
          <cell r="CC124">
            <v>2</v>
          </cell>
          <cell r="CD124">
            <v>3</v>
          </cell>
          <cell r="CE124">
            <v>2</v>
          </cell>
          <cell r="CF124">
            <v>0</v>
          </cell>
          <cell r="CG124">
            <v>3.65</v>
          </cell>
          <cell r="CH124">
            <v>55</v>
          </cell>
          <cell r="CI124">
            <v>0</v>
          </cell>
          <cell r="CJ124">
            <v>3.65</v>
          </cell>
          <cell r="CK124">
            <v>3</v>
          </cell>
          <cell r="CL124">
            <v>0</v>
          </cell>
          <cell r="CM124">
            <v>3</v>
          </cell>
          <cell r="CN124">
            <v>3</v>
          </cell>
          <cell r="CO124">
            <v>4</v>
          </cell>
          <cell r="CP124">
            <v>2.65</v>
          </cell>
          <cell r="CQ124">
            <v>2.33</v>
          </cell>
          <cell r="CR124">
            <v>3</v>
          </cell>
          <cell r="CS124">
            <v>0</v>
          </cell>
          <cell r="CT124">
            <v>0</v>
          </cell>
          <cell r="CU124">
            <v>0</v>
          </cell>
          <cell r="CV124">
            <v>3</v>
          </cell>
          <cell r="CW124">
            <v>4</v>
          </cell>
          <cell r="CX124">
            <v>3.33</v>
          </cell>
          <cell r="CY124">
            <v>0</v>
          </cell>
          <cell r="CZ124">
            <v>3.33</v>
          </cell>
          <cell r="DA124">
            <v>3.33</v>
          </cell>
          <cell r="DB124">
            <v>23</v>
          </cell>
          <cell r="DC124">
            <v>0</v>
          </cell>
          <cell r="DD124">
            <v>2</v>
          </cell>
          <cell r="DE124">
            <v>0</v>
          </cell>
          <cell r="DF124">
            <v>2</v>
          </cell>
          <cell r="DG124">
            <v>5</v>
          </cell>
          <cell r="DH124">
            <v>0</v>
          </cell>
          <cell r="DI124">
            <v>135</v>
          </cell>
          <cell r="DJ124">
            <v>0</v>
          </cell>
          <cell r="DK124">
            <v>134</v>
          </cell>
          <cell r="DL124">
            <v>130</v>
          </cell>
          <cell r="DM124">
            <v>0</v>
          </cell>
          <cell r="DN124">
            <v>129</v>
          </cell>
          <cell r="DO124">
            <v>130</v>
          </cell>
          <cell r="DP124">
            <v>2.9</v>
          </cell>
          <cell r="DR124">
            <v>0</v>
          </cell>
          <cell r="DS124" t="str">
            <v>ĐỦ ĐK thi TN</v>
          </cell>
          <cell r="DU124">
            <v>2.97</v>
          </cell>
          <cell r="DV124">
            <v>135</v>
          </cell>
          <cell r="DW124">
            <v>7.24</v>
          </cell>
          <cell r="DX124">
            <v>2.97</v>
          </cell>
          <cell r="DY124" t="str">
            <v/>
          </cell>
          <cell r="DZ124">
            <v>3.01</v>
          </cell>
        </row>
        <row r="125">
          <cell r="B125">
            <v>1820256443</v>
          </cell>
          <cell r="C125" t="str">
            <v>Võ</v>
          </cell>
          <cell r="D125" t="str">
            <v>Thị Thanh</v>
          </cell>
          <cell r="E125" t="str">
            <v>Tịnh</v>
          </cell>
          <cell r="F125">
            <v>34467</v>
          </cell>
          <cell r="G125" t="str">
            <v>Nữ</v>
          </cell>
          <cell r="H125" t="str">
            <v>Đã Đăng Ký (chưa học xong)</v>
          </cell>
          <cell r="I125">
            <v>3.65</v>
          </cell>
          <cell r="J125">
            <v>3.33</v>
          </cell>
          <cell r="K125">
            <v>3.65</v>
          </cell>
          <cell r="L125">
            <v>0</v>
          </cell>
          <cell r="M125">
            <v>3.33</v>
          </cell>
          <cell r="N125">
            <v>0</v>
          </cell>
          <cell r="O125">
            <v>0</v>
          </cell>
          <cell r="P125">
            <v>3</v>
          </cell>
          <cell r="Q125">
            <v>0</v>
          </cell>
          <cell r="R125">
            <v>0</v>
          </cell>
          <cell r="S125">
            <v>3.33</v>
          </cell>
          <cell r="T125">
            <v>0</v>
          </cell>
          <cell r="U125">
            <v>0</v>
          </cell>
          <cell r="V125">
            <v>4</v>
          </cell>
          <cell r="W125">
            <v>0</v>
          </cell>
          <cell r="X125">
            <v>0</v>
          </cell>
          <cell r="Y125">
            <v>3.33</v>
          </cell>
          <cell r="Z125">
            <v>0</v>
          </cell>
          <cell r="AA125">
            <v>0</v>
          </cell>
          <cell r="AB125">
            <v>2.65</v>
          </cell>
          <cell r="AC125">
            <v>0</v>
          </cell>
          <cell r="AD125">
            <v>3</v>
          </cell>
          <cell r="AE125">
            <v>4</v>
          </cell>
          <cell r="AF125">
            <v>4</v>
          </cell>
          <cell r="AG125">
            <v>4</v>
          </cell>
          <cell r="AH125">
            <v>0</v>
          </cell>
          <cell r="AI125">
            <v>4</v>
          </cell>
          <cell r="AJ125">
            <v>4</v>
          </cell>
          <cell r="AK125">
            <v>3.65</v>
          </cell>
          <cell r="AL125">
            <v>3.33</v>
          </cell>
          <cell r="AM125">
            <v>0</v>
          </cell>
          <cell r="AN125">
            <v>3.65</v>
          </cell>
          <cell r="AO125">
            <v>3.33</v>
          </cell>
          <cell r="AP125">
            <v>3.33</v>
          </cell>
          <cell r="AQ125">
            <v>4</v>
          </cell>
          <cell r="AR125">
            <v>2.33</v>
          </cell>
          <cell r="AS125">
            <v>3.33</v>
          </cell>
          <cell r="AT125">
            <v>4</v>
          </cell>
          <cell r="AU125">
            <v>47</v>
          </cell>
          <cell r="AV125">
            <v>0</v>
          </cell>
          <cell r="AW125">
            <v>3.33</v>
          </cell>
          <cell r="AX125">
            <v>2.33</v>
          </cell>
          <cell r="AY125">
            <v>1.65</v>
          </cell>
          <cell r="AZ125">
            <v>0</v>
          </cell>
          <cell r="BA125">
            <v>0</v>
          </cell>
          <cell r="BB125">
            <v>0</v>
          </cell>
          <cell r="BC125">
            <v>2.65</v>
          </cell>
          <cell r="BD125">
            <v>0</v>
          </cell>
          <cell r="BE125">
            <v>0</v>
          </cell>
          <cell r="BF125">
            <v>0</v>
          </cell>
          <cell r="BG125">
            <v>2</v>
          </cell>
          <cell r="BH125">
            <v>5</v>
          </cell>
          <cell r="BI125">
            <v>0</v>
          </cell>
          <cell r="BJ125">
            <v>3.33</v>
          </cell>
          <cell r="BK125">
            <v>4</v>
          </cell>
          <cell r="BL125">
            <v>3.65</v>
          </cell>
          <cell r="BM125">
            <v>3.65</v>
          </cell>
          <cell r="BN125">
            <v>2.65</v>
          </cell>
          <cell r="BO125">
            <v>4</v>
          </cell>
          <cell r="BP125">
            <v>3.33</v>
          </cell>
          <cell r="BQ125">
            <v>3.33</v>
          </cell>
          <cell r="BR125">
            <v>2.65</v>
          </cell>
          <cell r="BS125">
            <v>3.65</v>
          </cell>
          <cell r="BT125">
            <v>3.65</v>
          </cell>
          <cell r="BU125">
            <v>4</v>
          </cell>
          <cell r="BV125">
            <v>3.65</v>
          </cell>
          <cell r="BW125">
            <v>2.33</v>
          </cell>
          <cell r="BX125">
            <v>2.65</v>
          </cell>
          <cell r="BY125">
            <v>0</v>
          </cell>
          <cell r="BZ125">
            <v>2</v>
          </cell>
          <cell r="CA125">
            <v>2</v>
          </cell>
          <cell r="CB125">
            <v>4</v>
          </cell>
          <cell r="CC125">
            <v>4</v>
          </cell>
          <cell r="CD125">
            <v>4</v>
          </cell>
          <cell r="CE125">
            <v>3.33</v>
          </cell>
          <cell r="CF125">
            <v>0</v>
          </cell>
          <cell r="CG125">
            <v>4</v>
          </cell>
          <cell r="CH125">
            <v>55</v>
          </cell>
          <cell r="CI125">
            <v>0</v>
          </cell>
          <cell r="CJ125">
            <v>4</v>
          </cell>
          <cell r="CK125">
            <v>3.33</v>
          </cell>
          <cell r="CL125">
            <v>0</v>
          </cell>
          <cell r="CM125">
            <v>3.65</v>
          </cell>
          <cell r="CN125">
            <v>3.65</v>
          </cell>
          <cell r="CO125">
            <v>2.65</v>
          </cell>
          <cell r="CP125">
            <v>3.33</v>
          </cell>
          <cell r="CQ125">
            <v>3.65</v>
          </cell>
          <cell r="CR125">
            <v>3</v>
          </cell>
          <cell r="CS125">
            <v>0</v>
          </cell>
          <cell r="CT125">
            <v>0</v>
          </cell>
          <cell r="CU125">
            <v>0</v>
          </cell>
          <cell r="CV125">
            <v>3</v>
          </cell>
          <cell r="CW125">
            <v>4</v>
          </cell>
          <cell r="CX125">
            <v>3.33</v>
          </cell>
          <cell r="CY125">
            <v>0</v>
          </cell>
          <cell r="CZ125">
            <v>3.65</v>
          </cell>
          <cell r="DA125">
            <v>3.65</v>
          </cell>
          <cell r="DB125">
            <v>23</v>
          </cell>
          <cell r="DC125">
            <v>0</v>
          </cell>
          <cell r="DD125">
            <v>3.65</v>
          </cell>
          <cell r="DE125">
            <v>0</v>
          </cell>
          <cell r="DF125">
            <v>3.65</v>
          </cell>
          <cell r="DG125">
            <v>5</v>
          </cell>
          <cell r="DH125">
            <v>0</v>
          </cell>
          <cell r="DI125">
            <v>135</v>
          </cell>
          <cell r="DJ125">
            <v>0</v>
          </cell>
          <cell r="DK125">
            <v>134</v>
          </cell>
          <cell r="DL125">
            <v>130</v>
          </cell>
          <cell r="DM125">
            <v>0</v>
          </cell>
          <cell r="DN125">
            <v>129</v>
          </cell>
          <cell r="DO125">
            <v>130</v>
          </cell>
          <cell r="DP125">
            <v>3.3</v>
          </cell>
          <cell r="DR125">
            <v>0</v>
          </cell>
          <cell r="DS125" t="str">
            <v>BVKL</v>
          </cell>
          <cell r="DU125">
            <v>3.44</v>
          </cell>
          <cell r="DV125">
            <v>135</v>
          </cell>
          <cell r="DW125">
            <v>7.94</v>
          </cell>
          <cell r="DX125">
            <v>3.44</v>
          </cell>
          <cell r="DY125" t="str">
            <v/>
          </cell>
          <cell r="DZ125">
            <v>3.44</v>
          </cell>
        </row>
        <row r="126">
          <cell r="B126">
            <v>172318924</v>
          </cell>
          <cell r="C126" t="str">
            <v>Lê</v>
          </cell>
          <cell r="D126" t="str">
            <v>Thị Thu</v>
          </cell>
          <cell r="E126" t="str">
            <v>Trà</v>
          </cell>
          <cell r="F126">
            <v>34214</v>
          </cell>
          <cell r="G126" t="str">
            <v>Nữ</v>
          </cell>
          <cell r="H126" t="str">
            <v>Đang Học Lại</v>
          </cell>
          <cell r="I126">
            <v>3.65</v>
          </cell>
          <cell r="J126">
            <v>4</v>
          </cell>
          <cell r="K126">
            <v>3.65</v>
          </cell>
          <cell r="L126">
            <v>0</v>
          </cell>
          <cell r="M126">
            <v>3.33</v>
          </cell>
          <cell r="N126">
            <v>0</v>
          </cell>
          <cell r="O126">
            <v>0</v>
          </cell>
          <cell r="P126">
            <v>3.33</v>
          </cell>
          <cell r="Q126">
            <v>0</v>
          </cell>
          <cell r="R126">
            <v>0</v>
          </cell>
          <cell r="S126">
            <v>3.33</v>
          </cell>
          <cell r="T126">
            <v>0</v>
          </cell>
          <cell r="U126">
            <v>0</v>
          </cell>
          <cell r="V126">
            <v>2.33</v>
          </cell>
          <cell r="W126">
            <v>0</v>
          </cell>
          <cell r="X126">
            <v>0</v>
          </cell>
          <cell r="Y126">
            <v>2.33</v>
          </cell>
          <cell r="Z126">
            <v>0</v>
          </cell>
          <cell r="AA126">
            <v>0</v>
          </cell>
          <cell r="AB126">
            <v>2.65</v>
          </cell>
          <cell r="AC126">
            <v>0</v>
          </cell>
          <cell r="AD126">
            <v>4</v>
          </cell>
          <cell r="AE126">
            <v>2.65</v>
          </cell>
          <cell r="AF126">
            <v>4</v>
          </cell>
          <cell r="AG126">
            <v>4</v>
          </cell>
          <cell r="AH126">
            <v>0</v>
          </cell>
          <cell r="AI126">
            <v>2.65</v>
          </cell>
          <cell r="AJ126">
            <v>2.65</v>
          </cell>
          <cell r="AK126">
            <v>0</v>
          </cell>
          <cell r="AL126">
            <v>4</v>
          </cell>
          <cell r="AM126">
            <v>4</v>
          </cell>
          <cell r="AN126">
            <v>4</v>
          </cell>
          <cell r="AO126">
            <v>4</v>
          </cell>
          <cell r="AP126">
            <v>3.65</v>
          </cell>
          <cell r="AQ126">
            <v>2.65</v>
          </cell>
          <cell r="AR126">
            <v>3</v>
          </cell>
          <cell r="AS126">
            <v>3</v>
          </cell>
          <cell r="AT126">
            <v>3.65</v>
          </cell>
          <cell r="AU126">
            <v>47</v>
          </cell>
          <cell r="AV126">
            <v>0</v>
          </cell>
          <cell r="AW126">
            <v>3.65</v>
          </cell>
          <cell r="AX126">
            <v>3.65</v>
          </cell>
          <cell r="AY126">
            <v>0</v>
          </cell>
          <cell r="AZ126">
            <v>3.65</v>
          </cell>
          <cell r="BA126">
            <v>0</v>
          </cell>
          <cell r="BB126">
            <v>0</v>
          </cell>
          <cell r="BC126">
            <v>0</v>
          </cell>
          <cell r="BD126">
            <v>2.65</v>
          </cell>
          <cell r="BE126">
            <v>0</v>
          </cell>
          <cell r="BF126">
            <v>0</v>
          </cell>
          <cell r="BG126">
            <v>3.33</v>
          </cell>
          <cell r="BH126">
            <v>5</v>
          </cell>
          <cell r="BI126">
            <v>0</v>
          </cell>
          <cell r="BJ126">
            <v>2.65</v>
          </cell>
          <cell r="BK126">
            <v>3.33</v>
          </cell>
          <cell r="BL126">
            <v>3.65</v>
          </cell>
          <cell r="BM126">
            <v>2.65</v>
          </cell>
          <cell r="BN126">
            <v>3</v>
          </cell>
          <cell r="BO126">
            <v>3.65</v>
          </cell>
          <cell r="BP126">
            <v>3</v>
          </cell>
          <cell r="BQ126">
            <v>3</v>
          </cell>
          <cell r="BR126">
            <v>2.65</v>
          </cell>
          <cell r="BS126">
            <v>3.33</v>
          </cell>
          <cell r="BT126">
            <v>3.33</v>
          </cell>
          <cell r="BU126">
            <v>2.33</v>
          </cell>
          <cell r="BV126">
            <v>3.33</v>
          </cell>
          <cell r="BW126">
            <v>2.65</v>
          </cell>
          <cell r="BX126">
            <v>2.65</v>
          </cell>
          <cell r="BY126">
            <v>0</v>
          </cell>
          <cell r="BZ126">
            <v>2.33</v>
          </cell>
          <cell r="CA126">
            <v>2.33</v>
          </cell>
          <cell r="CB126">
            <v>3.33</v>
          </cell>
          <cell r="CC126">
            <v>3.65</v>
          </cell>
          <cell r="CD126">
            <v>3</v>
          </cell>
          <cell r="CE126">
            <v>2.65</v>
          </cell>
          <cell r="CF126">
            <v>0</v>
          </cell>
          <cell r="CG126">
            <v>3.65</v>
          </cell>
          <cell r="CH126">
            <v>55</v>
          </cell>
          <cell r="CI126">
            <v>0</v>
          </cell>
          <cell r="CJ126">
            <v>3.65</v>
          </cell>
          <cell r="CK126">
            <v>2</v>
          </cell>
          <cell r="CL126">
            <v>0</v>
          </cell>
          <cell r="CM126">
            <v>2.65</v>
          </cell>
          <cell r="CN126">
            <v>2.65</v>
          </cell>
          <cell r="CO126">
            <v>3.33</v>
          </cell>
          <cell r="CP126">
            <v>2</v>
          </cell>
          <cell r="CQ126" t="str">
            <v>X</v>
          </cell>
          <cell r="CR126">
            <v>0</v>
          </cell>
          <cell r="CS126">
            <v>3</v>
          </cell>
          <cell r="CT126">
            <v>0</v>
          </cell>
          <cell r="CU126">
            <v>0</v>
          </cell>
          <cell r="CV126">
            <v>3</v>
          </cell>
          <cell r="CW126">
            <v>3.33</v>
          </cell>
          <cell r="CX126">
            <v>4</v>
          </cell>
          <cell r="CY126">
            <v>0</v>
          </cell>
          <cell r="CZ126">
            <v>3</v>
          </cell>
          <cell r="DA126">
            <v>3</v>
          </cell>
          <cell r="DB126">
            <v>20</v>
          </cell>
          <cell r="DC126">
            <v>3</v>
          </cell>
          <cell r="DD126">
            <v>2.65</v>
          </cell>
          <cell r="DE126">
            <v>0</v>
          </cell>
          <cell r="DF126">
            <v>2.65</v>
          </cell>
          <cell r="DG126">
            <v>5</v>
          </cell>
          <cell r="DH126">
            <v>0</v>
          </cell>
          <cell r="DI126">
            <v>132</v>
          </cell>
          <cell r="DJ126">
            <v>3</v>
          </cell>
          <cell r="DK126">
            <v>134</v>
          </cell>
          <cell r="DL126">
            <v>127</v>
          </cell>
          <cell r="DM126">
            <v>3</v>
          </cell>
          <cell r="DN126">
            <v>129</v>
          </cell>
          <cell r="DO126">
            <v>130</v>
          </cell>
          <cell r="DP126">
            <v>2.92</v>
          </cell>
          <cell r="DR126">
            <v>2.3255813953488372E-2</v>
          </cell>
          <cell r="DS126" t="str">
            <v>xet vot</v>
          </cell>
          <cell r="DU126">
            <v>3.02</v>
          </cell>
          <cell r="DV126">
            <v>132</v>
          </cell>
          <cell r="DW126">
            <v>7.39</v>
          </cell>
          <cell r="DX126">
            <v>3.09</v>
          </cell>
          <cell r="DY126" t="str">
            <v>ECO 251</v>
          </cell>
          <cell r="DZ126">
            <v>3.04</v>
          </cell>
        </row>
        <row r="127">
          <cell r="B127">
            <v>162314731</v>
          </cell>
          <cell r="C127" t="str">
            <v>Võ</v>
          </cell>
          <cell r="D127" t="str">
            <v>Thị Bảo</v>
          </cell>
          <cell r="E127" t="str">
            <v>Trâm</v>
          </cell>
          <cell r="F127">
            <v>33509</v>
          </cell>
          <cell r="G127" t="str">
            <v>Nữ</v>
          </cell>
          <cell r="H127" t="str">
            <v>Đã Đăng Ký (chưa học xong)</v>
          </cell>
          <cell r="I127">
            <v>4</v>
          </cell>
          <cell r="J127">
            <v>3.33</v>
          </cell>
          <cell r="K127">
            <v>3.65</v>
          </cell>
          <cell r="L127">
            <v>0</v>
          </cell>
          <cell r="M127">
            <v>3.33</v>
          </cell>
          <cell r="N127">
            <v>0</v>
          </cell>
          <cell r="O127">
            <v>0</v>
          </cell>
          <cell r="P127">
            <v>3.33</v>
          </cell>
          <cell r="Q127">
            <v>0</v>
          </cell>
          <cell r="R127">
            <v>0</v>
          </cell>
          <cell r="S127">
            <v>3</v>
          </cell>
          <cell r="T127">
            <v>0</v>
          </cell>
          <cell r="U127">
            <v>0</v>
          </cell>
          <cell r="V127">
            <v>3</v>
          </cell>
          <cell r="W127">
            <v>0</v>
          </cell>
          <cell r="X127">
            <v>0</v>
          </cell>
          <cell r="Y127">
            <v>3</v>
          </cell>
          <cell r="Z127">
            <v>0</v>
          </cell>
          <cell r="AA127">
            <v>0</v>
          </cell>
          <cell r="AB127">
            <v>2.65</v>
          </cell>
          <cell r="AC127">
            <v>0</v>
          </cell>
          <cell r="AD127">
            <v>4</v>
          </cell>
          <cell r="AE127">
            <v>4</v>
          </cell>
          <cell r="AF127">
            <v>3</v>
          </cell>
          <cell r="AG127">
            <v>2.65</v>
          </cell>
          <cell r="AH127">
            <v>0</v>
          </cell>
          <cell r="AI127">
            <v>2.65</v>
          </cell>
          <cell r="AJ127">
            <v>2.65</v>
          </cell>
          <cell r="AK127">
            <v>3.65</v>
          </cell>
          <cell r="AL127">
            <v>4</v>
          </cell>
          <cell r="AM127">
            <v>0</v>
          </cell>
          <cell r="AN127">
            <v>4</v>
          </cell>
          <cell r="AO127">
            <v>3.65</v>
          </cell>
          <cell r="AP127">
            <v>4</v>
          </cell>
          <cell r="AQ127">
            <v>3.33</v>
          </cell>
          <cell r="AR127">
            <v>2.65</v>
          </cell>
          <cell r="AS127">
            <v>3</v>
          </cell>
          <cell r="AT127">
            <v>3.65</v>
          </cell>
          <cell r="AU127">
            <v>47</v>
          </cell>
          <cell r="AV127">
            <v>0</v>
          </cell>
          <cell r="AW127">
            <v>3.65</v>
          </cell>
          <cell r="AX127">
            <v>3</v>
          </cell>
          <cell r="AY127">
            <v>0</v>
          </cell>
          <cell r="AZ127">
            <v>0</v>
          </cell>
          <cell r="BA127">
            <v>0</v>
          </cell>
          <cell r="BB127">
            <v>2.65</v>
          </cell>
          <cell r="BC127">
            <v>0</v>
          </cell>
          <cell r="BD127">
            <v>0</v>
          </cell>
          <cell r="BE127">
            <v>2.65</v>
          </cell>
          <cell r="BF127">
            <v>0</v>
          </cell>
          <cell r="BG127">
            <v>3.33</v>
          </cell>
          <cell r="BH127">
            <v>5</v>
          </cell>
          <cell r="BI127">
            <v>0</v>
          </cell>
          <cell r="BJ127">
            <v>3.65</v>
          </cell>
          <cell r="BK127">
            <v>4</v>
          </cell>
          <cell r="BL127">
            <v>3.33</v>
          </cell>
          <cell r="BM127">
            <v>3</v>
          </cell>
          <cell r="BN127">
            <v>4</v>
          </cell>
          <cell r="BO127">
            <v>4</v>
          </cell>
          <cell r="BP127">
            <v>4</v>
          </cell>
          <cell r="BQ127">
            <v>2.33</v>
          </cell>
          <cell r="BR127">
            <v>3</v>
          </cell>
          <cell r="BS127">
            <v>4</v>
          </cell>
          <cell r="BT127">
            <v>4</v>
          </cell>
          <cell r="BU127">
            <v>3</v>
          </cell>
          <cell r="BV127">
            <v>3.65</v>
          </cell>
          <cell r="BW127">
            <v>3.65</v>
          </cell>
          <cell r="BX127">
            <v>2.33</v>
          </cell>
          <cell r="BY127">
            <v>0</v>
          </cell>
          <cell r="BZ127">
            <v>4</v>
          </cell>
          <cell r="CA127">
            <v>4</v>
          </cell>
          <cell r="CB127">
            <v>3.65</v>
          </cell>
          <cell r="CC127">
            <v>3</v>
          </cell>
          <cell r="CD127">
            <v>3.65</v>
          </cell>
          <cell r="CE127">
            <v>3.33</v>
          </cell>
          <cell r="CF127">
            <v>0</v>
          </cell>
          <cell r="CG127">
            <v>4</v>
          </cell>
          <cell r="CH127">
            <v>55</v>
          </cell>
          <cell r="CI127">
            <v>0</v>
          </cell>
          <cell r="CJ127">
            <v>2.65</v>
          </cell>
          <cell r="CK127">
            <v>3.33</v>
          </cell>
          <cell r="CL127">
            <v>0</v>
          </cell>
          <cell r="CM127">
            <v>3.33</v>
          </cell>
          <cell r="CN127">
            <v>3.33</v>
          </cell>
          <cell r="CO127">
            <v>3</v>
          </cell>
          <cell r="CP127">
            <v>3</v>
          </cell>
          <cell r="CQ127">
            <v>2.65</v>
          </cell>
          <cell r="CR127">
            <v>2.33</v>
          </cell>
          <cell r="CS127">
            <v>0</v>
          </cell>
          <cell r="CT127">
            <v>0</v>
          </cell>
          <cell r="CU127">
            <v>0</v>
          </cell>
          <cell r="CV127">
            <v>2.33</v>
          </cell>
          <cell r="CW127">
            <v>4</v>
          </cell>
          <cell r="CX127">
            <v>4</v>
          </cell>
          <cell r="CY127">
            <v>0</v>
          </cell>
          <cell r="CZ127">
            <v>4</v>
          </cell>
          <cell r="DA127">
            <v>4</v>
          </cell>
          <cell r="DB127">
            <v>23</v>
          </cell>
          <cell r="DC127">
            <v>0</v>
          </cell>
          <cell r="DD127">
            <v>0</v>
          </cell>
          <cell r="DE127">
            <v>3.65</v>
          </cell>
          <cell r="DF127">
            <v>3.65</v>
          </cell>
          <cell r="DG127">
            <v>5</v>
          </cell>
          <cell r="DH127">
            <v>0</v>
          </cell>
          <cell r="DI127">
            <v>135</v>
          </cell>
          <cell r="DJ127">
            <v>0</v>
          </cell>
          <cell r="DK127">
            <v>134</v>
          </cell>
          <cell r="DL127">
            <v>130</v>
          </cell>
          <cell r="DM127">
            <v>0</v>
          </cell>
          <cell r="DN127">
            <v>129</v>
          </cell>
          <cell r="DO127">
            <v>130</v>
          </cell>
          <cell r="DP127">
            <v>3.23</v>
          </cell>
          <cell r="DR127">
            <v>0</v>
          </cell>
          <cell r="DS127" t="str">
            <v>BVKL</v>
          </cell>
          <cell r="DU127">
            <v>3.37</v>
          </cell>
          <cell r="DV127">
            <v>135</v>
          </cell>
          <cell r="DW127">
            <v>7.82</v>
          </cell>
          <cell r="DX127">
            <v>3.37</v>
          </cell>
          <cell r="DY127" t="str">
            <v>LAW 362; ECO 251</v>
          </cell>
          <cell r="DZ127">
            <v>3.35</v>
          </cell>
        </row>
        <row r="128">
          <cell r="B128">
            <v>1820254339</v>
          </cell>
          <cell r="C128" t="str">
            <v>Nguyễn</v>
          </cell>
          <cell r="D128" t="str">
            <v>Thị Bích</v>
          </cell>
          <cell r="E128" t="str">
            <v>Trâm</v>
          </cell>
          <cell r="F128">
            <v>34648</v>
          </cell>
          <cell r="G128" t="str">
            <v>Nữ</v>
          </cell>
          <cell r="H128" t="str">
            <v>Đã Đăng Ký (chưa học xong)</v>
          </cell>
          <cell r="I128">
            <v>3.33</v>
          </cell>
          <cell r="J128">
            <v>3</v>
          </cell>
          <cell r="K128">
            <v>3.65</v>
          </cell>
          <cell r="L128">
            <v>0</v>
          </cell>
          <cell r="M128">
            <v>2.33</v>
          </cell>
          <cell r="N128">
            <v>0</v>
          </cell>
          <cell r="O128">
            <v>0</v>
          </cell>
          <cell r="P128">
            <v>2.33</v>
          </cell>
          <cell r="Q128">
            <v>0</v>
          </cell>
          <cell r="R128">
            <v>0</v>
          </cell>
          <cell r="S128">
            <v>3</v>
          </cell>
          <cell r="T128">
            <v>0</v>
          </cell>
          <cell r="U128">
            <v>0</v>
          </cell>
          <cell r="V128">
            <v>2</v>
          </cell>
          <cell r="W128">
            <v>0</v>
          </cell>
          <cell r="X128">
            <v>0</v>
          </cell>
          <cell r="Y128">
            <v>2.65</v>
          </cell>
          <cell r="Z128">
            <v>0</v>
          </cell>
          <cell r="AA128">
            <v>0</v>
          </cell>
          <cell r="AB128">
            <v>2.33</v>
          </cell>
          <cell r="AC128">
            <v>0</v>
          </cell>
          <cell r="AD128">
            <v>2.65</v>
          </cell>
          <cell r="AE128">
            <v>2.33</v>
          </cell>
          <cell r="AF128">
            <v>2.33</v>
          </cell>
          <cell r="AG128">
            <v>3.33</v>
          </cell>
          <cell r="AH128">
            <v>0</v>
          </cell>
          <cell r="AI128">
            <v>2.65</v>
          </cell>
          <cell r="AJ128">
            <v>2.65</v>
          </cell>
          <cell r="AK128">
            <v>0</v>
          </cell>
          <cell r="AL128">
            <v>4</v>
          </cell>
          <cell r="AM128">
            <v>3.65</v>
          </cell>
          <cell r="AN128">
            <v>4</v>
          </cell>
          <cell r="AO128">
            <v>3.65</v>
          </cell>
          <cell r="AP128">
            <v>3.65</v>
          </cell>
          <cell r="AQ128">
            <v>4</v>
          </cell>
          <cell r="AR128">
            <v>2</v>
          </cell>
          <cell r="AS128">
            <v>2.65</v>
          </cell>
          <cell r="AT128">
            <v>3.33</v>
          </cell>
          <cell r="AU128">
            <v>47</v>
          </cell>
          <cell r="AV128">
            <v>0</v>
          </cell>
          <cell r="AW128">
            <v>4</v>
          </cell>
          <cell r="AX128">
            <v>3.65</v>
          </cell>
          <cell r="AY128">
            <v>0</v>
          </cell>
          <cell r="AZ128">
            <v>0</v>
          </cell>
          <cell r="BA128">
            <v>2</v>
          </cell>
          <cell r="BB128">
            <v>0</v>
          </cell>
          <cell r="BC128">
            <v>0</v>
          </cell>
          <cell r="BD128">
            <v>0</v>
          </cell>
          <cell r="BE128">
            <v>2</v>
          </cell>
          <cell r="BF128">
            <v>0</v>
          </cell>
          <cell r="BG128">
            <v>2.65</v>
          </cell>
          <cell r="BH128">
            <v>5</v>
          </cell>
          <cell r="BI128">
            <v>0</v>
          </cell>
          <cell r="BJ128">
            <v>3.65</v>
          </cell>
          <cell r="BK128">
            <v>4</v>
          </cell>
          <cell r="BL128">
            <v>3.33</v>
          </cell>
          <cell r="BM128">
            <v>3</v>
          </cell>
          <cell r="BN128">
            <v>1.65</v>
          </cell>
          <cell r="BO128">
            <v>3.65</v>
          </cell>
          <cell r="BP128">
            <v>3.33</v>
          </cell>
          <cell r="BQ128">
            <v>3</v>
          </cell>
          <cell r="BR128">
            <v>2.65</v>
          </cell>
          <cell r="BS128">
            <v>3</v>
          </cell>
          <cell r="BT128">
            <v>3.65</v>
          </cell>
          <cell r="BU128">
            <v>4</v>
          </cell>
          <cell r="BV128">
            <v>3.33</v>
          </cell>
          <cell r="BW128">
            <v>2.33</v>
          </cell>
          <cell r="BX128">
            <v>3</v>
          </cell>
          <cell r="BY128">
            <v>0</v>
          </cell>
          <cell r="BZ128">
            <v>3</v>
          </cell>
          <cell r="CA128">
            <v>3</v>
          </cell>
          <cell r="CB128">
            <v>3.33</v>
          </cell>
          <cell r="CC128">
            <v>3.33</v>
          </cell>
          <cell r="CD128">
            <v>2</v>
          </cell>
          <cell r="CE128">
            <v>3.33</v>
          </cell>
          <cell r="CF128">
            <v>0</v>
          </cell>
          <cell r="CG128">
            <v>3.65</v>
          </cell>
          <cell r="CH128">
            <v>55</v>
          </cell>
          <cell r="CI128">
            <v>0</v>
          </cell>
          <cell r="CJ128">
            <v>3.65</v>
          </cell>
          <cell r="CK128">
            <v>4</v>
          </cell>
          <cell r="CL128">
            <v>0</v>
          </cell>
          <cell r="CM128">
            <v>3.65</v>
          </cell>
          <cell r="CN128">
            <v>3.65</v>
          </cell>
          <cell r="CO128">
            <v>1.65</v>
          </cell>
          <cell r="CP128">
            <v>3</v>
          </cell>
          <cell r="CQ128">
            <v>3</v>
          </cell>
          <cell r="CR128">
            <v>2.65</v>
          </cell>
          <cell r="CS128">
            <v>0</v>
          </cell>
          <cell r="CT128">
            <v>0</v>
          </cell>
          <cell r="CU128">
            <v>0</v>
          </cell>
          <cell r="CV128">
            <v>2.65</v>
          </cell>
          <cell r="CW128">
            <v>3.33</v>
          </cell>
          <cell r="CX128">
            <v>3.65</v>
          </cell>
          <cell r="CY128">
            <v>0</v>
          </cell>
          <cell r="CZ128">
            <v>4</v>
          </cell>
          <cell r="DA128">
            <v>4</v>
          </cell>
          <cell r="DB128">
            <v>23</v>
          </cell>
          <cell r="DC128">
            <v>0</v>
          </cell>
          <cell r="DD128">
            <v>3.33</v>
          </cell>
          <cell r="DE128">
            <v>0</v>
          </cell>
          <cell r="DF128">
            <v>3.33</v>
          </cell>
          <cell r="DG128">
            <v>5</v>
          </cell>
          <cell r="DH128">
            <v>0</v>
          </cell>
          <cell r="DI128">
            <v>135</v>
          </cell>
          <cell r="DJ128">
            <v>0</v>
          </cell>
          <cell r="DK128">
            <v>134</v>
          </cell>
          <cell r="DL128">
            <v>130</v>
          </cell>
          <cell r="DM128">
            <v>0</v>
          </cell>
          <cell r="DN128">
            <v>129</v>
          </cell>
          <cell r="DO128">
            <v>130</v>
          </cell>
          <cell r="DP128">
            <v>2.92</v>
          </cell>
          <cell r="DR128">
            <v>0</v>
          </cell>
          <cell r="DS128" t="str">
            <v>ĐỦ ĐK thi TN</v>
          </cell>
          <cell r="DU128">
            <v>3.05</v>
          </cell>
          <cell r="DV128">
            <v>135</v>
          </cell>
          <cell r="DW128">
            <v>7.3</v>
          </cell>
          <cell r="DX128">
            <v>3.05</v>
          </cell>
          <cell r="DY128" t="str">
            <v/>
          </cell>
          <cell r="DZ128">
            <v>3.04</v>
          </cell>
        </row>
        <row r="129">
          <cell r="B129">
            <v>1820255716</v>
          </cell>
          <cell r="C129" t="str">
            <v>Huỳnh</v>
          </cell>
          <cell r="D129" t="str">
            <v>Thị Thùy</v>
          </cell>
          <cell r="E129" t="str">
            <v>Trâm</v>
          </cell>
          <cell r="F129">
            <v>34587</v>
          </cell>
          <cell r="G129" t="str">
            <v>Nữ</v>
          </cell>
          <cell r="H129" t="str">
            <v>Đã Đăng Ký (chưa học xong)</v>
          </cell>
          <cell r="I129">
            <v>3</v>
          </cell>
          <cell r="J129">
            <v>3.33</v>
          </cell>
          <cell r="K129">
            <v>3.65</v>
          </cell>
          <cell r="L129">
            <v>0</v>
          </cell>
          <cell r="M129" t="str">
            <v>P</v>
          </cell>
          <cell r="N129">
            <v>0</v>
          </cell>
          <cell r="O129">
            <v>0</v>
          </cell>
          <cell r="P129" t="str">
            <v>P</v>
          </cell>
          <cell r="Q129">
            <v>0</v>
          </cell>
          <cell r="R129">
            <v>0</v>
          </cell>
          <cell r="S129">
            <v>3</v>
          </cell>
          <cell r="T129">
            <v>0</v>
          </cell>
          <cell r="U129">
            <v>0</v>
          </cell>
          <cell r="V129">
            <v>3.33</v>
          </cell>
          <cell r="W129">
            <v>0</v>
          </cell>
          <cell r="X129">
            <v>0</v>
          </cell>
          <cell r="Y129">
            <v>3.33</v>
          </cell>
          <cell r="Z129">
            <v>0</v>
          </cell>
          <cell r="AA129">
            <v>0</v>
          </cell>
          <cell r="AB129">
            <v>3.65</v>
          </cell>
          <cell r="AC129">
            <v>0</v>
          </cell>
          <cell r="AD129">
            <v>3</v>
          </cell>
          <cell r="AE129">
            <v>4</v>
          </cell>
          <cell r="AF129">
            <v>1.65</v>
          </cell>
          <cell r="AG129">
            <v>2</v>
          </cell>
          <cell r="AH129">
            <v>0</v>
          </cell>
          <cell r="AI129">
            <v>3</v>
          </cell>
          <cell r="AJ129">
            <v>3</v>
          </cell>
          <cell r="AK129">
            <v>0</v>
          </cell>
          <cell r="AL129">
            <v>4</v>
          </cell>
          <cell r="AM129">
            <v>4</v>
          </cell>
          <cell r="AN129">
            <v>4</v>
          </cell>
          <cell r="AO129">
            <v>4</v>
          </cell>
          <cell r="AP129">
            <v>3.65</v>
          </cell>
          <cell r="AQ129">
            <v>4</v>
          </cell>
          <cell r="AR129">
            <v>1.65</v>
          </cell>
          <cell r="AS129">
            <v>2.65</v>
          </cell>
          <cell r="AT129">
            <v>2</v>
          </cell>
          <cell r="AU129">
            <v>47</v>
          </cell>
          <cell r="AV129">
            <v>0</v>
          </cell>
          <cell r="AW129">
            <v>3</v>
          </cell>
          <cell r="AX129">
            <v>2.65</v>
          </cell>
          <cell r="AY129">
            <v>4</v>
          </cell>
          <cell r="AZ129">
            <v>0</v>
          </cell>
          <cell r="BA129">
            <v>0</v>
          </cell>
          <cell r="BB129">
            <v>0</v>
          </cell>
          <cell r="BC129">
            <v>3</v>
          </cell>
          <cell r="BD129">
            <v>0</v>
          </cell>
          <cell r="BE129">
            <v>0</v>
          </cell>
          <cell r="BF129">
            <v>0</v>
          </cell>
          <cell r="BG129">
            <v>2.65</v>
          </cell>
          <cell r="BH129">
            <v>5</v>
          </cell>
          <cell r="BI129">
            <v>0</v>
          </cell>
          <cell r="BJ129">
            <v>3.33</v>
          </cell>
          <cell r="BK129">
            <v>3</v>
          </cell>
          <cell r="BL129">
            <v>2.33</v>
          </cell>
          <cell r="BM129">
            <v>3</v>
          </cell>
          <cell r="BN129">
            <v>3</v>
          </cell>
          <cell r="BO129">
            <v>3.65</v>
          </cell>
          <cell r="BP129">
            <v>3.65</v>
          </cell>
          <cell r="BQ129">
            <v>2</v>
          </cell>
          <cell r="BR129">
            <v>3.65</v>
          </cell>
          <cell r="BS129">
            <v>3</v>
          </cell>
          <cell r="BT129">
            <v>3.65</v>
          </cell>
          <cell r="BU129">
            <v>4</v>
          </cell>
          <cell r="BV129">
            <v>3</v>
          </cell>
          <cell r="BW129">
            <v>3.33</v>
          </cell>
          <cell r="BX129">
            <v>2.65</v>
          </cell>
          <cell r="BY129">
            <v>0</v>
          </cell>
          <cell r="BZ129">
            <v>3.65</v>
          </cell>
          <cell r="CA129">
            <v>3.65</v>
          </cell>
          <cell r="CB129">
            <v>3.65</v>
          </cell>
          <cell r="CC129">
            <v>3</v>
          </cell>
          <cell r="CD129">
            <v>3.65</v>
          </cell>
          <cell r="CE129">
            <v>2.65</v>
          </cell>
          <cell r="CF129">
            <v>0</v>
          </cell>
          <cell r="CG129">
            <v>4</v>
          </cell>
          <cell r="CH129">
            <v>55</v>
          </cell>
          <cell r="CI129">
            <v>0</v>
          </cell>
          <cell r="CJ129">
            <v>3.65</v>
          </cell>
          <cell r="CK129">
            <v>4</v>
          </cell>
          <cell r="CL129">
            <v>0</v>
          </cell>
          <cell r="CM129">
            <v>3.65</v>
          </cell>
          <cell r="CN129">
            <v>3.65</v>
          </cell>
          <cell r="CO129">
            <v>3</v>
          </cell>
          <cell r="CP129">
            <v>2.65</v>
          </cell>
          <cell r="CQ129">
            <v>2.65</v>
          </cell>
          <cell r="CR129">
            <v>3.65</v>
          </cell>
          <cell r="CS129">
            <v>0</v>
          </cell>
          <cell r="CT129">
            <v>0</v>
          </cell>
          <cell r="CU129">
            <v>0</v>
          </cell>
          <cell r="CV129">
            <v>3.65</v>
          </cell>
          <cell r="CW129">
            <v>4</v>
          </cell>
          <cell r="CX129">
            <v>4</v>
          </cell>
          <cell r="CY129">
            <v>0</v>
          </cell>
          <cell r="CZ129">
            <v>3.65</v>
          </cell>
          <cell r="DA129">
            <v>3.65</v>
          </cell>
          <cell r="DB129">
            <v>23</v>
          </cell>
          <cell r="DC129">
            <v>0</v>
          </cell>
          <cell r="DD129">
            <v>0</v>
          </cell>
          <cell r="DE129">
            <v>4</v>
          </cell>
          <cell r="DF129">
            <v>4</v>
          </cell>
          <cell r="DG129">
            <v>5</v>
          </cell>
          <cell r="DH129">
            <v>0</v>
          </cell>
          <cell r="DI129">
            <v>135</v>
          </cell>
          <cell r="DJ129">
            <v>0</v>
          </cell>
          <cell r="DK129">
            <v>134</v>
          </cell>
          <cell r="DL129">
            <v>126</v>
          </cell>
          <cell r="DM129">
            <v>0</v>
          </cell>
          <cell r="DN129">
            <v>125</v>
          </cell>
          <cell r="DO129">
            <v>126</v>
          </cell>
          <cell r="DP129">
            <v>3.06</v>
          </cell>
          <cell r="DR129">
            <v>0</v>
          </cell>
          <cell r="DS129" t="str">
            <v>BVKL</v>
          </cell>
          <cell r="DU129">
            <v>3.22</v>
          </cell>
          <cell r="DV129">
            <v>139</v>
          </cell>
          <cell r="DW129">
            <v>7.56</v>
          </cell>
          <cell r="DX129">
            <v>3.24</v>
          </cell>
          <cell r="DY129" t="str">
            <v/>
          </cell>
          <cell r="DZ129">
            <v>3.09</v>
          </cell>
          <cell r="EC129" t="str">
            <v>được BVKL, do môn thực hành, nên lẹch nhau 0.05</v>
          </cell>
        </row>
        <row r="130">
          <cell r="B130">
            <v>1820244294</v>
          </cell>
          <cell r="C130" t="str">
            <v>Nguyễn</v>
          </cell>
          <cell r="D130" t="str">
            <v>Thị Ngọc</v>
          </cell>
          <cell r="E130" t="str">
            <v>Trang</v>
          </cell>
          <cell r="F130">
            <v>34400</v>
          </cell>
          <cell r="G130" t="str">
            <v>Nữ</v>
          </cell>
          <cell r="H130" t="str">
            <v>Đã Đăng Ký (chưa học xong)</v>
          </cell>
          <cell r="I130">
            <v>3.33</v>
          </cell>
          <cell r="J130">
            <v>3</v>
          </cell>
          <cell r="K130">
            <v>2.65</v>
          </cell>
          <cell r="L130">
            <v>0</v>
          </cell>
          <cell r="M130">
            <v>2.65</v>
          </cell>
          <cell r="N130">
            <v>0</v>
          </cell>
          <cell r="O130">
            <v>0</v>
          </cell>
          <cell r="P130">
            <v>3</v>
          </cell>
          <cell r="Q130">
            <v>0</v>
          </cell>
          <cell r="R130">
            <v>0</v>
          </cell>
          <cell r="S130">
            <v>3.33</v>
          </cell>
          <cell r="T130">
            <v>0</v>
          </cell>
          <cell r="U130">
            <v>0</v>
          </cell>
          <cell r="V130">
            <v>3</v>
          </cell>
          <cell r="W130">
            <v>0</v>
          </cell>
          <cell r="X130">
            <v>0</v>
          </cell>
          <cell r="Y130">
            <v>2.65</v>
          </cell>
          <cell r="Z130">
            <v>0</v>
          </cell>
          <cell r="AA130">
            <v>0</v>
          </cell>
          <cell r="AB130">
            <v>2</v>
          </cell>
          <cell r="AC130">
            <v>0</v>
          </cell>
          <cell r="AD130">
            <v>3</v>
          </cell>
          <cell r="AE130">
            <v>3.65</v>
          </cell>
          <cell r="AF130">
            <v>4</v>
          </cell>
          <cell r="AG130">
            <v>4</v>
          </cell>
          <cell r="AH130">
            <v>0</v>
          </cell>
          <cell r="AI130">
            <v>3.65</v>
          </cell>
          <cell r="AJ130">
            <v>3.65</v>
          </cell>
          <cell r="AK130">
            <v>0</v>
          </cell>
          <cell r="AL130">
            <v>4</v>
          </cell>
          <cell r="AM130">
            <v>3.33</v>
          </cell>
          <cell r="AN130">
            <v>4</v>
          </cell>
          <cell r="AO130">
            <v>3.33</v>
          </cell>
          <cell r="AP130">
            <v>3</v>
          </cell>
          <cell r="AQ130">
            <v>4</v>
          </cell>
          <cell r="AR130">
            <v>3</v>
          </cell>
          <cell r="AS130">
            <v>3.33</v>
          </cell>
          <cell r="AT130">
            <v>3.33</v>
          </cell>
          <cell r="AU130">
            <v>47</v>
          </cell>
          <cell r="AV130">
            <v>0</v>
          </cell>
          <cell r="AW130">
            <v>3.33</v>
          </cell>
          <cell r="AX130">
            <v>2.65</v>
          </cell>
          <cell r="AY130">
            <v>0</v>
          </cell>
          <cell r="AZ130">
            <v>0</v>
          </cell>
          <cell r="BA130">
            <v>3</v>
          </cell>
          <cell r="BB130">
            <v>0</v>
          </cell>
          <cell r="BC130">
            <v>0</v>
          </cell>
          <cell r="BD130">
            <v>0</v>
          </cell>
          <cell r="BE130">
            <v>3.33</v>
          </cell>
          <cell r="BF130">
            <v>0</v>
          </cell>
          <cell r="BG130">
            <v>2</v>
          </cell>
          <cell r="BH130">
            <v>5</v>
          </cell>
          <cell r="BI130">
            <v>0</v>
          </cell>
          <cell r="BJ130">
            <v>3.65</v>
          </cell>
          <cell r="BK130">
            <v>4</v>
          </cell>
          <cell r="BL130">
            <v>3.33</v>
          </cell>
          <cell r="BM130">
            <v>2.65</v>
          </cell>
          <cell r="BN130">
            <v>3.33</v>
          </cell>
          <cell r="BO130">
            <v>4</v>
          </cell>
          <cell r="BP130">
            <v>3.33</v>
          </cell>
          <cell r="BQ130">
            <v>3.33</v>
          </cell>
          <cell r="BR130">
            <v>3.33</v>
          </cell>
          <cell r="BS130">
            <v>4</v>
          </cell>
          <cell r="BT130">
            <v>4</v>
          </cell>
          <cell r="BU130">
            <v>4</v>
          </cell>
          <cell r="BV130">
            <v>3.33</v>
          </cell>
          <cell r="BW130">
            <v>4</v>
          </cell>
          <cell r="BX130">
            <v>3.33</v>
          </cell>
          <cell r="BY130">
            <v>0</v>
          </cell>
          <cell r="BZ130">
            <v>2.65</v>
          </cell>
          <cell r="CA130">
            <v>2.65</v>
          </cell>
          <cell r="CB130">
            <v>3</v>
          </cell>
          <cell r="CC130">
            <v>2</v>
          </cell>
          <cell r="CD130">
            <v>3.33</v>
          </cell>
          <cell r="CE130">
            <v>2.65</v>
          </cell>
          <cell r="CF130">
            <v>0</v>
          </cell>
          <cell r="CG130">
            <v>3.33</v>
          </cell>
          <cell r="CH130">
            <v>55</v>
          </cell>
          <cell r="CI130">
            <v>0</v>
          </cell>
          <cell r="CJ130">
            <v>3.65</v>
          </cell>
          <cell r="CK130">
            <v>3.65</v>
          </cell>
          <cell r="CL130">
            <v>0</v>
          </cell>
          <cell r="CM130">
            <v>3.33</v>
          </cell>
          <cell r="CN130">
            <v>3.33</v>
          </cell>
          <cell r="CO130">
            <v>3</v>
          </cell>
          <cell r="CP130">
            <v>3.33</v>
          </cell>
          <cell r="CQ130">
            <v>3.33</v>
          </cell>
          <cell r="CR130">
            <v>2.65</v>
          </cell>
          <cell r="CS130">
            <v>0</v>
          </cell>
          <cell r="CT130">
            <v>0</v>
          </cell>
          <cell r="CU130">
            <v>0</v>
          </cell>
          <cell r="CV130">
            <v>2.65</v>
          </cell>
          <cell r="CW130">
            <v>4</v>
          </cell>
          <cell r="CX130">
            <v>3.65</v>
          </cell>
          <cell r="CY130">
            <v>0</v>
          </cell>
          <cell r="CZ130">
            <v>4</v>
          </cell>
          <cell r="DA130">
            <v>4</v>
          </cell>
          <cell r="DB130">
            <v>23</v>
          </cell>
          <cell r="DC130">
            <v>0</v>
          </cell>
          <cell r="DD130">
            <v>0</v>
          </cell>
          <cell r="DE130">
            <v>3.33</v>
          </cell>
          <cell r="DF130">
            <v>3.33</v>
          </cell>
          <cell r="DG130">
            <v>5</v>
          </cell>
          <cell r="DH130">
            <v>0</v>
          </cell>
          <cell r="DI130">
            <v>135</v>
          </cell>
          <cell r="DJ130">
            <v>0</v>
          </cell>
          <cell r="DK130">
            <v>134</v>
          </cell>
          <cell r="DL130">
            <v>130</v>
          </cell>
          <cell r="DM130">
            <v>0</v>
          </cell>
          <cell r="DN130">
            <v>129</v>
          </cell>
          <cell r="DO130">
            <v>130</v>
          </cell>
          <cell r="DP130">
            <v>3.2</v>
          </cell>
          <cell r="DR130">
            <v>0</v>
          </cell>
          <cell r="DS130" t="str">
            <v>BVKL</v>
          </cell>
          <cell r="DU130">
            <v>3.33</v>
          </cell>
          <cell r="DV130">
            <v>135</v>
          </cell>
          <cell r="DW130">
            <v>7.79</v>
          </cell>
          <cell r="DX130">
            <v>3.33</v>
          </cell>
          <cell r="DY130" t="str">
            <v/>
          </cell>
          <cell r="DZ130">
            <v>3.33</v>
          </cell>
        </row>
        <row r="131">
          <cell r="B131">
            <v>1820254317</v>
          </cell>
          <cell r="C131" t="str">
            <v>Trần</v>
          </cell>
          <cell r="D131" t="str">
            <v>Thị</v>
          </cell>
          <cell r="E131" t="str">
            <v>Trang</v>
          </cell>
          <cell r="F131">
            <v>34629</v>
          </cell>
          <cell r="G131" t="str">
            <v>Nữ</v>
          </cell>
          <cell r="H131" t="str">
            <v>Đã Đăng Ký (chưa học xong)</v>
          </cell>
          <cell r="I131">
            <v>3.33</v>
          </cell>
          <cell r="J131">
            <v>2.33</v>
          </cell>
          <cell r="K131">
            <v>3</v>
          </cell>
          <cell r="L131">
            <v>0</v>
          </cell>
          <cell r="M131">
            <v>2.33</v>
          </cell>
          <cell r="N131">
            <v>0</v>
          </cell>
          <cell r="O131">
            <v>0</v>
          </cell>
          <cell r="P131">
            <v>2.65</v>
          </cell>
          <cell r="Q131">
            <v>0</v>
          </cell>
          <cell r="R131">
            <v>0</v>
          </cell>
          <cell r="S131">
            <v>2.65</v>
          </cell>
          <cell r="T131">
            <v>0</v>
          </cell>
          <cell r="U131">
            <v>0</v>
          </cell>
          <cell r="V131">
            <v>2.65</v>
          </cell>
          <cell r="W131">
            <v>0</v>
          </cell>
          <cell r="X131">
            <v>0</v>
          </cell>
          <cell r="Y131">
            <v>2.33</v>
          </cell>
          <cell r="Z131">
            <v>0</v>
          </cell>
          <cell r="AA131">
            <v>0</v>
          </cell>
          <cell r="AB131">
            <v>2.65</v>
          </cell>
          <cell r="AC131">
            <v>0</v>
          </cell>
          <cell r="AD131">
            <v>4</v>
          </cell>
          <cell r="AE131">
            <v>3.33</v>
          </cell>
          <cell r="AF131">
            <v>2</v>
          </cell>
          <cell r="AG131">
            <v>3</v>
          </cell>
          <cell r="AH131">
            <v>0</v>
          </cell>
          <cell r="AI131">
            <v>2.65</v>
          </cell>
          <cell r="AJ131">
            <v>2.65</v>
          </cell>
          <cell r="AK131">
            <v>0</v>
          </cell>
          <cell r="AL131">
            <v>3.33</v>
          </cell>
          <cell r="AM131">
            <v>2.65</v>
          </cell>
          <cell r="AN131">
            <v>3.33</v>
          </cell>
          <cell r="AO131">
            <v>2.65</v>
          </cell>
          <cell r="AP131">
            <v>3.65</v>
          </cell>
          <cell r="AQ131">
            <v>2.33</v>
          </cell>
          <cell r="AR131">
            <v>2.33</v>
          </cell>
          <cell r="AS131">
            <v>2</v>
          </cell>
          <cell r="AT131">
            <v>2.65</v>
          </cell>
          <cell r="AU131">
            <v>47</v>
          </cell>
          <cell r="AV131">
            <v>0</v>
          </cell>
          <cell r="AW131">
            <v>3.33</v>
          </cell>
          <cell r="AX131">
            <v>3</v>
          </cell>
          <cell r="AY131">
            <v>3.65</v>
          </cell>
          <cell r="AZ131">
            <v>0</v>
          </cell>
          <cell r="BA131">
            <v>0</v>
          </cell>
          <cell r="BB131">
            <v>0</v>
          </cell>
          <cell r="BC131">
            <v>1</v>
          </cell>
          <cell r="BD131">
            <v>0</v>
          </cell>
          <cell r="BE131">
            <v>0</v>
          </cell>
          <cell r="BF131">
            <v>0</v>
          </cell>
          <cell r="BG131">
            <v>2.33</v>
          </cell>
          <cell r="BH131">
            <v>5</v>
          </cell>
          <cell r="BI131">
            <v>0</v>
          </cell>
          <cell r="BJ131">
            <v>3</v>
          </cell>
          <cell r="BK131">
            <v>3</v>
          </cell>
          <cell r="BL131">
            <v>2.65</v>
          </cell>
          <cell r="BM131">
            <v>3</v>
          </cell>
          <cell r="BN131">
            <v>1.65</v>
          </cell>
          <cell r="BO131">
            <v>3.33</v>
          </cell>
          <cell r="BP131">
            <v>2.65</v>
          </cell>
          <cell r="BQ131">
            <v>3.33</v>
          </cell>
          <cell r="BR131">
            <v>3</v>
          </cell>
          <cell r="BS131">
            <v>2</v>
          </cell>
          <cell r="BT131">
            <v>3.65</v>
          </cell>
          <cell r="BU131">
            <v>4</v>
          </cell>
          <cell r="BV131">
            <v>3.65</v>
          </cell>
          <cell r="BW131">
            <v>2</v>
          </cell>
          <cell r="BX131">
            <v>2.65</v>
          </cell>
          <cell r="BY131">
            <v>0</v>
          </cell>
          <cell r="BZ131">
            <v>2.33</v>
          </cell>
          <cell r="CA131">
            <v>2.33</v>
          </cell>
          <cell r="CB131">
            <v>3</v>
          </cell>
          <cell r="CC131">
            <v>1.65</v>
          </cell>
          <cell r="CD131">
            <v>3.65</v>
          </cell>
          <cell r="CE131">
            <v>2.33</v>
          </cell>
          <cell r="CF131">
            <v>0</v>
          </cell>
          <cell r="CG131">
            <v>4</v>
          </cell>
          <cell r="CH131">
            <v>55</v>
          </cell>
          <cell r="CI131">
            <v>0</v>
          </cell>
          <cell r="CJ131">
            <v>3</v>
          </cell>
          <cell r="CK131">
            <v>3.33</v>
          </cell>
          <cell r="CL131">
            <v>0</v>
          </cell>
          <cell r="CM131">
            <v>3</v>
          </cell>
          <cell r="CN131">
            <v>3</v>
          </cell>
          <cell r="CO131">
            <v>2.65</v>
          </cell>
          <cell r="CP131">
            <v>3</v>
          </cell>
          <cell r="CQ131">
            <v>3</v>
          </cell>
          <cell r="CR131">
            <v>3.33</v>
          </cell>
          <cell r="CS131">
            <v>0</v>
          </cell>
          <cell r="CT131">
            <v>0</v>
          </cell>
          <cell r="CU131">
            <v>0</v>
          </cell>
          <cell r="CV131">
            <v>3.33</v>
          </cell>
          <cell r="CW131">
            <v>4</v>
          </cell>
          <cell r="CX131">
            <v>3.65</v>
          </cell>
          <cell r="CY131">
            <v>0</v>
          </cell>
          <cell r="CZ131">
            <v>3.65</v>
          </cell>
          <cell r="DA131">
            <v>3.65</v>
          </cell>
          <cell r="DB131">
            <v>23</v>
          </cell>
          <cell r="DC131">
            <v>0</v>
          </cell>
          <cell r="DD131">
            <v>3</v>
          </cell>
          <cell r="DE131">
            <v>0</v>
          </cell>
          <cell r="DF131">
            <v>3</v>
          </cell>
          <cell r="DG131">
            <v>5</v>
          </cell>
          <cell r="DH131">
            <v>0</v>
          </cell>
          <cell r="DI131">
            <v>135</v>
          </cell>
          <cell r="DJ131">
            <v>0</v>
          </cell>
          <cell r="DK131">
            <v>134</v>
          </cell>
          <cell r="DL131">
            <v>130</v>
          </cell>
          <cell r="DM131">
            <v>0</v>
          </cell>
          <cell r="DN131">
            <v>129</v>
          </cell>
          <cell r="DO131">
            <v>130</v>
          </cell>
          <cell r="DP131">
            <v>2.74</v>
          </cell>
          <cell r="DR131">
            <v>0</v>
          </cell>
          <cell r="DS131" t="str">
            <v>ĐỦ ĐK thi TN</v>
          </cell>
          <cell r="DU131">
            <v>2.86</v>
          </cell>
          <cell r="DV131">
            <v>135</v>
          </cell>
          <cell r="DW131">
            <v>6.97</v>
          </cell>
          <cell r="DX131">
            <v>2.86</v>
          </cell>
          <cell r="DY131" t="str">
            <v/>
          </cell>
          <cell r="DZ131">
            <v>2.85</v>
          </cell>
        </row>
        <row r="132">
          <cell r="B132">
            <v>1820254324</v>
          </cell>
          <cell r="C132" t="str">
            <v>Phạm</v>
          </cell>
          <cell r="D132" t="str">
            <v>Thị</v>
          </cell>
          <cell r="E132" t="str">
            <v>Trang</v>
          </cell>
          <cell r="F132">
            <v>34371</v>
          </cell>
          <cell r="G132" t="str">
            <v>Nữ</v>
          </cell>
          <cell r="H132" t="str">
            <v>Đã Đăng Ký (chưa học xong)</v>
          </cell>
          <cell r="I132">
            <v>3.65</v>
          </cell>
          <cell r="J132">
            <v>1.65</v>
          </cell>
          <cell r="K132">
            <v>3.65</v>
          </cell>
          <cell r="L132">
            <v>0</v>
          </cell>
          <cell r="M132">
            <v>2</v>
          </cell>
          <cell r="N132">
            <v>0</v>
          </cell>
          <cell r="O132">
            <v>0</v>
          </cell>
          <cell r="P132">
            <v>3.33</v>
          </cell>
          <cell r="Q132">
            <v>0</v>
          </cell>
          <cell r="R132">
            <v>0</v>
          </cell>
          <cell r="S132">
            <v>2.65</v>
          </cell>
          <cell r="T132">
            <v>0</v>
          </cell>
          <cell r="U132">
            <v>0</v>
          </cell>
          <cell r="V132">
            <v>3.65</v>
          </cell>
          <cell r="W132">
            <v>0</v>
          </cell>
          <cell r="X132">
            <v>0</v>
          </cell>
          <cell r="Y132">
            <v>3.33</v>
          </cell>
          <cell r="Z132">
            <v>0</v>
          </cell>
          <cell r="AA132">
            <v>0</v>
          </cell>
          <cell r="AB132">
            <v>2.65</v>
          </cell>
          <cell r="AC132">
            <v>0</v>
          </cell>
          <cell r="AD132">
            <v>3</v>
          </cell>
          <cell r="AE132">
            <v>3</v>
          </cell>
          <cell r="AF132">
            <v>2.33</v>
          </cell>
          <cell r="AG132">
            <v>2.33</v>
          </cell>
          <cell r="AH132">
            <v>0</v>
          </cell>
          <cell r="AI132">
            <v>3.33</v>
          </cell>
          <cell r="AJ132">
            <v>3.33</v>
          </cell>
          <cell r="AK132">
            <v>0</v>
          </cell>
          <cell r="AL132">
            <v>2.65</v>
          </cell>
          <cell r="AM132">
            <v>2.65</v>
          </cell>
          <cell r="AN132">
            <v>2.65</v>
          </cell>
          <cell r="AO132">
            <v>2.65</v>
          </cell>
          <cell r="AP132">
            <v>3.65</v>
          </cell>
          <cell r="AQ132">
            <v>2.33</v>
          </cell>
          <cell r="AR132">
            <v>2</v>
          </cell>
          <cell r="AS132">
            <v>2.65</v>
          </cell>
          <cell r="AT132">
            <v>2.65</v>
          </cell>
          <cell r="AU132">
            <v>47</v>
          </cell>
          <cell r="AV132">
            <v>0</v>
          </cell>
          <cell r="AW132">
            <v>3.65</v>
          </cell>
          <cell r="AX132">
            <v>2</v>
          </cell>
          <cell r="AY132">
            <v>3.65</v>
          </cell>
          <cell r="AZ132">
            <v>0</v>
          </cell>
          <cell r="BA132">
            <v>0</v>
          </cell>
          <cell r="BB132">
            <v>0</v>
          </cell>
          <cell r="BC132">
            <v>3</v>
          </cell>
          <cell r="BD132">
            <v>0</v>
          </cell>
          <cell r="BE132">
            <v>0</v>
          </cell>
          <cell r="BF132">
            <v>0</v>
          </cell>
          <cell r="BG132">
            <v>2.65</v>
          </cell>
          <cell r="BH132">
            <v>5</v>
          </cell>
          <cell r="BI132">
            <v>0</v>
          </cell>
          <cell r="BJ132">
            <v>2.65</v>
          </cell>
          <cell r="BK132">
            <v>3.33</v>
          </cell>
          <cell r="BL132">
            <v>3.65</v>
          </cell>
          <cell r="BM132">
            <v>2.65</v>
          </cell>
          <cell r="BN132">
            <v>1.65</v>
          </cell>
          <cell r="BO132">
            <v>2.33</v>
          </cell>
          <cell r="BP132">
            <v>2.65</v>
          </cell>
          <cell r="BQ132">
            <v>3</v>
          </cell>
          <cell r="BR132">
            <v>1</v>
          </cell>
          <cell r="BS132">
            <v>1.65</v>
          </cell>
          <cell r="BT132">
            <v>2.65</v>
          </cell>
          <cell r="BU132">
            <v>3.65</v>
          </cell>
          <cell r="BV132">
            <v>1.65</v>
          </cell>
          <cell r="BW132">
            <v>3.33</v>
          </cell>
          <cell r="BX132">
            <v>2</v>
          </cell>
          <cell r="BY132">
            <v>3.33</v>
          </cell>
          <cell r="BZ132">
            <v>0</v>
          </cell>
          <cell r="CA132">
            <v>3.33</v>
          </cell>
          <cell r="CB132">
            <v>4</v>
          </cell>
          <cell r="CC132">
            <v>2</v>
          </cell>
          <cell r="CD132">
            <v>2</v>
          </cell>
          <cell r="CE132">
            <v>2</v>
          </cell>
          <cell r="CF132">
            <v>0</v>
          </cell>
          <cell r="CG132">
            <v>3</v>
          </cell>
          <cell r="CH132">
            <v>55</v>
          </cell>
          <cell r="CI132">
            <v>0</v>
          </cell>
          <cell r="CJ132">
            <v>1.65</v>
          </cell>
          <cell r="CK132">
            <v>3.65</v>
          </cell>
          <cell r="CL132">
            <v>0</v>
          </cell>
          <cell r="CM132">
            <v>2.65</v>
          </cell>
          <cell r="CN132">
            <v>2.65</v>
          </cell>
          <cell r="CO132">
            <v>2.33</v>
          </cell>
          <cell r="CP132">
            <v>2.33</v>
          </cell>
          <cell r="CQ132">
            <v>2.65</v>
          </cell>
          <cell r="CR132">
            <v>3.33</v>
          </cell>
          <cell r="CS132">
            <v>0</v>
          </cell>
          <cell r="CT132">
            <v>0</v>
          </cell>
          <cell r="CU132">
            <v>0</v>
          </cell>
          <cell r="CV132">
            <v>3.33</v>
          </cell>
          <cell r="CW132">
            <v>4</v>
          </cell>
          <cell r="CX132">
            <v>3.33</v>
          </cell>
          <cell r="CY132">
            <v>0</v>
          </cell>
          <cell r="CZ132">
            <v>3</v>
          </cell>
          <cell r="DA132">
            <v>3</v>
          </cell>
          <cell r="DB132">
            <v>23</v>
          </cell>
          <cell r="DC132">
            <v>0</v>
          </cell>
          <cell r="DD132">
            <v>2.65</v>
          </cell>
          <cell r="DE132">
            <v>0</v>
          </cell>
          <cell r="DF132">
            <v>2.65</v>
          </cell>
          <cell r="DG132">
            <v>5</v>
          </cell>
          <cell r="DH132">
            <v>0</v>
          </cell>
          <cell r="DI132">
            <v>135</v>
          </cell>
          <cell r="DJ132">
            <v>0</v>
          </cell>
          <cell r="DK132">
            <v>134</v>
          </cell>
          <cell r="DL132">
            <v>130</v>
          </cell>
          <cell r="DM132">
            <v>0</v>
          </cell>
          <cell r="DN132">
            <v>129</v>
          </cell>
          <cell r="DO132">
            <v>130</v>
          </cell>
          <cell r="DP132">
            <v>2.56</v>
          </cell>
          <cell r="DR132">
            <v>0</v>
          </cell>
          <cell r="DS132" t="str">
            <v>ĐỦ ĐK thi TN</v>
          </cell>
          <cell r="DU132">
            <v>2.67</v>
          </cell>
          <cell r="DV132">
            <v>135</v>
          </cell>
          <cell r="DW132">
            <v>6.7</v>
          </cell>
          <cell r="DX132">
            <v>2.67</v>
          </cell>
          <cell r="DY132" t="str">
            <v/>
          </cell>
          <cell r="DZ132">
            <v>2.67</v>
          </cell>
        </row>
        <row r="133">
          <cell r="B133">
            <v>1820256072</v>
          </cell>
          <cell r="C133" t="str">
            <v>Nguyễn</v>
          </cell>
          <cell r="D133" t="str">
            <v>Thị Huyền</v>
          </cell>
          <cell r="E133" t="str">
            <v>Trang</v>
          </cell>
          <cell r="F133">
            <v>34224</v>
          </cell>
          <cell r="G133" t="str">
            <v>Nữ</v>
          </cell>
          <cell r="H133" t="str">
            <v>Đã Đăng Ký (chưa học xong)</v>
          </cell>
          <cell r="I133">
            <v>3.65</v>
          </cell>
          <cell r="J133">
            <v>3.65</v>
          </cell>
          <cell r="K133">
            <v>4</v>
          </cell>
          <cell r="L133">
            <v>0</v>
          </cell>
          <cell r="M133">
            <v>3.33</v>
          </cell>
          <cell r="N133">
            <v>0</v>
          </cell>
          <cell r="O133">
            <v>0</v>
          </cell>
          <cell r="P133">
            <v>3</v>
          </cell>
          <cell r="Q133">
            <v>0</v>
          </cell>
          <cell r="R133">
            <v>0</v>
          </cell>
          <cell r="S133">
            <v>3.33</v>
          </cell>
          <cell r="T133">
            <v>0</v>
          </cell>
          <cell r="U133">
            <v>0</v>
          </cell>
          <cell r="V133">
            <v>3</v>
          </cell>
          <cell r="W133">
            <v>0</v>
          </cell>
          <cell r="X133">
            <v>0</v>
          </cell>
          <cell r="Y133">
            <v>3</v>
          </cell>
          <cell r="Z133">
            <v>0</v>
          </cell>
          <cell r="AA133">
            <v>0</v>
          </cell>
          <cell r="AB133">
            <v>2.65</v>
          </cell>
          <cell r="AC133">
            <v>0</v>
          </cell>
          <cell r="AD133">
            <v>4</v>
          </cell>
          <cell r="AE133">
            <v>4</v>
          </cell>
          <cell r="AF133">
            <v>4</v>
          </cell>
          <cell r="AG133">
            <v>4</v>
          </cell>
          <cell r="AH133">
            <v>0</v>
          </cell>
          <cell r="AI133">
            <v>3.65</v>
          </cell>
          <cell r="AJ133">
            <v>3.65</v>
          </cell>
          <cell r="AK133">
            <v>3.65</v>
          </cell>
          <cell r="AL133">
            <v>4</v>
          </cell>
          <cell r="AM133">
            <v>0</v>
          </cell>
          <cell r="AN133">
            <v>4</v>
          </cell>
          <cell r="AO133">
            <v>3.65</v>
          </cell>
          <cell r="AP133">
            <v>4</v>
          </cell>
          <cell r="AQ133">
            <v>4</v>
          </cell>
          <cell r="AR133">
            <v>2.65</v>
          </cell>
          <cell r="AS133">
            <v>4</v>
          </cell>
          <cell r="AT133">
            <v>4</v>
          </cell>
          <cell r="AU133">
            <v>47</v>
          </cell>
          <cell r="AV133">
            <v>0</v>
          </cell>
          <cell r="AW133">
            <v>2.65</v>
          </cell>
          <cell r="AX133">
            <v>3</v>
          </cell>
          <cell r="AY133">
            <v>4</v>
          </cell>
          <cell r="AZ133">
            <v>0</v>
          </cell>
          <cell r="BA133">
            <v>0</v>
          </cell>
          <cell r="BB133">
            <v>0</v>
          </cell>
          <cell r="BC133">
            <v>3.33</v>
          </cell>
          <cell r="BD133">
            <v>0</v>
          </cell>
          <cell r="BE133">
            <v>0</v>
          </cell>
          <cell r="BF133">
            <v>0</v>
          </cell>
          <cell r="BG133">
            <v>3.33</v>
          </cell>
          <cell r="BH133">
            <v>5</v>
          </cell>
          <cell r="BI133">
            <v>0</v>
          </cell>
          <cell r="BJ133">
            <v>4</v>
          </cell>
          <cell r="BK133">
            <v>4</v>
          </cell>
          <cell r="BL133">
            <v>3.65</v>
          </cell>
          <cell r="BM133">
            <v>4</v>
          </cell>
          <cell r="BN133">
            <v>3.33</v>
          </cell>
          <cell r="BO133">
            <v>4</v>
          </cell>
          <cell r="BP133">
            <v>3.33</v>
          </cell>
          <cell r="BQ133">
            <v>3.65</v>
          </cell>
          <cell r="BR133">
            <v>4</v>
          </cell>
          <cell r="BS133">
            <v>4</v>
          </cell>
          <cell r="BT133">
            <v>4</v>
          </cell>
          <cell r="BU133">
            <v>4</v>
          </cell>
          <cell r="BV133">
            <v>2.65</v>
          </cell>
          <cell r="BW133">
            <v>4</v>
          </cell>
          <cell r="BX133">
            <v>4</v>
          </cell>
          <cell r="BY133">
            <v>0</v>
          </cell>
          <cell r="BZ133">
            <v>3.33</v>
          </cell>
          <cell r="CA133">
            <v>3.33</v>
          </cell>
          <cell r="CB133">
            <v>4</v>
          </cell>
          <cell r="CC133">
            <v>4</v>
          </cell>
          <cell r="CD133">
            <v>4</v>
          </cell>
          <cell r="CE133">
            <v>4</v>
          </cell>
          <cell r="CF133">
            <v>0</v>
          </cell>
          <cell r="CG133">
            <v>4</v>
          </cell>
          <cell r="CH133">
            <v>55</v>
          </cell>
          <cell r="CI133">
            <v>0</v>
          </cell>
          <cell r="CJ133">
            <v>4</v>
          </cell>
          <cell r="CK133">
            <v>4</v>
          </cell>
          <cell r="CL133">
            <v>0</v>
          </cell>
          <cell r="CM133">
            <v>3.33</v>
          </cell>
          <cell r="CN133">
            <v>3.33</v>
          </cell>
          <cell r="CO133">
            <v>4</v>
          </cell>
          <cell r="CP133">
            <v>4</v>
          </cell>
          <cell r="CQ133">
            <v>4</v>
          </cell>
          <cell r="CR133">
            <v>4</v>
          </cell>
          <cell r="CS133">
            <v>0</v>
          </cell>
          <cell r="CT133">
            <v>0</v>
          </cell>
          <cell r="CU133">
            <v>0</v>
          </cell>
          <cell r="CV133">
            <v>4</v>
          </cell>
          <cell r="CW133">
            <v>4</v>
          </cell>
          <cell r="CX133">
            <v>4</v>
          </cell>
          <cell r="CY133">
            <v>0</v>
          </cell>
          <cell r="CZ133">
            <v>4</v>
          </cell>
          <cell r="DA133">
            <v>4</v>
          </cell>
          <cell r="DB133">
            <v>23</v>
          </cell>
          <cell r="DC133">
            <v>0</v>
          </cell>
          <cell r="DD133">
            <v>0</v>
          </cell>
          <cell r="DE133">
            <v>4</v>
          </cell>
          <cell r="DF133">
            <v>4</v>
          </cell>
          <cell r="DG133">
            <v>5</v>
          </cell>
          <cell r="DH133">
            <v>0</v>
          </cell>
          <cell r="DI133">
            <v>135</v>
          </cell>
          <cell r="DJ133">
            <v>0</v>
          </cell>
          <cell r="DK133">
            <v>134</v>
          </cell>
          <cell r="DL133">
            <v>130</v>
          </cell>
          <cell r="DM133">
            <v>0</v>
          </cell>
          <cell r="DN133">
            <v>129</v>
          </cell>
          <cell r="DO133">
            <v>130</v>
          </cell>
          <cell r="DP133">
            <v>3.62</v>
          </cell>
          <cell r="DR133">
            <v>0</v>
          </cell>
          <cell r="DS133" t="str">
            <v>BVKL</v>
          </cell>
          <cell r="DU133">
            <v>3.77</v>
          </cell>
          <cell r="DV133">
            <v>135</v>
          </cell>
          <cell r="DW133">
            <v>8.58</v>
          </cell>
          <cell r="DX133">
            <v>3.77</v>
          </cell>
          <cell r="DY133" t="str">
            <v/>
          </cell>
          <cell r="DZ133">
            <v>3.76</v>
          </cell>
        </row>
        <row r="134">
          <cell r="B134">
            <v>1820256326</v>
          </cell>
          <cell r="C134" t="str">
            <v>Nguyễn</v>
          </cell>
          <cell r="D134" t="str">
            <v>Thị Thùy</v>
          </cell>
          <cell r="E134" t="str">
            <v>Trang</v>
          </cell>
          <cell r="F134">
            <v>34596</v>
          </cell>
          <cell r="G134" t="str">
            <v>Nữ</v>
          </cell>
          <cell r="H134" t="str">
            <v>Đã Đăng Ký (chưa học xong)</v>
          </cell>
          <cell r="I134">
            <v>3.33</v>
          </cell>
          <cell r="J134">
            <v>3</v>
          </cell>
          <cell r="K134">
            <v>3.65</v>
          </cell>
          <cell r="L134">
            <v>0</v>
          </cell>
          <cell r="M134" t="str">
            <v>P</v>
          </cell>
          <cell r="N134">
            <v>0</v>
          </cell>
          <cell r="O134">
            <v>0</v>
          </cell>
          <cell r="P134" t="str">
            <v>P</v>
          </cell>
          <cell r="Q134">
            <v>0</v>
          </cell>
          <cell r="R134">
            <v>0</v>
          </cell>
          <cell r="S134">
            <v>3.33</v>
          </cell>
          <cell r="T134">
            <v>0</v>
          </cell>
          <cell r="U134">
            <v>0</v>
          </cell>
          <cell r="V134">
            <v>3</v>
          </cell>
          <cell r="W134">
            <v>0</v>
          </cell>
          <cell r="X134">
            <v>0</v>
          </cell>
          <cell r="Y134">
            <v>2.65</v>
          </cell>
          <cell r="Z134">
            <v>0</v>
          </cell>
          <cell r="AA134">
            <v>0</v>
          </cell>
          <cell r="AB134">
            <v>2.65</v>
          </cell>
          <cell r="AC134">
            <v>0</v>
          </cell>
          <cell r="AD134">
            <v>2</v>
          </cell>
          <cell r="AE134">
            <v>3</v>
          </cell>
          <cell r="AF134">
            <v>2.65</v>
          </cell>
          <cell r="AG134">
            <v>2.65</v>
          </cell>
          <cell r="AH134">
            <v>0</v>
          </cell>
          <cell r="AI134">
            <v>4</v>
          </cell>
          <cell r="AJ134">
            <v>4</v>
          </cell>
          <cell r="AK134">
            <v>3</v>
          </cell>
          <cell r="AL134">
            <v>3</v>
          </cell>
          <cell r="AM134">
            <v>0</v>
          </cell>
          <cell r="AN134">
            <v>3</v>
          </cell>
          <cell r="AO134">
            <v>3</v>
          </cell>
          <cell r="AP134">
            <v>3.65</v>
          </cell>
          <cell r="AQ134">
            <v>2.65</v>
          </cell>
          <cell r="AR134">
            <v>2.33</v>
          </cell>
          <cell r="AS134">
            <v>3.33</v>
          </cell>
          <cell r="AT134">
            <v>3</v>
          </cell>
          <cell r="AU134">
            <v>47</v>
          </cell>
          <cell r="AV134">
            <v>0</v>
          </cell>
          <cell r="AW134">
            <v>3.33</v>
          </cell>
          <cell r="AX134">
            <v>2.65</v>
          </cell>
          <cell r="AY134">
            <v>0</v>
          </cell>
          <cell r="AZ134">
            <v>0</v>
          </cell>
          <cell r="BA134">
            <v>1.65</v>
          </cell>
          <cell r="BB134">
            <v>0</v>
          </cell>
          <cell r="BC134">
            <v>0</v>
          </cell>
          <cell r="BD134">
            <v>0</v>
          </cell>
          <cell r="BE134">
            <v>3.33</v>
          </cell>
          <cell r="BF134">
            <v>0</v>
          </cell>
          <cell r="BG134">
            <v>3.65</v>
          </cell>
          <cell r="BH134">
            <v>5</v>
          </cell>
          <cell r="BI134">
            <v>0</v>
          </cell>
          <cell r="BJ134">
            <v>2.33</v>
          </cell>
          <cell r="BK134">
            <v>4</v>
          </cell>
          <cell r="BL134">
            <v>3</v>
          </cell>
          <cell r="BM134">
            <v>3</v>
          </cell>
          <cell r="BN134">
            <v>3</v>
          </cell>
          <cell r="BO134">
            <v>3.65</v>
          </cell>
          <cell r="BP134">
            <v>3.65</v>
          </cell>
          <cell r="BQ134">
            <v>1.65</v>
          </cell>
          <cell r="BR134">
            <v>2.33</v>
          </cell>
          <cell r="BS134">
            <v>3</v>
          </cell>
          <cell r="BT134">
            <v>3.33</v>
          </cell>
          <cell r="BU134">
            <v>3</v>
          </cell>
          <cell r="BV134">
            <v>3</v>
          </cell>
          <cell r="BW134">
            <v>1.65</v>
          </cell>
          <cell r="BX134">
            <v>1.65</v>
          </cell>
          <cell r="BY134">
            <v>0</v>
          </cell>
          <cell r="BZ134">
            <v>3</v>
          </cell>
          <cell r="CA134">
            <v>3</v>
          </cell>
          <cell r="CB134">
            <v>3</v>
          </cell>
          <cell r="CC134">
            <v>3.33</v>
          </cell>
          <cell r="CD134">
            <v>2.65</v>
          </cell>
          <cell r="CE134">
            <v>2</v>
          </cell>
          <cell r="CF134">
            <v>0</v>
          </cell>
          <cell r="CG134">
            <v>4</v>
          </cell>
          <cell r="CH134">
            <v>55</v>
          </cell>
          <cell r="CI134">
            <v>0</v>
          </cell>
          <cell r="CJ134">
            <v>3.33</v>
          </cell>
          <cell r="CK134">
            <v>3.65</v>
          </cell>
          <cell r="CL134">
            <v>0</v>
          </cell>
          <cell r="CM134">
            <v>3.65</v>
          </cell>
          <cell r="CN134">
            <v>3.65</v>
          </cell>
          <cell r="CO134">
            <v>2.33</v>
          </cell>
          <cell r="CP134">
            <v>2</v>
          </cell>
          <cell r="CQ134">
            <v>2.65</v>
          </cell>
          <cell r="CR134">
            <v>0</v>
          </cell>
          <cell r="CS134">
            <v>2.65</v>
          </cell>
          <cell r="CT134">
            <v>0</v>
          </cell>
          <cell r="CU134">
            <v>0</v>
          </cell>
          <cell r="CV134">
            <v>2.65</v>
          </cell>
          <cell r="CW134">
            <v>3.65</v>
          </cell>
          <cell r="CX134">
            <v>4</v>
          </cell>
          <cell r="CY134">
            <v>0</v>
          </cell>
          <cell r="CZ134">
            <v>3.33</v>
          </cell>
          <cell r="DA134">
            <v>3.33</v>
          </cell>
          <cell r="DB134">
            <v>23</v>
          </cell>
          <cell r="DC134">
            <v>0</v>
          </cell>
          <cell r="DD134">
            <v>3</v>
          </cell>
          <cell r="DE134">
            <v>0</v>
          </cell>
          <cell r="DF134">
            <v>3</v>
          </cell>
          <cell r="DG134">
            <v>5</v>
          </cell>
          <cell r="DH134">
            <v>0</v>
          </cell>
          <cell r="DI134">
            <v>135</v>
          </cell>
          <cell r="DJ134">
            <v>0</v>
          </cell>
          <cell r="DK134">
            <v>134</v>
          </cell>
          <cell r="DL134">
            <v>126</v>
          </cell>
          <cell r="DM134">
            <v>0</v>
          </cell>
          <cell r="DN134">
            <v>125</v>
          </cell>
          <cell r="DO134">
            <v>126</v>
          </cell>
          <cell r="DP134">
            <v>2.78</v>
          </cell>
          <cell r="DR134">
            <v>0</v>
          </cell>
          <cell r="DS134" t="str">
            <v>ĐỦ ĐK thi TN</v>
          </cell>
          <cell r="DU134">
            <v>2.9</v>
          </cell>
          <cell r="DV134">
            <v>135</v>
          </cell>
          <cell r="DW134">
            <v>7.05</v>
          </cell>
          <cell r="DX134">
            <v>2.9</v>
          </cell>
          <cell r="DY134" t="str">
            <v/>
          </cell>
          <cell r="DZ134">
            <v>2.8</v>
          </cell>
        </row>
        <row r="135">
          <cell r="B135">
            <v>1820255367</v>
          </cell>
          <cell r="C135" t="str">
            <v>Nguyễn</v>
          </cell>
          <cell r="D135" t="str">
            <v>Thị Thu</v>
          </cell>
          <cell r="E135" t="str">
            <v>Trinh</v>
          </cell>
          <cell r="F135">
            <v>34502</v>
          </cell>
          <cell r="G135" t="str">
            <v>Nữ</v>
          </cell>
          <cell r="H135" t="str">
            <v>Đã Đăng Ký (chưa học xong)</v>
          </cell>
          <cell r="I135">
            <v>3.65</v>
          </cell>
          <cell r="J135">
            <v>3.33</v>
          </cell>
          <cell r="K135">
            <v>3</v>
          </cell>
          <cell r="L135">
            <v>0</v>
          </cell>
          <cell r="M135" t="str">
            <v>P</v>
          </cell>
          <cell r="N135">
            <v>0</v>
          </cell>
          <cell r="O135">
            <v>0</v>
          </cell>
          <cell r="P135" t="str">
            <v>P</v>
          </cell>
          <cell r="Q135">
            <v>0</v>
          </cell>
          <cell r="R135">
            <v>0</v>
          </cell>
          <cell r="S135">
            <v>3</v>
          </cell>
          <cell r="T135">
            <v>0</v>
          </cell>
          <cell r="U135">
            <v>0</v>
          </cell>
          <cell r="V135">
            <v>3.33</v>
          </cell>
          <cell r="W135">
            <v>0</v>
          </cell>
          <cell r="X135">
            <v>0</v>
          </cell>
          <cell r="Y135">
            <v>3.33</v>
          </cell>
          <cell r="Z135">
            <v>0</v>
          </cell>
          <cell r="AA135">
            <v>0</v>
          </cell>
          <cell r="AB135">
            <v>3</v>
          </cell>
          <cell r="AC135">
            <v>0</v>
          </cell>
          <cell r="AD135">
            <v>3.65</v>
          </cell>
          <cell r="AE135">
            <v>2.33</v>
          </cell>
          <cell r="AF135">
            <v>3.33</v>
          </cell>
          <cell r="AG135">
            <v>2.65</v>
          </cell>
          <cell r="AH135">
            <v>0</v>
          </cell>
          <cell r="AI135">
            <v>3.33</v>
          </cell>
          <cell r="AJ135">
            <v>3.33</v>
          </cell>
          <cell r="AK135">
            <v>3.33</v>
          </cell>
          <cell r="AL135">
            <v>3</v>
          </cell>
          <cell r="AM135">
            <v>0</v>
          </cell>
          <cell r="AN135">
            <v>3.33</v>
          </cell>
          <cell r="AO135">
            <v>3</v>
          </cell>
          <cell r="AP135">
            <v>3</v>
          </cell>
          <cell r="AQ135">
            <v>3.65</v>
          </cell>
          <cell r="AR135">
            <v>3.33</v>
          </cell>
          <cell r="AS135">
            <v>2.65</v>
          </cell>
          <cell r="AT135">
            <v>3.65</v>
          </cell>
          <cell r="AU135">
            <v>47</v>
          </cell>
          <cell r="AV135">
            <v>0</v>
          </cell>
          <cell r="AW135">
            <v>2.33</v>
          </cell>
          <cell r="AX135">
            <v>1.65</v>
          </cell>
          <cell r="AY135">
            <v>3</v>
          </cell>
          <cell r="AZ135">
            <v>0</v>
          </cell>
          <cell r="BA135">
            <v>0</v>
          </cell>
          <cell r="BB135">
            <v>0</v>
          </cell>
          <cell r="BC135">
            <v>1.65</v>
          </cell>
          <cell r="BD135">
            <v>0</v>
          </cell>
          <cell r="BE135">
            <v>0</v>
          </cell>
          <cell r="BF135">
            <v>0</v>
          </cell>
          <cell r="BG135">
            <v>2.33</v>
          </cell>
          <cell r="BH135">
            <v>5</v>
          </cell>
          <cell r="BI135">
            <v>0</v>
          </cell>
          <cell r="BJ135">
            <v>2.65</v>
          </cell>
          <cell r="BK135">
            <v>4</v>
          </cell>
          <cell r="BL135">
            <v>3.65</v>
          </cell>
          <cell r="BM135">
            <v>3.65</v>
          </cell>
          <cell r="BN135">
            <v>2.33</v>
          </cell>
          <cell r="BO135">
            <v>3.33</v>
          </cell>
          <cell r="BP135">
            <v>3</v>
          </cell>
          <cell r="BQ135">
            <v>3</v>
          </cell>
          <cell r="BR135">
            <v>4</v>
          </cell>
          <cell r="BS135">
            <v>4</v>
          </cell>
          <cell r="BT135">
            <v>4</v>
          </cell>
          <cell r="BU135">
            <v>2</v>
          </cell>
          <cell r="BV135">
            <v>3</v>
          </cell>
          <cell r="BW135">
            <v>3.33</v>
          </cell>
          <cell r="BX135">
            <v>3.33</v>
          </cell>
          <cell r="BY135">
            <v>0</v>
          </cell>
          <cell r="BZ135">
            <v>3.33</v>
          </cell>
          <cell r="CA135">
            <v>3.33</v>
          </cell>
          <cell r="CB135">
            <v>3.65</v>
          </cell>
          <cell r="CC135">
            <v>4</v>
          </cell>
          <cell r="CD135">
            <v>4</v>
          </cell>
          <cell r="CE135">
            <v>4</v>
          </cell>
          <cell r="CF135">
            <v>0</v>
          </cell>
          <cell r="CG135">
            <v>3.65</v>
          </cell>
          <cell r="CH135">
            <v>55</v>
          </cell>
          <cell r="CI135">
            <v>0</v>
          </cell>
          <cell r="CJ135">
            <v>2.65</v>
          </cell>
          <cell r="CK135">
            <v>3.33</v>
          </cell>
          <cell r="CL135">
            <v>0</v>
          </cell>
          <cell r="CM135">
            <v>3.65</v>
          </cell>
          <cell r="CN135">
            <v>3.65</v>
          </cell>
          <cell r="CO135">
            <v>3</v>
          </cell>
          <cell r="CP135">
            <v>4</v>
          </cell>
          <cell r="CQ135">
            <v>2.33</v>
          </cell>
          <cell r="CR135">
            <v>2.65</v>
          </cell>
          <cell r="CS135">
            <v>0</v>
          </cell>
          <cell r="CT135">
            <v>0</v>
          </cell>
          <cell r="CU135">
            <v>0</v>
          </cell>
          <cell r="CV135">
            <v>2.65</v>
          </cell>
          <cell r="CW135">
            <v>3.65</v>
          </cell>
          <cell r="CX135">
            <v>4</v>
          </cell>
          <cell r="CY135">
            <v>0</v>
          </cell>
          <cell r="CZ135">
            <v>3</v>
          </cell>
          <cell r="DA135">
            <v>3</v>
          </cell>
          <cell r="DB135">
            <v>23</v>
          </cell>
          <cell r="DC135">
            <v>0</v>
          </cell>
          <cell r="DD135">
            <v>0</v>
          </cell>
          <cell r="DE135">
            <v>3.65</v>
          </cell>
          <cell r="DF135">
            <v>3.65</v>
          </cell>
          <cell r="DG135">
            <v>5</v>
          </cell>
          <cell r="DH135">
            <v>0</v>
          </cell>
          <cell r="DI135">
            <v>135</v>
          </cell>
          <cell r="DJ135">
            <v>0</v>
          </cell>
          <cell r="DK135">
            <v>134</v>
          </cell>
          <cell r="DL135">
            <v>126</v>
          </cell>
          <cell r="DM135">
            <v>0</v>
          </cell>
          <cell r="DN135">
            <v>125</v>
          </cell>
          <cell r="DO135">
            <v>126</v>
          </cell>
          <cell r="DP135">
            <v>3.16</v>
          </cell>
          <cell r="DR135">
            <v>0</v>
          </cell>
          <cell r="DS135" t="str">
            <v>ĐỦ ĐK thi TN</v>
          </cell>
          <cell r="DU135">
            <v>3.3</v>
          </cell>
          <cell r="DV135">
            <v>135</v>
          </cell>
          <cell r="DW135">
            <v>7.72</v>
          </cell>
          <cell r="DX135">
            <v>3.3</v>
          </cell>
          <cell r="DY135" t="str">
            <v/>
          </cell>
          <cell r="DZ135">
            <v>3.18</v>
          </cell>
        </row>
        <row r="136">
          <cell r="B136">
            <v>1820255370</v>
          </cell>
          <cell r="C136" t="str">
            <v>Dương</v>
          </cell>
          <cell r="D136" t="str">
            <v>Thị Tuyết</v>
          </cell>
          <cell r="E136" t="str">
            <v>Trinh</v>
          </cell>
          <cell r="F136">
            <v>34573</v>
          </cell>
          <cell r="G136" t="str">
            <v>Nữ</v>
          </cell>
          <cell r="H136" t="str">
            <v>Đã Đăng Ký (chưa học xong)</v>
          </cell>
          <cell r="I136">
            <v>3.33</v>
          </cell>
          <cell r="J136">
            <v>3.65</v>
          </cell>
          <cell r="K136">
            <v>4</v>
          </cell>
          <cell r="L136">
            <v>0</v>
          </cell>
          <cell r="M136" t="str">
            <v>P</v>
          </cell>
          <cell r="N136">
            <v>0</v>
          </cell>
          <cell r="O136">
            <v>0</v>
          </cell>
          <cell r="P136" t="str">
            <v>P</v>
          </cell>
          <cell r="Q136">
            <v>0</v>
          </cell>
          <cell r="R136">
            <v>0</v>
          </cell>
          <cell r="S136">
            <v>3</v>
          </cell>
          <cell r="T136">
            <v>0</v>
          </cell>
          <cell r="U136">
            <v>0</v>
          </cell>
          <cell r="V136">
            <v>3.65</v>
          </cell>
          <cell r="W136">
            <v>0</v>
          </cell>
          <cell r="X136">
            <v>0</v>
          </cell>
          <cell r="Y136">
            <v>3.65</v>
          </cell>
          <cell r="Z136">
            <v>0</v>
          </cell>
          <cell r="AA136">
            <v>0</v>
          </cell>
          <cell r="AB136">
            <v>4</v>
          </cell>
          <cell r="AC136">
            <v>0</v>
          </cell>
          <cell r="AD136">
            <v>4</v>
          </cell>
          <cell r="AE136">
            <v>4</v>
          </cell>
          <cell r="AF136">
            <v>4</v>
          </cell>
          <cell r="AG136">
            <v>4</v>
          </cell>
          <cell r="AH136">
            <v>0</v>
          </cell>
          <cell r="AI136">
            <v>4</v>
          </cell>
          <cell r="AJ136">
            <v>4</v>
          </cell>
          <cell r="AK136">
            <v>0</v>
          </cell>
          <cell r="AL136">
            <v>4</v>
          </cell>
          <cell r="AM136">
            <v>4</v>
          </cell>
          <cell r="AN136">
            <v>4</v>
          </cell>
          <cell r="AO136">
            <v>4</v>
          </cell>
          <cell r="AP136">
            <v>4</v>
          </cell>
          <cell r="AQ136">
            <v>4</v>
          </cell>
          <cell r="AR136">
            <v>4</v>
          </cell>
          <cell r="AS136">
            <v>4</v>
          </cell>
          <cell r="AT136">
            <v>4</v>
          </cell>
          <cell r="AU136">
            <v>47</v>
          </cell>
          <cell r="AV136">
            <v>0</v>
          </cell>
          <cell r="AW136">
            <v>3.33</v>
          </cell>
          <cell r="AX136">
            <v>4</v>
          </cell>
          <cell r="AY136">
            <v>4</v>
          </cell>
          <cell r="AZ136">
            <v>0</v>
          </cell>
          <cell r="BA136">
            <v>0</v>
          </cell>
          <cell r="BB136">
            <v>0</v>
          </cell>
          <cell r="BC136">
            <v>2.65</v>
          </cell>
          <cell r="BD136">
            <v>0</v>
          </cell>
          <cell r="BE136">
            <v>0</v>
          </cell>
          <cell r="BF136">
            <v>0</v>
          </cell>
          <cell r="BG136">
            <v>3.33</v>
          </cell>
          <cell r="BH136">
            <v>5</v>
          </cell>
          <cell r="BI136">
            <v>0</v>
          </cell>
          <cell r="BJ136">
            <v>3.65</v>
          </cell>
          <cell r="BK136">
            <v>4</v>
          </cell>
          <cell r="BL136">
            <v>4</v>
          </cell>
          <cell r="BM136">
            <v>4</v>
          </cell>
          <cell r="BN136">
            <v>4</v>
          </cell>
          <cell r="BO136">
            <v>4</v>
          </cell>
          <cell r="BP136">
            <v>4</v>
          </cell>
          <cell r="BQ136">
            <v>3.33</v>
          </cell>
          <cell r="BR136">
            <v>4</v>
          </cell>
          <cell r="BS136">
            <v>4</v>
          </cell>
          <cell r="BT136">
            <v>4</v>
          </cell>
          <cell r="BU136">
            <v>4</v>
          </cell>
          <cell r="BV136">
            <v>3.65</v>
          </cell>
          <cell r="BW136">
            <v>4</v>
          </cell>
          <cell r="BX136">
            <v>4</v>
          </cell>
          <cell r="BY136">
            <v>0</v>
          </cell>
          <cell r="BZ136">
            <v>4</v>
          </cell>
          <cell r="CA136">
            <v>4</v>
          </cell>
          <cell r="CB136">
            <v>4</v>
          </cell>
          <cell r="CC136">
            <v>4</v>
          </cell>
          <cell r="CD136">
            <v>3.65</v>
          </cell>
          <cell r="CE136">
            <v>4</v>
          </cell>
          <cell r="CF136">
            <v>0</v>
          </cell>
          <cell r="CG136">
            <v>4</v>
          </cell>
          <cell r="CH136">
            <v>55</v>
          </cell>
          <cell r="CI136">
            <v>0</v>
          </cell>
          <cell r="CJ136">
            <v>3.65</v>
          </cell>
          <cell r="CK136">
            <v>4</v>
          </cell>
          <cell r="CL136">
            <v>0</v>
          </cell>
          <cell r="CM136">
            <v>4</v>
          </cell>
          <cell r="CN136">
            <v>4</v>
          </cell>
          <cell r="CO136">
            <v>4</v>
          </cell>
          <cell r="CP136">
            <v>4</v>
          </cell>
          <cell r="CQ136">
            <v>4</v>
          </cell>
          <cell r="CR136">
            <v>4</v>
          </cell>
          <cell r="CS136">
            <v>0</v>
          </cell>
          <cell r="CT136">
            <v>0</v>
          </cell>
          <cell r="CU136">
            <v>0</v>
          </cell>
          <cell r="CV136">
            <v>4</v>
          </cell>
          <cell r="CW136">
            <v>4</v>
          </cell>
          <cell r="CX136">
            <v>4</v>
          </cell>
          <cell r="CY136">
            <v>0</v>
          </cell>
          <cell r="CZ136">
            <v>4</v>
          </cell>
          <cell r="DA136">
            <v>4</v>
          </cell>
          <cell r="DB136">
            <v>23</v>
          </cell>
          <cell r="DC136">
            <v>0</v>
          </cell>
          <cell r="DD136">
            <v>0</v>
          </cell>
          <cell r="DE136">
            <v>4</v>
          </cell>
          <cell r="DF136">
            <v>4</v>
          </cell>
          <cell r="DG136">
            <v>5</v>
          </cell>
          <cell r="DH136">
            <v>0</v>
          </cell>
          <cell r="DI136">
            <v>135</v>
          </cell>
          <cell r="DJ136">
            <v>0</v>
          </cell>
          <cell r="DK136">
            <v>134</v>
          </cell>
          <cell r="DL136">
            <v>126</v>
          </cell>
          <cell r="DM136">
            <v>0</v>
          </cell>
          <cell r="DN136">
            <v>125</v>
          </cell>
          <cell r="DO136">
            <v>126</v>
          </cell>
          <cell r="DP136">
            <v>3.75</v>
          </cell>
          <cell r="DR136">
            <v>0</v>
          </cell>
          <cell r="DS136" t="str">
            <v>BVKL</v>
          </cell>
          <cell r="DU136">
            <v>3.91</v>
          </cell>
          <cell r="DV136">
            <v>139</v>
          </cell>
          <cell r="DW136">
            <v>8.89</v>
          </cell>
          <cell r="DX136">
            <v>3.9</v>
          </cell>
          <cell r="DY136" t="str">
            <v/>
          </cell>
          <cell r="DZ136">
            <v>3.78</v>
          </cell>
        </row>
        <row r="137">
          <cell r="B137">
            <v>1820255889</v>
          </cell>
          <cell r="C137" t="str">
            <v>Tăng</v>
          </cell>
          <cell r="D137" t="str">
            <v>Thị Hoài</v>
          </cell>
          <cell r="E137" t="str">
            <v>Trinh</v>
          </cell>
          <cell r="F137">
            <v>34335</v>
          </cell>
          <cell r="G137" t="str">
            <v>Nữ</v>
          </cell>
          <cell r="H137" t="str">
            <v>Đã Đăng Ký (chưa học xong)</v>
          </cell>
          <cell r="I137">
            <v>3.33</v>
          </cell>
          <cell r="J137">
            <v>2.65</v>
          </cell>
          <cell r="K137">
            <v>3</v>
          </cell>
          <cell r="L137">
            <v>0</v>
          </cell>
          <cell r="M137">
            <v>2.33</v>
          </cell>
          <cell r="N137">
            <v>0</v>
          </cell>
          <cell r="O137">
            <v>0</v>
          </cell>
          <cell r="P137">
            <v>2.65</v>
          </cell>
          <cell r="Q137">
            <v>0</v>
          </cell>
          <cell r="R137">
            <v>0</v>
          </cell>
          <cell r="S137">
            <v>3.33</v>
          </cell>
          <cell r="T137">
            <v>0</v>
          </cell>
          <cell r="U137">
            <v>0</v>
          </cell>
          <cell r="V137">
            <v>3</v>
          </cell>
          <cell r="W137">
            <v>0</v>
          </cell>
          <cell r="X137">
            <v>0</v>
          </cell>
          <cell r="Y137">
            <v>3</v>
          </cell>
          <cell r="Z137">
            <v>0</v>
          </cell>
          <cell r="AA137">
            <v>0</v>
          </cell>
          <cell r="AB137">
            <v>3.33</v>
          </cell>
          <cell r="AC137">
            <v>0</v>
          </cell>
          <cell r="AD137">
            <v>3</v>
          </cell>
          <cell r="AE137">
            <v>3</v>
          </cell>
          <cell r="AF137">
            <v>3.65</v>
          </cell>
          <cell r="AG137">
            <v>4</v>
          </cell>
          <cell r="AH137">
            <v>0</v>
          </cell>
          <cell r="AI137">
            <v>3</v>
          </cell>
          <cell r="AJ137">
            <v>3</v>
          </cell>
          <cell r="AK137">
            <v>0</v>
          </cell>
          <cell r="AL137">
            <v>2.65</v>
          </cell>
          <cell r="AM137">
            <v>3.65</v>
          </cell>
          <cell r="AN137">
            <v>3.65</v>
          </cell>
          <cell r="AO137">
            <v>2.65</v>
          </cell>
          <cell r="AP137">
            <v>3.33</v>
          </cell>
          <cell r="AQ137">
            <v>3.65</v>
          </cell>
          <cell r="AR137">
            <v>2.33</v>
          </cell>
          <cell r="AS137">
            <v>2.65</v>
          </cell>
          <cell r="AT137">
            <v>3.65</v>
          </cell>
          <cell r="AU137">
            <v>47</v>
          </cell>
          <cell r="AV137">
            <v>0</v>
          </cell>
          <cell r="AW137">
            <v>3.65</v>
          </cell>
          <cell r="AX137">
            <v>4</v>
          </cell>
          <cell r="AY137">
            <v>4</v>
          </cell>
          <cell r="AZ137">
            <v>0</v>
          </cell>
          <cell r="BA137">
            <v>0</v>
          </cell>
          <cell r="BB137">
            <v>0</v>
          </cell>
          <cell r="BC137">
            <v>3.65</v>
          </cell>
          <cell r="BD137">
            <v>0</v>
          </cell>
          <cell r="BE137">
            <v>0</v>
          </cell>
          <cell r="BF137">
            <v>0</v>
          </cell>
          <cell r="BG137">
            <v>3</v>
          </cell>
          <cell r="BH137">
            <v>5</v>
          </cell>
          <cell r="BI137">
            <v>0</v>
          </cell>
          <cell r="BJ137">
            <v>1.65</v>
          </cell>
          <cell r="BK137">
            <v>4</v>
          </cell>
          <cell r="BL137">
            <v>3.33</v>
          </cell>
          <cell r="BM137">
            <v>2.65</v>
          </cell>
          <cell r="BN137">
            <v>3</v>
          </cell>
          <cell r="BO137">
            <v>3.65</v>
          </cell>
          <cell r="BP137">
            <v>2</v>
          </cell>
          <cell r="BQ137">
            <v>2.33</v>
          </cell>
          <cell r="BR137">
            <v>3.33</v>
          </cell>
          <cell r="BS137">
            <v>3.65</v>
          </cell>
          <cell r="BT137">
            <v>3</v>
          </cell>
          <cell r="BU137">
            <v>4</v>
          </cell>
          <cell r="BV137">
            <v>3.65</v>
          </cell>
          <cell r="BW137">
            <v>3</v>
          </cell>
          <cell r="BX137">
            <v>2.65</v>
          </cell>
          <cell r="BY137">
            <v>0</v>
          </cell>
          <cell r="BZ137">
            <v>2.65</v>
          </cell>
          <cell r="CA137">
            <v>2.65</v>
          </cell>
          <cell r="CB137">
            <v>3.65</v>
          </cell>
          <cell r="CC137">
            <v>3.33</v>
          </cell>
          <cell r="CD137">
            <v>3.33</v>
          </cell>
          <cell r="CE137">
            <v>2.33</v>
          </cell>
          <cell r="CF137">
            <v>0</v>
          </cell>
          <cell r="CG137">
            <v>4</v>
          </cell>
          <cell r="CH137">
            <v>55</v>
          </cell>
          <cell r="CI137">
            <v>0</v>
          </cell>
          <cell r="CJ137">
            <v>3.65</v>
          </cell>
          <cell r="CK137">
            <v>3</v>
          </cell>
          <cell r="CL137">
            <v>0</v>
          </cell>
          <cell r="CM137">
            <v>4</v>
          </cell>
          <cell r="CN137">
            <v>4</v>
          </cell>
          <cell r="CO137">
            <v>3.33</v>
          </cell>
          <cell r="CP137">
            <v>3</v>
          </cell>
          <cell r="CQ137">
            <v>2.65</v>
          </cell>
          <cell r="CR137">
            <v>3.33</v>
          </cell>
          <cell r="CS137">
            <v>0</v>
          </cell>
          <cell r="CT137">
            <v>0</v>
          </cell>
          <cell r="CU137">
            <v>0</v>
          </cell>
          <cell r="CV137">
            <v>3.33</v>
          </cell>
          <cell r="CW137">
            <v>4</v>
          </cell>
          <cell r="CX137">
            <v>3.33</v>
          </cell>
          <cell r="CY137">
            <v>0</v>
          </cell>
          <cell r="CZ137">
            <v>3.65</v>
          </cell>
          <cell r="DA137">
            <v>3.65</v>
          </cell>
          <cell r="DB137">
            <v>23</v>
          </cell>
          <cell r="DC137">
            <v>0</v>
          </cell>
          <cell r="DD137">
            <v>2.65</v>
          </cell>
          <cell r="DE137">
            <v>0</v>
          </cell>
          <cell r="DF137">
            <v>2.65</v>
          </cell>
          <cell r="DG137">
            <v>5</v>
          </cell>
          <cell r="DH137">
            <v>0</v>
          </cell>
          <cell r="DI137">
            <v>135</v>
          </cell>
          <cell r="DJ137">
            <v>0</v>
          </cell>
          <cell r="DK137">
            <v>134</v>
          </cell>
          <cell r="DL137">
            <v>130</v>
          </cell>
          <cell r="DM137">
            <v>0</v>
          </cell>
          <cell r="DN137">
            <v>129</v>
          </cell>
          <cell r="DO137">
            <v>130</v>
          </cell>
          <cell r="DP137">
            <v>3.02</v>
          </cell>
          <cell r="DR137">
            <v>0</v>
          </cell>
          <cell r="DS137" t="str">
            <v>ĐỦ ĐK thi TN</v>
          </cell>
          <cell r="DU137">
            <v>3.12</v>
          </cell>
          <cell r="DV137">
            <v>135</v>
          </cell>
          <cell r="DW137">
            <v>7.44</v>
          </cell>
          <cell r="DX137">
            <v>3.12</v>
          </cell>
          <cell r="DY137" t="str">
            <v/>
          </cell>
          <cell r="DZ137">
            <v>3.14</v>
          </cell>
        </row>
        <row r="138">
          <cell r="B138">
            <v>1820714953</v>
          </cell>
          <cell r="C138" t="str">
            <v>Phạm</v>
          </cell>
          <cell r="D138" t="str">
            <v>Thị Quý</v>
          </cell>
          <cell r="E138" t="str">
            <v>Trinh</v>
          </cell>
          <cell r="F138">
            <v>34193</v>
          </cell>
          <cell r="G138" t="str">
            <v>Nữ</v>
          </cell>
          <cell r="H138" t="str">
            <v>Đã Đăng Ký (chưa học xong)</v>
          </cell>
          <cell r="I138">
            <v>3.65</v>
          </cell>
          <cell r="J138">
            <v>2.65</v>
          </cell>
          <cell r="K138">
            <v>2.65</v>
          </cell>
          <cell r="L138">
            <v>0</v>
          </cell>
          <cell r="M138" t="str">
            <v>P</v>
          </cell>
          <cell r="N138">
            <v>0</v>
          </cell>
          <cell r="O138">
            <v>0</v>
          </cell>
          <cell r="P138" t="str">
            <v>P</v>
          </cell>
          <cell r="Q138">
            <v>0</v>
          </cell>
          <cell r="R138">
            <v>0</v>
          </cell>
          <cell r="S138">
            <v>3.33</v>
          </cell>
          <cell r="T138">
            <v>0</v>
          </cell>
          <cell r="U138">
            <v>0</v>
          </cell>
          <cell r="V138">
            <v>4</v>
          </cell>
          <cell r="W138">
            <v>0</v>
          </cell>
          <cell r="X138">
            <v>0</v>
          </cell>
          <cell r="Y138">
            <v>3</v>
          </cell>
          <cell r="Z138">
            <v>0</v>
          </cell>
          <cell r="AA138">
            <v>0</v>
          </cell>
          <cell r="AB138">
            <v>3.33</v>
          </cell>
          <cell r="AC138">
            <v>0</v>
          </cell>
          <cell r="AD138">
            <v>4</v>
          </cell>
          <cell r="AE138">
            <v>3.65</v>
          </cell>
          <cell r="AF138">
            <v>2.65</v>
          </cell>
          <cell r="AG138">
            <v>2</v>
          </cell>
          <cell r="AH138">
            <v>0</v>
          </cell>
          <cell r="AI138">
            <v>3.65</v>
          </cell>
          <cell r="AJ138">
            <v>3.65</v>
          </cell>
          <cell r="AK138">
            <v>0</v>
          </cell>
          <cell r="AL138">
            <v>3.33</v>
          </cell>
          <cell r="AM138">
            <v>3.33</v>
          </cell>
          <cell r="AN138">
            <v>3.33</v>
          </cell>
          <cell r="AO138">
            <v>3.33</v>
          </cell>
          <cell r="AP138">
            <v>3.65</v>
          </cell>
          <cell r="AQ138">
            <v>3</v>
          </cell>
          <cell r="AR138">
            <v>2</v>
          </cell>
          <cell r="AS138">
            <v>3.33</v>
          </cell>
          <cell r="AT138">
            <v>2.33</v>
          </cell>
          <cell r="AU138">
            <v>47</v>
          </cell>
          <cell r="AV138">
            <v>0</v>
          </cell>
          <cell r="AW138">
            <v>2.65</v>
          </cell>
          <cell r="AX138">
            <v>3</v>
          </cell>
          <cell r="AY138">
            <v>0</v>
          </cell>
          <cell r="AZ138">
            <v>3</v>
          </cell>
          <cell r="BA138">
            <v>0</v>
          </cell>
          <cell r="BB138">
            <v>0</v>
          </cell>
          <cell r="BC138">
            <v>0</v>
          </cell>
          <cell r="BD138">
            <v>2.33</v>
          </cell>
          <cell r="BE138">
            <v>0</v>
          </cell>
          <cell r="BF138">
            <v>0</v>
          </cell>
          <cell r="BG138">
            <v>4</v>
          </cell>
          <cell r="BH138">
            <v>5</v>
          </cell>
          <cell r="BI138">
            <v>0</v>
          </cell>
          <cell r="BJ138">
            <v>2.65</v>
          </cell>
          <cell r="BK138">
            <v>3.65</v>
          </cell>
          <cell r="BL138">
            <v>3.65</v>
          </cell>
          <cell r="BM138">
            <v>3.33</v>
          </cell>
          <cell r="BN138">
            <v>4</v>
          </cell>
          <cell r="BO138">
            <v>4</v>
          </cell>
          <cell r="BP138">
            <v>2.65</v>
          </cell>
          <cell r="BQ138">
            <v>3</v>
          </cell>
          <cell r="BR138">
            <v>4</v>
          </cell>
          <cell r="BS138">
            <v>3.65</v>
          </cell>
          <cell r="BT138">
            <v>3.33</v>
          </cell>
          <cell r="BU138">
            <v>2.33</v>
          </cell>
          <cell r="BV138">
            <v>3.33</v>
          </cell>
          <cell r="BW138">
            <v>3.65</v>
          </cell>
          <cell r="BX138">
            <v>3</v>
          </cell>
          <cell r="BY138">
            <v>0</v>
          </cell>
          <cell r="BZ138">
            <v>3.33</v>
          </cell>
          <cell r="CA138">
            <v>3.33</v>
          </cell>
          <cell r="CB138">
            <v>3.65</v>
          </cell>
          <cell r="CC138">
            <v>2.33</v>
          </cell>
          <cell r="CD138">
            <v>2</v>
          </cell>
          <cell r="CE138">
            <v>3.65</v>
          </cell>
          <cell r="CF138">
            <v>0</v>
          </cell>
          <cell r="CG138">
            <v>4</v>
          </cell>
          <cell r="CH138">
            <v>55</v>
          </cell>
          <cell r="CI138">
            <v>0</v>
          </cell>
          <cell r="CJ138">
            <v>3.65</v>
          </cell>
          <cell r="CK138">
            <v>3.65</v>
          </cell>
          <cell r="CL138">
            <v>0</v>
          </cell>
          <cell r="CM138">
            <v>3.65</v>
          </cell>
          <cell r="CN138">
            <v>3.65</v>
          </cell>
          <cell r="CO138">
            <v>2.65</v>
          </cell>
          <cell r="CP138">
            <v>3.65</v>
          </cell>
          <cell r="CQ138">
            <v>3.65</v>
          </cell>
          <cell r="CR138">
            <v>0</v>
          </cell>
          <cell r="CS138">
            <v>3</v>
          </cell>
          <cell r="CT138">
            <v>0</v>
          </cell>
          <cell r="CU138">
            <v>0</v>
          </cell>
          <cell r="CV138">
            <v>3</v>
          </cell>
          <cell r="CW138">
            <v>4</v>
          </cell>
          <cell r="CX138">
            <v>4</v>
          </cell>
          <cell r="CY138">
            <v>0</v>
          </cell>
          <cell r="CZ138">
            <v>4</v>
          </cell>
          <cell r="DA138">
            <v>4</v>
          </cell>
          <cell r="DB138">
            <v>23</v>
          </cell>
          <cell r="DC138">
            <v>0</v>
          </cell>
          <cell r="DD138">
            <v>0</v>
          </cell>
          <cell r="DE138">
            <v>4</v>
          </cell>
          <cell r="DF138">
            <v>4</v>
          </cell>
          <cell r="DG138">
            <v>5</v>
          </cell>
          <cell r="DH138">
            <v>0</v>
          </cell>
          <cell r="DI138">
            <v>135</v>
          </cell>
          <cell r="DJ138">
            <v>0</v>
          </cell>
          <cell r="DK138">
            <v>134</v>
          </cell>
          <cell r="DL138">
            <v>126</v>
          </cell>
          <cell r="DM138">
            <v>0</v>
          </cell>
          <cell r="DN138">
            <v>125</v>
          </cell>
          <cell r="DO138">
            <v>126</v>
          </cell>
          <cell r="DP138">
            <v>3.15</v>
          </cell>
          <cell r="DR138">
            <v>0</v>
          </cell>
          <cell r="DS138" t="str">
            <v>ĐỦ ĐK thi TN</v>
          </cell>
          <cell r="DU138">
            <v>3.31</v>
          </cell>
          <cell r="DV138">
            <v>135</v>
          </cell>
          <cell r="DW138">
            <v>7.76</v>
          </cell>
          <cell r="DX138">
            <v>3.31</v>
          </cell>
          <cell r="DY138" t="str">
            <v>TOU 151; HOS 151; CSN 161; HOS 250; HOS 296; ENG 401</v>
          </cell>
          <cell r="DZ138">
            <v>3.17</v>
          </cell>
        </row>
        <row r="139">
          <cell r="B139">
            <v>1821254329</v>
          </cell>
          <cell r="C139" t="str">
            <v>Đặng</v>
          </cell>
          <cell r="D139" t="str">
            <v>Minh</v>
          </cell>
          <cell r="E139" t="str">
            <v>Tuấn</v>
          </cell>
          <cell r="F139">
            <v>34147</v>
          </cell>
          <cell r="G139" t="str">
            <v>Nam</v>
          </cell>
          <cell r="H139" t="str">
            <v>Đã Đăng Ký (chưa học xong)</v>
          </cell>
          <cell r="I139">
            <v>4</v>
          </cell>
          <cell r="J139">
            <v>3.65</v>
          </cell>
          <cell r="K139">
            <v>3.65</v>
          </cell>
          <cell r="L139">
            <v>0</v>
          </cell>
          <cell r="M139" t="str">
            <v>P</v>
          </cell>
          <cell r="N139">
            <v>0</v>
          </cell>
          <cell r="O139">
            <v>0</v>
          </cell>
          <cell r="P139" t="str">
            <v>P</v>
          </cell>
          <cell r="Q139">
            <v>0</v>
          </cell>
          <cell r="R139">
            <v>0</v>
          </cell>
          <cell r="S139">
            <v>3.65</v>
          </cell>
          <cell r="T139">
            <v>0</v>
          </cell>
          <cell r="U139">
            <v>0</v>
          </cell>
          <cell r="V139">
            <v>3</v>
          </cell>
          <cell r="W139">
            <v>0</v>
          </cell>
          <cell r="X139">
            <v>0</v>
          </cell>
          <cell r="Y139">
            <v>3</v>
          </cell>
          <cell r="Z139">
            <v>0</v>
          </cell>
          <cell r="AA139">
            <v>0</v>
          </cell>
          <cell r="AB139">
            <v>3</v>
          </cell>
          <cell r="AC139">
            <v>0</v>
          </cell>
          <cell r="AD139">
            <v>4</v>
          </cell>
          <cell r="AE139">
            <v>3.65</v>
          </cell>
          <cell r="AF139">
            <v>4</v>
          </cell>
          <cell r="AG139">
            <v>4</v>
          </cell>
          <cell r="AH139">
            <v>0</v>
          </cell>
          <cell r="AI139">
            <v>3</v>
          </cell>
          <cell r="AJ139">
            <v>3</v>
          </cell>
          <cell r="AK139">
            <v>0</v>
          </cell>
          <cell r="AL139">
            <v>4</v>
          </cell>
          <cell r="AM139">
            <v>2.65</v>
          </cell>
          <cell r="AN139">
            <v>4</v>
          </cell>
          <cell r="AO139">
            <v>2.65</v>
          </cell>
          <cell r="AP139">
            <v>4</v>
          </cell>
          <cell r="AQ139">
            <v>3.33</v>
          </cell>
          <cell r="AR139">
            <v>3.65</v>
          </cell>
          <cell r="AS139">
            <v>4</v>
          </cell>
          <cell r="AT139">
            <v>3.65</v>
          </cell>
          <cell r="AU139">
            <v>47</v>
          </cell>
          <cell r="AV139">
            <v>0</v>
          </cell>
          <cell r="AW139">
            <v>4</v>
          </cell>
          <cell r="AX139">
            <v>2.33</v>
          </cell>
          <cell r="AY139">
            <v>0</v>
          </cell>
          <cell r="AZ139">
            <v>0</v>
          </cell>
          <cell r="BA139">
            <v>2.33</v>
          </cell>
          <cell r="BB139">
            <v>0</v>
          </cell>
          <cell r="BC139">
            <v>0</v>
          </cell>
          <cell r="BD139">
            <v>0</v>
          </cell>
          <cell r="BE139">
            <v>1</v>
          </cell>
          <cell r="BF139">
            <v>0</v>
          </cell>
          <cell r="BG139">
            <v>1.65</v>
          </cell>
          <cell r="BH139">
            <v>5</v>
          </cell>
          <cell r="BI139">
            <v>0</v>
          </cell>
          <cell r="BJ139">
            <v>4</v>
          </cell>
          <cell r="BK139">
            <v>3.33</v>
          </cell>
          <cell r="BL139">
            <v>3.65</v>
          </cell>
          <cell r="BM139">
            <v>4</v>
          </cell>
          <cell r="BN139">
            <v>4</v>
          </cell>
          <cell r="BO139">
            <v>4</v>
          </cell>
          <cell r="BP139">
            <v>4</v>
          </cell>
          <cell r="BQ139">
            <v>3.65</v>
          </cell>
          <cell r="BR139">
            <v>4</v>
          </cell>
          <cell r="BS139">
            <v>4</v>
          </cell>
          <cell r="BT139">
            <v>4</v>
          </cell>
          <cell r="BU139">
            <v>4</v>
          </cell>
          <cell r="BV139">
            <v>3.65</v>
          </cell>
          <cell r="BW139">
            <v>3.65</v>
          </cell>
          <cell r="BX139">
            <v>3.65</v>
          </cell>
          <cell r="BY139">
            <v>0</v>
          </cell>
          <cell r="BZ139">
            <v>4</v>
          </cell>
          <cell r="CA139">
            <v>4</v>
          </cell>
          <cell r="CB139">
            <v>4</v>
          </cell>
          <cell r="CC139">
            <v>3.33</v>
          </cell>
          <cell r="CD139">
            <v>3</v>
          </cell>
          <cell r="CE139">
            <v>3.65</v>
          </cell>
          <cell r="CF139">
            <v>0</v>
          </cell>
          <cell r="CG139">
            <v>4</v>
          </cell>
          <cell r="CH139">
            <v>55</v>
          </cell>
          <cell r="CI139">
            <v>0</v>
          </cell>
          <cell r="CJ139">
            <v>3.33</v>
          </cell>
          <cell r="CK139">
            <v>4</v>
          </cell>
          <cell r="CL139">
            <v>0</v>
          </cell>
          <cell r="CM139">
            <v>4</v>
          </cell>
          <cell r="CN139">
            <v>4</v>
          </cell>
          <cell r="CO139">
            <v>4</v>
          </cell>
          <cell r="CP139">
            <v>4</v>
          </cell>
          <cell r="CQ139">
            <v>4</v>
          </cell>
          <cell r="CR139">
            <v>3.65</v>
          </cell>
          <cell r="CS139">
            <v>0</v>
          </cell>
          <cell r="CT139">
            <v>0</v>
          </cell>
          <cell r="CU139">
            <v>0</v>
          </cell>
          <cell r="CV139">
            <v>3.65</v>
          </cell>
          <cell r="CW139">
            <v>4</v>
          </cell>
          <cell r="CX139">
            <v>4</v>
          </cell>
          <cell r="CY139">
            <v>0</v>
          </cell>
          <cell r="CZ139">
            <v>4</v>
          </cell>
          <cell r="DA139">
            <v>4</v>
          </cell>
          <cell r="DB139">
            <v>23</v>
          </cell>
          <cell r="DC139">
            <v>0</v>
          </cell>
          <cell r="DD139">
            <v>0</v>
          </cell>
          <cell r="DE139">
            <v>4</v>
          </cell>
          <cell r="DF139">
            <v>4</v>
          </cell>
          <cell r="DG139">
            <v>5</v>
          </cell>
          <cell r="DH139">
            <v>0</v>
          </cell>
          <cell r="DI139">
            <v>135</v>
          </cell>
          <cell r="DJ139">
            <v>0</v>
          </cell>
          <cell r="DK139">
            <v>134</v>
          </cell>
          <cell r="DL139">
            <v>126</v>
          </cell>
          <cell r="DM139">
            <v>0</v>
          </cell>
          <cell r="DN139">
            <v>125</v>
          </cell>
          <cell r="DO139">
            <v>126</v>
          </cell>
          <cell r="DP139">
            <v>3.58</v>
          </cell>
          <cell r="DR139">
            <v>0</v>
          </cell>
          <cell r="DS139" t="str">
            <v>BVKL</v>
          </cell>
          <cell r="DU139">
            <v>3.74</v>
          </cell>
          <cell r="DV139">
            <v>135</v>
          </cell>
          <cell r="DW139">
            <v>8.56</v>
          </cell>
          <cell r="DX139">
            <v>3.74</v>
          </cell>
          <cell r="DY139" t="str">
            <v/>
          </cell>
          <cell r="DZ139">
            <v>3.61</v>
          </cell>
        </row>
        <row r="140">
          <cell r="B140">
            <v>1821256329</v>
          </cell>
          <cell r="C140" t="str">
            <v>Kiều</v>
          </cell>
          <cell r="D140" t="str">
            <v>Văn</v>
          </cell>
          <cell r="E140" t="str">
            <v>Tùng</v>
          </cell>
          <cell r="F140">
            <v>34282</v>
          </cell>
          <cell r="G140" t="str">
            <v>Nam</v>
          </cell>
          <cell r="H140" t="str">
            <v>Đã Đăng Ký (chưa học xong)</v>
          </cell>
          <cell r="I140">
            <v>3.33</v>
          </cell>
          <cell r="J140">
            <v>2</v>
          </cell>
          <cell r="K140">
            <v>3.33</v>
          </cell>
          <cell r="L140">
            <v>0</v>
          </cell>
          <cell r="M140">
            <v>3.65</v>
          </cell>
          <cell r="N140">
            <v>0</v>
          </cell>
          <cell r="O140">
            <v>0</v>
          </cell>
          <cell r="P140">
            <v>3.65</v>
          </cell>
          <cell r="Q140">
            <v>0</v>
          </cell>
          <cell r="R140">
            <v>0</v>
          </cell>
          <cell r="S140">
            <v>3.65</v>
          </cell>
          <cell r="T140">
            <v>0</v>
          </cell>
          <cell r="U140">
            <v>0</v>
          </cell>
          <cell r="V140">
            <v>3.33</v>
          </cell>
          <cell r="W140">
            <v>0</v>
          </cell>
          <cell r="X140">
            <v>0</v>
          </cell>
          <cell r="Y140">
            <v>2.33</v>
          </cell>
          <cell r="Z140">
            <v>0</v>
          </cell>
          <cell r="AA140">
            <v>0</v>
          </cell>
          <cell r="AB140">
            <v>3.33</v>
          </cell>
          <cell r="AC140">
            <v>0</v>
          </cell>
          <cell r="AD140">
            <v>4</v>
          </cell>
          <cell r="AE140">
            <v>2</v>
          </cell>
          <cell r="AF140">
            <v>2.65</v>
          </cell>
          <cell r="AG140">
            <v>3.33</v>
          </cell>
          <cell r="AH140">
            <v>0</v>
          </cell>
          <cell r="AI140">
            <v>2</v>
          </cell>
          <cell r="AJ140">
            <v>2</v>
          </cell>
          <cell r="AK140">
            <v>0</v>
          </cell>
          <cell r="AL140">
            <v>3.33</v>
          </cell>
          <cell r="AM140">
            <v>2.33</v>
          </cell>
          <cell r="AN140">
            <v>3.33</v>
          </cell>
          <cell r="AO140">
            <v>2.33</v>
          </cell>
          <cell r="AP140">
            <v>3.65</v>
          </cell>
          <cell r="AQ140">
            <v>3</v>
          </cell>
          <cell r="AR140">
            <v>2.33</v>
          </cell>
          <cell r="AS140">
            <v>2.65</v>
          </cell>
          <cell r="AT140">
            <v>4</v>
          </cell>
          <cell r="AU140">
            <v>47</v>
          </cell>
          <cell r="AV140">
            <v>0</v>
          </cell>
          <cell r="AW140">
            <v>4</v>
          </cell>
          <cell r="AX140">
            <v>3</v>
          </cell>
          <cell r="AY140">
            <v>0</v>
          </cell>
          <cell r="AZ140">
            <v>0</v>
          </cell>
          <cell r="BA140">
            <v>2</v>
          </cell>
          <cell r="BB140">
            <v>0</v>
          </cell>
          <cell r="BC140">
            <v>0</v>
          </cell>
          <cell r="BD140">
            <v>0</v>
          </cell>
          <cell r="BE140">
            <v>4</v>
          </cell>
          <cell r="BF140">
            <v>0</v>
          </cell>
          <cell r="BG140">
            <v>2.33</v>
          </cell>
          <cell r="BH140">
            <v>5</v>
          </cell>
          <cell r="BI140">
            <v>0</v>
          </cell>
          <cell r="BJ140">
            <v>3</v>
          </cell>
          <cell r="BK140">
            <v>3.33</v>
          </cell>
          <cell r="BL140">
            <v>3</v>
          </cell>
          <cell r="BM140">
            <v>3</v>
          </cell>
          <cell r="BN140">
            <v>2.33</v>
          </cell>
          <cell r="BO140">
            <v>2.33</v>
          </cell>
          <cell r="BP140">
            <v>4</v>
          </cell>
          <cell r="BQ140">
            <v>2.65</v>
          </cell>
          <cell r="BR140">
            <v>2.65</v>
          </cell>
          <cell r="BS140">
            <v>3.65</v>
          </cell>
          <cell r="BT140">
            <v>2.65</v>
          </cell>
          <cell r="BU140">
            <v>2.65</v>
          </cell>
          <cell r="BV140">
            <v>2.65</v>
          </cell>
          <cell r="BW140">
            <v>1.65</v>
          </cell>
          <cell r="BX140">
            <v>2</v>
          </cell>
          <cell r="BY140">
            <v>0</v>
          </cell>
          <cell r="BZ140">
            <v>2.65</v>
          </cell>
          <cell r="CA140">
            <v>2.65</v>
          </cell>
          <cell r="CB140">
            <v>2.65</v>
          </cell>
          <cell r="CC140">
            <v>2</v>
          </cell>
          <cell r="CD140">
            <v>3</v>
          </cell>
          <cell r="CE140">
            <v>2.33</v>
          </cell>
          <cell r="CF140">
            <v>0</v>
          </cell>
          <cell r="CG140">
            <v>3.65</v>
          </cell>
          <cell r="CH140">
            <v>55</v>
          </cell>
          <cell r="CI140">
            <v>0</v>
          </cell>
          <cell r="CJ140">
            <v>3.65</v>
          </cell>
          <cell r="CK140">
            <v>3.33</v>
          </cell>
          <cell r="CL140">
            <v>0</v>
          </cell>
          <cell r="CM140">
            <v>2</v>
          </cell>
          <cell r="CN140">
            <v>2</v>
          </cell>
          <cell r="CO140">
            <v>2.65</v>
          </cell>
          <cell r="CP140">
            <v>2</v>
          </cell>
          <cell r="CQ140">
            <v>3</v>
          </cell>
          <cell r="CR140">
            <v>2.65</v>
          </cell>
          <cell r="CS140">
            <v>0</v>
          </cell>
          <cell r="CT140">
            <v>0</v>
          </cell>
          <cell r="CU140">
            <v>0</v>
          </cell>
          <cell r="CV140">
            <v>2.65</v>
          </cell>
          <cell r="CW140">
            <v>4</v>
          </cell>
          <cell r="CX140">
            <v>4</v>
          </cell>
          <cell r="CY140">
            <v>0</v>
          </cell>
          <cell r="CZ140">
            <v>2.65</v>
          </cell>
          <cell r="DA140">
            <v>2.65</v>
          </cell>
          <cell r="DB140">
            <v>23</v>
          </cell>
          <cell r="DC140">
            <v>0</v>
          </cell>
          <cell r="DD140">
            <v>3.33</v>
          </cell>
          <cell r="DE140">
            <v>0</v>
          </cell>
          <cell r="DF140">
            <v>3.33</v>
          </cell>
          <cell r="DG140">
            <v>5</v>
          </cell>
          <cell r="DH140">
            <v>0</v>
          </cell>
          <cell r="DI140">
            <v>135</v>
          </cell>
          <cell r="DJ140">
            <v>0</v>
          </cell>
          <cell r="DK140">
            <v>134</v>
          </cell>
          <cell r="DL140">
            <v>130</v>
          </cell>
          <cell r="DM140">
            <v>0</v>
          </cell>
          <cell r="DN140">
            <v>129</v>
          </cell>
          <cell r="DO140">
            <v>130</v>
          </cell>
          <cell r="DP140">
            <v>2.74</v>
          </cell>
          <cell r="DR140">
            <v>0</v>
          </cell>
          <cell r="DS140" t="str">
            <v>ĐỦ ĐK thi TN</v>
          </cell>
          <cell r="DU140">
            <v>2.87</v>
          </cell>
          <cell r="DV140">
            <v>135</v>
          </cell>
          <cell r="DW140">
            <v>6.99</v>
          </cell>
          <cell r="DX140">
            <v>2.87</v>
          </cell>
          <cell r="DY140" t="str">
            <v/>
          </cell>
          <cell r="DZ140">
            <v>2.85</v>
          </cell>
        </row>
        <row r="141">
          <cell r="B141">
            <v>1820254328</v>
          </cell>
          <cell r="C141" t="str">
            <v>Hồ</v>
          </cell>
          <cell r="D141" t="str">
            <v>Thị Kim</v>
          </cell>
          <cell r="E141" t="str">
            <v>Tuyến</v>
          </cell>
          <cell r="F141">
            <v>34636</v>
          </cell>
          <cell r="G141" t="str">
            <v>Nữ</v>
          </cell>
          <cell r="H141" t="str">
            <v>Đã Đăng Ký (chưa học xong)</v>
          </cell>
          <cell r="I141">
            <v>3.33</v>
          </cell>
          <cell r="J141">
            <v>3.65</v>
          </cell>
          <cell r="K141">
            <v>3.65</v>
          </cell>
          <cell r="L141">
            <v>0</v>
          </cell>
          <cell r="M141" t="str">
            <v>P</v>
          </cell>
          <cell r="N141">
            <v>0</v>
          </cell>
          <cell r="O141">
            <v>0</v>
          </cell>
          <cell r="P141" t="str">
            <v>P</v>
          </cell>
          <cell r="Q141">
            <v>0</v>
          </cell>
          <cell r="R141">
            <v>0</v>
          </cell>
          <cell r="S141">
            <v>3</v>
          </cell>
          <cell r="T141">
            <v>0</v>
          </cell>
          <cell r="U141">
            <v>0</v>
          </cell>
          <cell r="V141">
            <v>2.65</v>
          </cell>
          <cell r="W141">
            <v>0</v>
          </cell>
          <cell r="X141">
            <v>0</v>
          </cell>
          <cell r="Y141">
            <v>2.33</v>
          </cell>
          <cell r="Z141">
            <v>0</v>
          </cell>
          <cell r="AA141">
            <v>0</v>
          </cell>
          <cell r="AB141">
            <v>3</v>
          </cell>
          <cell r="AC141">
            <v>0</v>
          </cell>
          <cell r="AD141">
            <v>4</v>
          </cell>
          <cell r="AE141">
            <v>4</v>
          </cell>
          <cell r="AF141">
            <v>4</v>
          </cell>
          <cell r="AG141">
            <v>4</v>
          </cell>
          <cell r="AH141">
            <v>0</v>
          </cell>
          <cell r="AI141">
            <v>3</v>
          </cell>
          <cell r="AJ141">
            <v>3</v>
          </cell>
          <cell r="AK141">
            <v>0</v>
          </cell>
          <cell r="AL141">
            <v>4</v>
          </cell>
          <cell r="AM141">
            <v>4</v>
          </cell>
          <cell r="AN141">
            <v>4</v>
          </cell>
          <cell r="AO141">
            <v>4</v>
          </cell>
          <cell r="AP141">
            <v>4</v>
          </cell>
          <cell r="AQ141">
            <v>3.33</v>
          </cell>
          <cell r="AR141">
            <v>2.65</v>
          </cell>
          <cell r="AS141">
            <v>4</v>
          </cell>
          <cell r="AT141">
            <v>3.33</v>
          </cell>
          <cell r="AU141">
            <v>47</v>
          </cell>
          <cell r="AV141">
            <v>0</v>
          </cell>
          <cell r="AW141">
            <v>2.65</v>
          </cell>
          <cell r="AX141">
            <v>3.65</v>
          </cell>
          <cell r="AY141">
            <v>4</v>
          </cell>
          <cell r="AZ141">
            <v>0</v>
          </cell>
          <cell r="BA141">
            <v>0</v>
          </cell>
          <cell r="BB141">
            <v>0</v>
          </cell>
          <cell r="BC141">
            <v>2.33</v>
          </cell>
          <cell r="BD141">
            <v>0</v>
          </cell>
          <cell r="BE141">
            <v>0</v>
          </cell>
          <cell r="BF141">
            <v>0</v>
          </cell>
          <cell r="BG141">
            <v>2.33</v>
          </cell>
          <cell r="BH141">
            <v>5</v>
          </cell>
          <cell r="BI141">
            <v>0</v>
          </cell>
          <cell r="BJ141">
            <v>4</v>
          </cell>
          <cell r="BK141">
            <v>4</v>
          </cell>
          <cell r="BL141">
            <v>3.65</v>
          </cell>
          <cell r="BM141">
            <v>4</v>
          </cell>
          <cell r="BN141">
            <v>3.33</v>
          </cell>
          <cell r="BO141">
            <v>4</v>
          </cell>
          <cell r="BP141">
            <v>4</v>
          </cell>
          <cell r="BQ141">
            <v>4</v>
          </cell>
          <cell r="BR141">
            <v>4</v>
          </cell>
          <cell r="BS141">
            <v>4</v>
          </cell>
          <cell r="BT141">
            <v>4</v>
          </cell>
          <cell r="BU141">
            <v>4</v>
          </cell>
          <cell r="BV141">
            <v>4</v>
          </cell>
          <cell r="BW141">
            <v>4</v>
          </cell>
          <cell r="BX141">
            <v>4</v>
          </cell>
          <cell r="BY141">
            <v>0</v>
          </cell>
          <cell r="BZ141">
            <v>2.65</v>
          </cell>
          <cell r="CA141">
            <v>2.65</v>
          </cell>
          <cell r="CB141">
            <v>4</v>
          </cell>
          <cell r="CC141">
            <v>3.65</v>
          </cell>
          <cell r="CD141">
            <v>3.65</v>
          </cell>
          <cell r="CE141">
            <v>4</v>
          </cell>
          <cell r="CF141">
            <v>0</v>
          </cell>
          <cell r="CG141">
            <v>4</v>
          </cell>
          <cell r="CH141">
            <v>55</v>
          </cell>
          <cell r="CI141">
            <v>0</v>
          </cell>
          <cell r="CJ141">
            <v>4</v>
          </cell>
          <cell r="CK141">
            <v>4</v>
          </cell>
          <cell r="CL141">
            <v>0</v>
          </cell>
          <cell r="CM141">
            <v>4</v>
          </cell>
          <cell r="CN141">
            <v>4</v>
          </cell>
          <cell r="CO141">
            <v>4</v>
          </cell>
          <cell r="CP141">
            <v>4</v>
          </cell>
          <cell r="CQ141">
            <v>4</v>
          </cell>
          <cell r="CR141">
            <v>4</v>
          </cell>
          <cell r="CS141">
            <v>0</v>
          </cell>
          <cell r="CT141">
            <v>0</v>
          </cell>
          <cell r="CU141">
            <v>0</v>
          </cell>
          <cell r="CV141">
            <v>4</v>
          </cell>
          <cell r="CW141">
            <v>4</v>
          </cell>
          <cell r="CX141">
            <v>4</v>
          </cell>
          <cell r="CY141">
            <v>0</v>
          </cell>
          <cell r="CZ141">
            <v>4</v>
          </cell>
          <cell r="DA141">
            <v>4</v>
          </cell>
          <cell r="DB141">
            <v>23</v>
          </cell>
          <cell r="DC141">
            <v>0</v>
          </cell>
          <cell r="DD141">
            <v>0</v>
          </cell>
          <cell r="DE141">
            <v>4</v>
          </cell>
          <cell r="DF141">
            <v>4</v>
          </cell>
          <cell r="DG141">
            <v>5</v>
          </cell>
          <cell r="DH141">
            <v>0</v>
          </cell>
          <cell r="DI141">
            <v>135</v>
          </cell>
          <cell r="DJ141">
            <v>0</v>
          </cell>
          <cell r="DK141">
            <v>134</v>
          </cell>
          <cell r="DL141">
            <v>126</v>
          </cell>
          <cell r="DM141">
            <v>0</v>
          </cell>
          <cell r="DN141">
            <v>125</v>
          </cell>
          <cell r="DO141">
            <v>126</v>
          </cell>
          <cell r="DP141">
            <v>3.61</v>
          </cell>
          <cell r="DR141">
            <v>0</v>
          </cell>
          <cell r="DS141" t="str">
            <v>BVKL</v>
          </cell>
          <cell r="DU141">
            <v>3.76</v>
          </cell>
          <cell r="DV141">
            <v>135</v>
          </cell>
          <cell r="DW141">
            <v>8.66</v>
          </cell>
          <cell r="DX141">
            <v>3.76</v>
          </cell>
          <cell r="DY141" t="str">
            <v/>
          </cell>
          <cell r="DZ141">
            <v>3.63</v>
          </cell>
        </row>
        <row r="142">
          <cell r="B142">
            <v>1820255373</v>
          </cell>
          <cell r="C142" t="str">
            <v>Trần</v>
          </cell>
          <cell r="D142" t="str">
            <v>Thị Thanh</v>
          </cell>
          <cell r="E142" t="str">
            <v>Tuyền</v>
          </cell>
          <cell r="F142">
            <v>34627</v>
          </cell>
          <cell r="G142" t="str">
            <v>Nữ</v>
          </cell>
          <cell r="H142" t="str">
            <v>Đã Đăng Ký (chưa học xong)</v>
          </cell>
          <cell r="I142">
            <v>4</v>
          </cell>
          <cell r="J142">
            <v>3.65</v>
          </cell>
          <cell r="K142">
            <v>3.65</v>
          </cell>
          <cell r="L142">
            <v>0</v>
          </cell>
          <cell r="M142">
            <v>3.33</v>
          </cell>
          <cell r="N142">
            <v>0</v>
          </cell>
          <cell r="O142">
            <v>0</v>
          </cell>
          <cell r="P142">
            <v>3</v>
          </cell>
          <cell r="Q142">
            <v>0</v>
          </cell>
          <cell r="R142">
            <v>0</v>
          </cell>
          <cell r="S142">
            <v>3.65</v>
          </cell>
          <cell r="T142">
            <v>0</v>
          </cell>
          <cell r="U142">
            <v>0</v>
          </cell>
          <cell r="V142">
            <v>3</v>
          </cell>
          <cell r="W142">
            <v>0</v>
          </cell>
          <cell r="X142">
            <v>0</v>
          </cell>
          <cell r="Y142">
            <v>3.65</v>
          </cell>
          <cell r="Z142">
            <v>0</v>
          </cell>
          <cell r="AA142">
            <v>0</v>
          </cell>
          <cell r="AB142">
            <v>3.33</v>
          </cell>
          <cell r="AC142">
            <v>0</v>
          </cell>
          <cell r="AD142">
            <v>4</v>
          </cell>
          <cell r="AE142">
            <v>4</v>
          </cell>
          <cell r="AF142">
            <v>4</v>
          </cell>
          <cell r="AG142">
            <v>3.33</v>
          </cell>
          <cell r="AH142">
            <v>0</v>
          </cell>
          <cell r="AI142">
            <v>4</v>
          </cell>
          <cell r="AJ142">
            <v>4</v>
          </cell>
          <cell r="AK142">
            <v>4</v>
          </cell>
          <cell r="AL142">
            <v>3.65</v>
          </cell>
          <cell r="AM142">
            <v>0</v>
          </cell>
          <cell r="AN142">
            <v>4</v>
          </cell>
          <cell r="AO142">
            <v>3.65</v>
          </cell>
          <cell r="AP142">
            <v>3.65</v>
          </cell>
          <cell r="AQ142">
            <v>3.33</v>
          </cell>
          <cell r="AR142">
            <v>3.33</v>
          </cell>
          <cell r="AS142">
            <v>3.65</v>
          </cell>
          <cell r="AT142">
            <v>4</v>
          </cell>
          <cell r="AU142">
            <v>47</v>
          </cell>
          <cell r="AV142">
            <v>0</v>
          </cell>
          <cell r="AW142">
            <v>4</v>
          </cell>
          <cell r="AX142">
            <v>3</v>
          </cell>
          <cell r="AY142">
            <v>4</v>
          </cell>
          <cell r="AZ142">
            <v>0</v>
          </cell>
          <cell r="BA142">
            <v>0</v>
          </cell>
          <cell r="BB142">
            <v>0</v>
          </cell>
          <cell r="BC142">
            <v>2.65</v>
          </cell>
          <cell r="BD142">
            <v>0</v>
          </cell>
          <cell r="BE142">
            <v>0</v>
          </cell>
          <cell r="BF142">
            <v>0</v>
          </cell>
          <cell r="BG142">
            <v>3.65</v>
          </cell>
          <cell r="BH142">
            <v>5</v>
          </cell>
          <cell r="BI142">
            <v>0</v>
          </cell>
          <cell r="BJ142">
            <v>3</v>
          </cell>
          <cell r="BK142">
            <v>4</v>
          </cell>
          <cell r="BL142">
            <v>3.33</v>
          </cell>
          <cell r="BM142">
            <v>3.65</v>
          </cell>
          <cell r="BN142">
            <v>3.33</v>
          </cell>
          <cell r="BO142">
            <v>3.65</v>
          </cell>
          <cell r="BP142">
            <v>4</v>
          </cell>
          <cell r="BQ142">
            <v>3.65</v>
          </cell>
          <cell r="BR142">
            <v>3.65</v>
          </cell>
          <cell r="BS142">
            <v>3.65</v>
          </cell>
          <cell r="BT142">
            <v>4</v>
          </cell>
          <cell r="BU142">
            <v>4</v>
          </cell>
          <cell r="BV142">
            <v>3.33</v>
          </cell>
          <cell r="BW142">
            <v>3.65</v>
          </cell>
          <cell r="BX142">
            <v>3.65</v>
          </cell>
          <cell r="BY142">
            <v>0</v>
          </cell>
          <cell r="BZ142">
            <v>3.33</v>
          </cell>
          <cell r="CA142">
            <v>3.33</v>
          </cell>
          <cell r="CB142">
            <v>3.65</v>
          </cell>
          <cell r="CC142">
            <v>3.33</v>
          </cell>
          <cell r="CD142">
            <v>4</v>
          </cell>
          <cell r="CE142">
            <v>2.65</v>
          </cell>
          <cell r="CF142">
            <v>0</v>
          </cell>
          <cell r="CG142">
            <v>4</v>
          </cell>
          <cell r="CH142">
            <v>55</v>
          </cell>
          <cell r="CI142">
            <v>0</v>
          </cell>
          <cell r="CJ142">
            <v>4</v>
          </cell>
          <cell r="CK142">
            <v>3.65</v>
          </cell>
          <cell r="CL142">
            <v>0</v>
          </cell>
          <cell r="CM142">
            <v>4</v>
          </cell>
          <cell r="CN142">
            <v>4</v>
          </cell>
          <cell r="CO142">
            <v>4</v>
          </cell>
          <cell r="CP142">
            <v>4</v>
          </cell>
          <cell r="CQ142">
            <v>4</v>
          </cell>
          <cell r="CR142">
            <v>4</v>
          </cell>
          <cell r="CS142">
            <v>0</v>
          </cell>
          <cell r="CT142">
            <v>0</v>
          </cell>
          <cell r="CU142">
            <v>0</v>
          </cell>
          <cell r="CV142">
            <v>4</v>
          </cell>
          <cell r="CW142">
            <v>4</v>
          </cell>
          <cell r="CX142">
            <v>3.65</v>
          </cell>
          <cell r="CY142">
            <v>0</v>
          </cell>
          <cell r="CZ142">
            <v>4</v>
          </cell>
          <cell r="DA142">
            <v>4</v>
          </cell>
          <cell r="DB142">
            <v>23</v>
          </cell>
          <cell r="DC142">
            <v>0</v>
          </cell>
          <cell r="DD142">
            <v>0</v>
          </cell>
          <cell r="DE142">
            <v>4</v>
          </cell>
          <cell r="DF142">
            <v>4</v>
          </cell>
          <cell r="DG142">
            <v>5</v>
          </cell>
          <cell r="DH142">
            <v>0</v>
          </cell>
          <cell r="DI142">
            <v>135</v>
          </cell>
          <cell r="DJ142">
            <v>0</v>
          </cell>
          <cell r="DK142">
            <v>134</v>
          </cell>
          <cell r="DL142">
            <v>130</v>
          </cell>
          <cell r="DM142">
            <v>0</v>
          </cell>
          <cell r="DN142">
            <v>129</v>
          </cell>
          <cell r="DO142">
            <v>130</v>
          </cell>
          <cell r="DP142">
            <v>3.53</v>
          </cell>
          <cell r="DR142">
            <v>0</v>
          </cell>
          <cell r="DS142" t="str">
            <v>BVKL</v>
          </cell>
          <cell r="DU142">
            <v>3.69</v>
          </cell>
          <cell r="DV142">
            <v>135</v>
          </cell>
          <cell r="DW142">
            <v>8.43</v>
          </cell>
          <cell r="DX142">
            <v>3.69</v>
          </cell>
          <cell r="DY142" t="str">
            <v/>
          </cell>
          <cell r="DZ142">
            <v>3.67</v>
          </cell>
        </row>
        <row r="143">
          <cell r="B143">
            <v>1820254917</v>
          </cell>
          <cell r="C143" t="str">
            <v>Đỗ</v>
          </cell>
          <cell r="D143" t="str">
            <v>Thanh Nhã</v>
          </cell>
          <cell r="E143" t="str">
            <v>Uyên</v>
          </cell>
          <cell r="F143">
            <v>34364</v>
          </cell>
          <cell r="G143" t="str">
            <v>Nữ</v>
          </cell>
          <cell r="H143" t="str">
            <v>Đã Đăng Ký (chưa học xong)</v>
          </cell>
          <cell r="I143">
            <v>3.33</v>
          </cell>
          <cell r="J143">
            <v>3.65</v>
          </cell>
          <cell r="K143">
            <v>3.65</v>
          </cell>
          <cell r="L143">
            <v>0</v>
          </cell>
          <cell r="M143">
            <v>2.65</v>
          </cell>
          <cell r="N143">
            <v>0</v>
          </cell>
          <cell r="O143">
            <v>0</v>
          </cell>
          <cell r="P143">
            <v>3</v>
          </cell>
          <cell r="Q143">
            <v>0</v>
          </cell>
          <cell r="R143">
            <v>0</v>
          </cell>
          <cell r="S143">
            <v>3.33</v>
          </cell>
          <cell r="T143">
            <v>0</v>
          </cell>
          <cell r="U143">
            <v>0</v>
          </cell>
          <cell r="V143">
            <v>3.33</v>
          </cell>
          <cell r="W143">
            <v>0</v>
          </cell>
          <cell r="X143">
            <v>0</v>
          </cell>
          <cell r="Y143">
            <v>2.65</v>
          </cell>
          <cell r="Z143">
            <v>0</v>
          </cell>
          <cell r="AA143">
            <v>0</v>
          </cell>
          <cell r="AB143">
            <v>2.65</v>
          </cell>
          <cell r="AC143">
            <v>0</v>
          </cell>
          <cell r="AD143">
            <v>4</v>
          </cell>
          <cell r="AE143">
            <v>3.33</v>
          </cell>
          <cell r="AF143">
            <v>2.33</v>
          </cell>
          <cell r="AG143">
            <v>3.33</v>
          </cell>
          <cell r="AH143">
            <v>0</v>
          </cell>
          <cell r="AI143">
            <v>3</v>
          </cell>
          <cell r="AJ143">
            <v>3</v>
          </cell>
          <cell r="AK143">
            <v>0</v>
          </cell>
          <cell r="AL143">
            <v>3.65</v>
          </cell>
          <cell r="AM143">
            <v>3.65</v>
          </cell>
          <cell r="AN143">
            <v>3.65</v>
          </cell>
          <cell r="AO143">
            <v>3.65</v>
          </cell>
          <cell r="AP143">
            <v>3.65</v>
          </cell>
          <cell r="AQ143">
            <v>2.65</v>
          </cell>
          <cell r="AR143">
            <v>2</v>
          </cell>
          <cell r="AS143">
            <v>3</v>
          </cell>
          <cell r="AT143">
            <v>2.33</v>
          </cell>
          <cell r="AU143">
            <v>47</v>
          </cell>
          <cell r="AV143">
            <v>0</v>
          </cell>
          <cell r="AW143">
            <v>4</v>
          </cell>
          <cell r="AX143">
            <v>4</v>
          </cell>
          <cell r="AY143">
            <v>0</v>
          </cell>
          <cell r="AZ143">
            <v>0</v>
          </cell>
          <cell r="BA143">
            <v>3.33</v>
          </cell>
          <cell r="BB143">
            <v>0</v>
          </cell>
          <cell r="BC143">
            <v>0</v>
          </cell>
          <cell r="BD143">
            <v>0</v>
          </cell>
          <cell r="BE143">
            <v>4</v>
          </cell>
          <cell r="BF143">
            <v>0</v>
          </cell>
          <cell r="BG143">
            <v>4</v>
          </cell>
          <cell r="BH143">
            <v>5</v>
          </cell>
          <cell r="BI143">
            <v>0</v>
          </cell>
          <cell r="BJ143">
            <v>3.33</v>
          </cell>
          <cell r="BK143">
            <v>3</v>
          </cell>
          <cell r="BL143">
            <v>3</v>
          </cell>
          <cell r="BM143">
            <v>2.33</v>
          </cell>
          <cell r="BN143">
            <v>2.65</v>
          </cell>
          <cell r="BO143">
            <v>3.65</v>
          </cell>
          <cell r="BP143">
            <v>2.65</v>
          </cell>
          <cell r="BQ143">
            <v>4</v>
          </cell>
          <cell r="BR143">
            <v>2.33</v>
          </cell>
          <cell r="BS143">
            <v>3</v>
          </cell>
          <cell r="BT143">
            <v>3.65</v>
          </cell>
          <cell r="BU143">
            <v>4</v>
          </cell>
          <cell r="BV143">
            <v>2.65</v>
          </cell>
          <cell r="BW143">
            <v>3.65</v>
          </cell>
          <cell r="BX143">
            <v>3</v>
          </cell>
          <cell r="BY143">
            <v>0</v>
          </cell>
          <cell r="BZ143">
            <v>3.33</v>
          </cell>
          <cell r="CA143">
            <v>3.33</v>
          </cell>
          <cell r="CB143">
            <v>2.65</v>
          </cell>
          <cell r="CC143">
            <v>2.33</v>
          </cell>
          <cell r="CD143">
            <v>3.65</v>
          </cell>
          <cell r="CE143">
            <v>3</v>
          </cell>
          <cell r="CF143">
            <v>0</v>
          </cell>
          <cell r="CG143">
            <v>4</v>
          </cell>
          <cell r="CH143">
            <v>55</v>
          </cell>
          <cell r="CI143">
            <v>0</v>
          </cell>
          <cell r="CJ143">
            <v>3.33</v>
          </cell>
          <cell r="CK143">
            <v>3.65</v>
          </cell>
          <cell r="CL143">
            <v>0</v>
          </cell>
          <cell r="CM143">
            <v>2.33</v>
          </cell>
          <cell r="CN143">
            <v>2.33</v>
          </cell>
          <cell r="CO143">
            <v>3.65</v>
          </cell>
          <cell r="CP143">
            <v>2.65</v>
          </cell>
          <cell r="CQ143">
            <v>4</v>
          </cell>
          <cell r="CR143">
            <v>4</v>
          </cell>
          <cell r="CS143">
            <v>0</v>
          </cell>
          <cell r="CT143">
            <v>0</v>
          </cell>
          <cell r="CU143">
            <v>0</v>
          </cell>
          <cell r="CV143">
            <v>4</v>
          </cell>
          <cell r="CW143">
            <v>4</v>
          </cell>
          <cell r="CX143">
            <v>4</v>
          </cell>
          <cell r="CY143">
            <v>0</v>
          </cell>
          <cell r="CZ143">
            <v>4</v>
          </cell>
          <cell r="DA143">
            <v>4</v>
          </cell>
          <cell r="DB143">
            <v>23</v>
          </cell>
          <cell r="DC143">
            <v>0</v>
          </cell>
          <cell r="DD143">
            <v>4</v>
          </cell>
          <cell r="DE143">
            <v>0</v>
          </cell>
          <cell r="DF143">
            <v>4</v>
          </cell>
          <cell r="DG143">
            <v>5</v>
          </cell>
          <cell r="DH143">
            <v>0</v>
          </cell>
          <cell r="DI143">
            <v>135</v>
          </cell>
          <cell r="DJ143">
            <v>0</v>
          </cell>
          <cell r="DK143">
            <v>134</v>
          </cell>
          <cell r="DL143">
            <v>130</v>
          </cell>
          <cell r="DM143">
            <v>0</v>
          </cell>
          <cell r="DN143">
            <v>129</v>
          </cell>
          <cell r="DO143">
            <v>130</v>
          </cell>
          <cell r="DP143">
            <v>3.03</v>
          </cell>
          <cell r="DR143">
            <v>0</v>
          </cell>
          <cell r="DS143" t="str">
            <v>ĐỦ ĐK thi TN</v>
          </cell>
          <cell r="DU143">
            <v>3.19</v>
          </cell>
          <cell r="DV143">
            <v>135</v>
          </cell>
          <cell r="DW143">
            <v>7.52</v>
          </cell>
          <cell r="DX143">
            <v>3.19</v>
          </cell>
          <cell r="DY143" t="str">
            <v/>
          </cell>
          <cell r="DZ143">
            <v>3.16</v>
          </cell>
        </row>
        <row r="144">
          <cell r="B144">
            <v>1820256328</v>
          </cell>
          <cell r="C144" t="str">
            <v>Ca</v>
          </cell>
          <cell r="D144" t="str">
            <v>Thị Thanh</v>
          </cell>
          <cell r="E144" t="str">
            <v>Vân</v>
          </cell>
          <cell r="F144">
            <v>34434</v>
          </cell>
          <cell r="G144" t="str">
            <v>Nữ</v>
          </cell>
          <cell r="H144" t="str">
            <v>Đã Đăng Ký (chưa học xong)</v>
          </cell>
          <cell r="I144">
            <v>3</v>
          </cell>
          <cell r="J144">
            <v>3</v>
          </cell>
          <cell r="K144">
            <v>3.65</v>
          </cell>
          <cell r="L144">
            <v>0</v>
          </cell>
          <cell r="M144">
            <v>2.33</v>
          </cell>
          <cell r="N144">
            <v>0</v>
          </cell>
          <cell r="O144">
            <v>0</v>
          </cell>
          <cell r="P144">
            <v>2.33</v>
          </cell>
          <cell r="Q144">
            <v>0</v>
          </cell>
          <cell r="R144">
            <v>0</v>
          </cell>
          <cell r="S144">
            <v>2.65</v>
          </cell>
          <cell r="T144">
            <v>0</v>
          </cell>
          <cell r="U144">
            <v>0</v>
          </cell>
          <cell r="V144">
            <v>2.65</v>
          </cell>
          <cell r="W144">
            <v>0</v>
          </cell>
          <cell r="X144">
            <v>0</v>
          </cell>
          <cell r="Y144">
            <v>3</v>
          </cell>
          <cell r="Z144">
            <v>0</v>
          </cell>
          <cell r="AA144">
            <v>0</v>
          </cell>
          <cell r="AB144">
            <v>2.33</v>
          </cell>
          <cell r="AC144">
            <v>0</v>
          </cell>
          <cell r="AD144">
            <v>4</v>
          </cell>
          <cell r="AE144">
            <v>4</v>
          </cell>
          <cell r="AF144">
            <v>4</v>
          </cell>
          <cell r="AG144">
            <v>2.65</v>
          </cell>
          <cell r="AH144">
            <v>0</v>
          </cell>
          <cell r="AI144">
            <v>3.33</v>
          </cell>
          <cell r="AJ144">
            <v>3.33</v>
          </cell>
          <cell r="AK144">
            <v>4</v>
          </cell>
          <cell r="AL144">
            <v>3</v>
          </cell>
          <cell r="AM144">
            <v>0</v>
          </cell>
          <cell r="AN144">
            <v>4</v>
          </cell>
          <cell r="AO144">
            <v>3</v>
          </cell>
          <cell r="AP144">
            <v>3.65</v>
          </cell>
          <cell r="AQ144">
            <v>2.65</v>
          </cell>
          <cell r="AR144">
            <v>2</v>
          </cell>
          <cell r="AS144">
            <v>3.33</v>
          </cell>
          <cell r="AT144">
            <v>4</v>
          </cell>
          <cell r="AU144">
            <v>47</v>
          </cell>
          <cell r="AV144">
            <v>0</v>
          </cell>
          <cell r="AW144">
            <v>3</v>
          </cell>
          <cell r="AX144">
            <v>3.33</v>
          </cell>
          <cell r="AY144">
            <v>2.65</v>
          </cell>
          <cell r="AZ144">
            <v>0</v>
          </cell>
          <cell r="BA144">
            <v>0</v>
          </cell>
          <cell r="BB144">
            <v>0</v>
          </cell>
          <cell r="BC144">
            <v>3.65</v>
          </cell>
          <cell r="BD144">
            <v>0</v>
          </cell>
          <cell r="BE144">
            <v>0</v>
          </cell>
          <cell r="BF144">
            <v>0</v>
          </cell>
          <cell r="BG144">
            <v>3</v>
          </cell>
          <cell r="BH144">
            <v>5</v>
          </cell>
          <cell r="BI144">
            <v>0</v>
          </cell>
          <cell r="BJ144">
            <v>3</v>
          </cell>
          <cell r="BK144">
            <v>3.33</v>
          </cell>
          <cell r="BL144">
            <v>3.33</v>
          </cell>
          <cell r="BM144">
            <v>3.65</v>
          </cell>
          <cell r="BN144">
            <v>2.65</v>
          </cell>
          <cell r="BO144">
            <v>2.65</v>
          </cell>
          <cell r="BP144">
            <v>3.33</v>
          </cell>
          <cell r="BQ144">
            <v>3.65</v>
          </cell>
          <cell r="BR144">
            <v>2</v>
          </cell>
          <cell r="BS144">
            <v>3.33</v>
          </cell>
          <cell r="BT144">
            <v>3.65</v>
          </cell>
          <cell r="BU144">
            <v>3.33</v>
          </cell>
          <cell r="BV144">
            <v>4</v>
          </cell>
          <cell r="BW144">
            <v>2.33</v>
          </cell>
          <cell r="BX144">
            <v>2.65</v>
          </cell>
          <cell r="BY144">
            <v>0</v>
          </cell>
          <cell r="BZ144">
            <v>2.33</v>
          </cell>
          <cell r="CA144">
            <v>2.33</v>
          </cell>
          <cell r="CB144">
            <v>3.65</v>
          </cell>
          <cell r="CC144">
            <v>2.65</v>
          </cell>
          <cell r="CD144">
            <v>3.65</v>
          </cell>
          <cell r="CE144">
            <v>2.33</v>
          </cell>
          <cell r="CF144">
            <v>0</v>
          </cell>
          <cell r="CG144">
            <v>4</v>
          </cell>
          <cell r="CH144">
            <v>55</v>
          </cell>
          <cell r="CI144">
            <v>0</v>
          </cell>
          <cell r="CJ144">
            <v>4</v>
          </cell>
          <cell r="CK144">
            <v>3.65</v>
          </cell>
          <cell r="CL144">
            <v>0</v>
          </cell>
          <cell r="CM144">
            <v>2.65</v>
          </cell>
          <cell r="CN144">
            <v>2.65</v>
          </cell>
          <cell r="CO144">
            <v>4</v>
          </cell>
          <cell r="CP144">
            <v>3.65</v>
          </cell>
          <cell r="CQ144">
            <v>2.33</v>
          </cell>
          <cell r="CR144">
            <v>3.33</v>
          </cell>
          <cell r="CS144">
            <v>0</v>
          </cell>
          <cell r="CT144">
            <v>0</v>
          </cell>
          <cell r="CU144">
            <v>0</v>
          </cell>
          <cell r="CV144">
            <v>3.33</v>
          </cell>
          <cell r="CW144">
            <v>4</v>
          </cell>
          <cell r="CX144">
            <v>3.65</v>
          </cell>
          <cell r="CY144">
            <v>0</v>
          </cell>
          <cell r="CZ144">
            <v>4</v>
          </cell>
          <cell r="DA144">
            <v>4</v>
          </cell>
          <cell r="DB144">
            <v>23</v>
          </cell>
          <cell r="DC144">
            <v>0</v>
          </cell>
          <cell r="DD144">
            <v>2.65</v>
          </cell>
          <cell r="DE144">
            <v>0</v>
          </cell>
          <cell r="DF144">
            <v>2.65</v>
          </cell>
          <cell r="DG144">
            <v>5</v>
          </cell>
          <cell r="DH144">
            <v>0</v>
          </cell>
          <cell r="DI144">
            <v>135</v>
          </cell>
          <cell r="DJ144">
            <v>0</v>
          </cell>
          <cell r="DK144">
            <v>134</v>
          </cell>
          <cell r="DL144">
            <v>130</v>
          </cell>
          <cell r="DM144">
            <v>0</v>
          </cell>
          <cell r="DN144">
            <v>129</v>
          </cell>
          <cell r="DO144">
            <v>130</v>
          </cell>
          <cell r="DP144">
            <v>3.06</v>
          </cell>
          <cell r="DR144">
            <v>0</v>
          </cell>
          <cell r="DS144" t="str">
            <v>ĐỦ ĐK thi TN</v>
          </cell>
          <cell r="DU144">
            <v>3.17</v>
          </cell>
          <cell r="DV144">
            <v>135</v>
          </cell>
          <cell r="DW144">
            <v>7.47</v>
          </cell>
          <cell r="DX144">
            <v>3.17</v>
          </cell>
          <cell r="DY144" t="str">
            <v/>
          </cell>
          <cell r="DZ144">
            <v>3.19</v>
          </cell>
        </row>
        <row r="145">
          <cell r="B145">
            <v>1820254343</v>
          </cell>
          <cell r="C145" t="str">
            <v>Nguyễn</v>
          </cell>
          <cell r="D145" t="str">
            <v>Thị Tường</v>
          </cell>
          <cell r="E145" t="str">
            <v>Vi</v>
          </cell>
          <cell r="F145">
            <v>34594</v>
          </cell>
          <cell r="G145" t="str">
            <v>Nữ</v>
          </cell>
          <cell r="H145" t="str">
            <v>Đã Đăng Ký (chưa học xong)</v>
          </cell>
          <cell r="I145">
            <v>3.65</v>
          </cell>
          <cell r="J145">
            <v>3.65</v>
          </cell>
          <cell r="K145">
            <v>3.33</v>
          </cell>
          <cell r="L145">
            <v>0</v>
          </cell>
          <cell r="M145" t="str">
            <v>P</v>
          </cell>
          <cell r="N145">
            <v>0</v>
          </cell>
          <cell r="O145">
            <v>0</v>
          </cell>
          <cell r="P145" t="str">
            <v>P</v>
          </cell>
          <cell r="Q145">
            <v>0</v>
          </cell>
          <cell r="R145">
            <v>0</v>
          </cell>
          <cell r="S145">
            <v>3</v>
          </cell>
          <cell r="T145">
            <v>0</v>
          </cell>
          <cell r="U145">
            <v>0</v>
          </cell>
          <cell r="V145">
            <v>3.33</v>
          </cell>
          <cell r="W145">
            <v>0</v>
          </cell>
          <cell r="X145">
            <v>0</v>
          </cell>
          <cell r="Y145">
            <v>3</v>
          </cell>
          <cell r="Z145">
            <v>0</v>
          </cell>
          <cell r="AA145">
            <v>0</v>
          </cell>
          <cell r="AB145">
            <v>3.33</v>
          </cell>
          <cell r="AC145">
            <v>0</v>
          </cell>
          <cell r="AD145">
            <v>4</v>
          </cell>
          <cell r="AE145">
            <v>3.65</v>
          </cell>
          <cell r="AF145">
            <v>4</v>
          </cell>
          <cell r="AG145">
            <v>3.33</v>
          </cell>
          <cell r="AH145">
            <v>0</v>
          </cell>
          <cell r="AI145">
            <v>4</v>
          </cell>
          <cell r="AJ145">
            <v>4</v>
          </cell>
          <cell r="AK145">
            <v>4</v>
          </cell>
          <cell r="AL145">
            <v>3.65</v>
          </cell>
          <cell r="AM145">
            <v>0</v>
          </cell>
          <cell r="AN145">
            <v>4</v>
          </cell>
          <cell r="AO145">
            <v>3.65</v>
          </cell>
          <cell r="AP145">
            <v>3.65</v>
          </cell>
          <cell r="AQ145">
            <v>3</v>
          </cell>
          <cell r="AR145">
            <v>2.33</v>
          </cell>
          <cell r="AS145">
            <v>2.65</v>
          </cell>
          <cell r="AT145">
            <v>3.65</v>
          </cell>
          <cell r="AU145">
            <v>47</v>
          </cell>
          <cell r="AV145">
            <v>0</v>
          </cell>
          <cell r="AW145">
            <v>3</v>
          </cell>
          <cell r="AX145">
            <v>2.33</v>
          </cell>
          <cell r="AY145">
            <v>2.65</v>
          </cell>
          <cell r="AZ145">
            <v>0</v>
          </cell>
          <cell r="BA145">
            <v>0</v>
          </cell>
          <cell r="BB145">
            <v>0</v>
          </cell>
          <cell r="BC145">
            <v>1.65</v>
          </cell>
          <cell r="BD145">
            <v>0</v>
          </cell>
          <cell r="BE145">
            <v>0</v>
          </cell>
          <cell r="BF145">
            <v>0</v>
          </cell>
          <cell r="BG145">
            <v>4</v>
          </cell>
          <cell r="BH145">
            <v>5</v>
          </cell>
          <cell r="BI145">
            <v>0</v>
          </cell>
          <cell r="BJ145">
            <v>3.65</v>
          </cell>
          <cell r="BK145">
            <v>4</v>
          </cell>
          <cell r="BL145">
            <v>2.33</v>
          </cell>
          <cell r="BM145">
            <v>4</v>
          </cell>
          <cell r="BN145">
            <v>3.65</v>
          </cell>
          <cell r="BO145">
            <v>4</v>
          </cell>
          <cell r="BP145">
            <v>4</v>
          </cell>
          <cell r="BQ145">
            <v>4</v>
          </cell>
          <cell r="BR145">
            <v>4</v>
          </cell>
          <cell r="BS145">
            <v>4</v>
          </cell>
          <cell r="BT145">
            <v>4</v>
          </cell>
          <cell r="BU145">
            <v>4</v>
          </cell>
          <cell r="BV145">
            <v>3.33</v>
          </cell>
          <cell r="BW145">
            <v>4</v>
          </cell>
          <cell r="BX145">
            <v>3.33</v>
          </cell>
          <cell r="BY145">
            <v>0</v>
          </cell>
          <cell r="BZ145">
            <v>3.33</v>
          </cell>
          <cell r="CA145">
            <v>3.33</v>
          </cell>
          <cell r="CB145">
            <v>4</v>
          </cell>
          <cell r="CC145">
            <v>4</v>
          </cell>
          <cell r="CD145">
            <v>2.65</v>
          </cell>
          <cell r="CE145">
            <v>3.65</v>
          </cell>
          <cell r="CF145">
            <v>0</v>
          </cell>
          <cell r="CG145">
            <v>4</v>
          </cell>
          <cell r="CH145">
            <v>55</v>
          </cell>
          <cell r="CI145">
            <v>0</v>
          </cell>
          <cell r="CJ145">
            <v>4</v>
          </cell>
          <cell r="CK145">
            <v>4</v>
          </cell>
          <cell r="CL145">
            <v>0</v>
          </cell>
          <cell r="CM145">
            <v>3.65</v>
          </cell>
          <cell r="CN145">
            <v>3.65</v>
          </cell>
          <cell r="CO145">
            <v>3.65</v>
          </cell>
          <cell r="CP145">
            <v>4</v>
          </cell>
          <cell r="CQ145">
            <v>4</v>
          </cell>
          <cell r="CR145">
            <v>4</v>
          </cell>
          <cell r="CS145">
            <v>0</v>
          </cell>
          <cell r="CT145">
            <v>0</v>
          </cell>
          <cell r="CU145">
            <v>0</v>
          </cell>
          <cell r="CV145">
            <v>4</v>
          </cell>
          <cell r="CW145">
            <v>4</v>
          </cell>
          <cell r="CX145">
            <v>4</v>
          </cell>
          <cell r="CY145">
            <v>0</v>
          </cell>
          <cell r="CZ145">
            <v>4</v>
          </cell>
          <cell r="DA145">
            <v>4</v>
          </cell>
          <cell r="DB145">
            <v>23</v>
          </cell>
          <cell r="DC145">
            <v>0</v>
          </cell>
          <cell r="DD145">
            <v>0</v>
          </cell>
          <cell r="DE145">
            <v>4</v>
          </cell>
          <cell r="DF145">
            <v>4</v>
          </cell>
          <cell r="DG145">
            <v>5</v>
          </cell>
          <cell r="DH145">
            <v>0</v>
          </cell>
          <cell r="DI145">
            <v>135</v>
          </cell>
          <cell r="DJ145">
            <v>0</v>
          </cell>
          <cell r="DK145">
            <v>134</v>
          </cell>
          <cell r="DL145">
            <v>126</v>
          </cell>
          <cell r="DM145">
            <v>0</v>
          </cell>
          <cell r="DN145">
            <v>125</v>
          </cell>
          <cell r="DO145">
            <v>126</v>
          </cell>
          <cell r="DP145">
            <v>3.5</v>
          </cell>
          <cell r="DR145">
            <v>0</v>
          </cell>
          <cell r="DS145" t="str">
            <v>BVKL</v>
          </cell>
          <cell r="DU145">
            <v>3.66</v>
          </cell>
          <cell r="DV145">
            <v>135</v>
          </cell>
          <cell r="DW145">
            <v>8.27</v>
          </cell>
          <cell r="DX145">
            <v>3.66</v>
          </cell>
          <cell r="DY145" t="str">
            <v/>
          </cell>
          <cell r="DZ145">
            <v>3.53</v>
          </cell>
        </row>
        <row r="146">
          <cell r="B146">
            <v>1821253661</v>
          </cell>
          <cell r="C146" t="str">
            <v>Cao</v>
          </cell>
          <cell r="D146" t="str">
            <v>Thanh</v>
          </cell>
          <cell r="E146" t="str">
            <v>Vinh</v>
          </cell>
          <cell r="F146">
            <v>34611</v>
          </cell>
          <cell r="G146" t="str">
            <v>Nam</v>
          </cell>
          <cell r="H146" t="str">
            <v>Đã Đăng Ký (chưa học xong)</v>
          </cell>
          <cell r="I146">
            <v>3</v>
          </cell>
          <cell r="J146">
            <v>3</v>
          </cell>
          <cell r="K146">
            <v>3.65</v>
          </cell>
          <cell r="L146">
            <v>0</v>
          </cell>
          <cell r="M146">
            <v>2</v>
          </cell>
          <cell r="N146">
            <v>0</v>
          </cell>
          <cell r="O146">
            <v>0</v>
          </cell>
          <cell r="P146">
            <v>2.33</v>
          </cell>
          <cell r="Q146">
            <v>0</v>
          </cell>
          <cell r="R146">
            <v>0</v>
          </cell>
          <cell r="S146">
            <v>1.65</v>
          </cell>
          <cell r="T146">
            <v>0</v>
          </cell>
          <cell r="U146">
            <v>0</v>
          </cell>
          <cell r="V146">
            <v>2.33</v>
          </cell>
          <cell r="W146">
            <v>0</v>
          </cell>
          <cell r="X146">
            <v>0</v>
          </cell>
          <cell r="Y146">
            <v>2.65</v>
          </cell>
          <cell r="Z146">
            <v>0</v>
          </cell>
          <cell r="AA146">
            <v>0</v>
          </cell>
          <cell r="AB146">
            <v>3</v>
          </cell>
          <cell r="AC146">
            <v>0</v>
          </cell>
          <cell r="AD146">
            <v>4</v>
          </cell>
          <cell r="AE146">
            <v>4</v>
          </cell>
          <cell r="AF146">
            <v>2</v>
          </cell>
          <cell r="AG146">
            <v>2</v>
          </cell>
          <cell r="AH146">
            <v>0</v>
          </cell>
          <cell r="AI146">
            <v>3.65</v>
          </cell>
          <cell r="AJ146">
            <v>3.65</v>
          </cell>
          <cell r="AK146">
            <v>3.65</v>
          </cell>
          <cell r="AL146">
            <v>3</v>
          </cell>
          <cell r="AM146">
            <v>0</v>
          </cell>
          <cell r="AN146">
            <v>3.65</v>
          </cell>
          <cell r="AO146">
            <v>3</v>
          </cell>
          <cell r="AP146">
            <v>3.33</v>
          </cell>
          <cell r="AQ146">
            <v>3</v>
          </cell>
          <cell r="AR146">
            <v>3</v>
          </cell>
          <cell r="AS146">
            <v>3.33</v>
          </cell>
          <cell r="AT146">
            <v>3.33</v>
          </cell>
          <cell r="AU146">
            <v>47</v>
          </cell>
          <cell r="AV146">
            <v>0</v>
          </cell>
          <cell r="AW146">
            <v>3.65</v>
          </cell>
          <cell r="AX146">
            <v>3</v>
          </cell>
          <cell r="AY146">
            <v>0</v>
          </cell>
          <cell r="AZ146">
            <v>3</v>
          </cell>
          <cell r="BA146">
            <v>0</v>
          </cell>
          <cell r="BB146">
            <v>0</v>
          </cell>
          <cell r="BC146">
            <v>0</v>
          </cell>
          <cell r="BD146">
            <v>2.33</v>
          </cell>
          <cell r="BE146">
            <v>0</v>
          </cell>
          <cell r="BF146">
            <v>0</v>
          </cell>
          <cell r="BG146">
            <v>3.33</v>
          </cell>
          <cell r="BH146">
            <v>5</v>
          </cell>
          <cell r="BI146">
            <v>0</v>
          </cell>
          <cell r="BJ146">
            <v>3</v>
          </cell>
          <cell r="BK146">
            <v>4</v>
          </cell>
          <cell r="BL146">
            <v>2.33</v>
          </cell>
          <cell r="BM146">
            <v>2.33</v>
          </cell>
          <cell r="BN146">
            <v>2.33</v>
          </cell>
          <cell r="BO146">
            <v>3</v>
          </cell>
          <cell r="BP146">
            <v>3.65</v>
          </cell>
          <cell r="BQ146">
            <v>4</v>
          </cell>
          <cell r="BR146">
            <v>1.65</v>
          </cell>
          <cell r="BS146">
            <v>2</v>
          </cell>
          <cell r="BT146">
            <v>3.65</v>
          </cell>
          <cell r="BU146">
            <v>3.33</v>
          </cell>
          <cell r="BV146">
            <v>2</v>
          </cell>
          <cell r="BW146">
            <v>3</v>
          </cell>
          <cell r="BX146">
            <v>3</v>
          </cell>
          <cell r="BY146">
            <v>0</v>
          </cell>
          <cell r="BZ146">
            <v>2.65</v>
          </cell>
          <cell r="CA146">
            <v>2.65</v>
          </cell>
          <cell r="CB146">
            <v>3.33</v>
          </cell>
          <cell r="CC146">
            <v>3</v>
          </cell>
          <cell r="CD146">
            <v>2.65</v>
          </cell>
          <cell r="CE146">
            <v>2.65</v>
          </cell>
          <cell r="CF146">
            <v>0</v>
          </cell>
          <cell r="CG146">
            <v>4</v>
          </cell>
          <cell r="CH146">
            <v>55</v>
          </cell>
          <cell r="CI146">
            <v>0</v>
          </cell>
          <cell r="CJ146">
            <v>4</v>
          </cell>
          <cell r="CK146">
            <v>3.65</v>
          </cell>
          <cell r="CL146">
            <v>0</v>
          </cell>
          <cell r="CM146">
            <v>3.65</v>
          </cell>
          <cell r="CN146">
            <v>3.65</v>
          </cell>
          <cell r="CO146">
            <v>4</v>
          </cell>
          <cell r="CP146">
            <v>3.65</v>
          </cell>
          <cell r="CQ146">
            <v>3.33</v>
          </cell>
          <cell r="CR146">
            <v>3.65</v>
          </cell>
          <cell r="CS146">
            <v>0</v>
          </cell>
          <cell r="CT146">
            <v>0</v>
          </cell>
          <cell r="CU146">
            <v>0</v>
          </cell>
          <cell r="CV146">
            <v>3.65</v>
          </cell>
          <cell r="CW146">
            <v>3.65</v>
          </cell>
          <cell r="CX146">
            <v>4</v>
          </cell>
          <cell r="CY146">
            <v>0</v>
          </cell>
          <cell r="CZ146">
            <v>4</v>
          </cell>
          <cell r="DA146">
            <v>4</v>
          </cell>
          <cell r="DB146">
            <v>23</v>
          </cell>
          <cell r="DC146">
            <v>0</v>
          </cell>
          <cell r="DD146">
            <v>3.65</v>
          </cell>
          <cell r="DE146">
            <v>0</v>
          </cell>
          <cell r="DF146">
            <v>3.65</v>
          </cell>
          <cell r="DG146">
            <v>5</v>
          </cell>
          <cell r="DH146">
            <v>0</v>
          </cell>
          <cell r="DI146">
            <v>135</v>
          </cell>
          <cell r="DJ146">
            <v>0</v>
          </cell>
          <cell r="DK146">
            <v>134</v>
          </cell>
          <cell r="DL146">
            <v>130</v>
          </cell>
          <cell r="DM146">
            <v>0</v>
          </cell>
          <cell r="DN146">
            <v>129</v>
          </cell>
          <cell r="DO146">
            <v>130</v>
          </cell>
          <cell r="DP146">
            <v>2.96</v>
          </cell>
          <cell r="DR146">
            <v>0</v>
          </cell>
          <cell r="DS146" t="str">
            <v>ĐỦ ĐK thi TN</v>
          </cell>
          <cell r="DU146">
            <v>3.1</v>
          </cell>
          <cell r="DV146">
            <v>135</v>
          </cell>
          <cell r="DW146">
            <v>7.42</v>
          </cell>
          <cell r="DX146">
            <v>3.1</v>
          </cell>
          <cell r="DY146" t="str">
            <v/>
          </cell>
          <cell r="DZ146">
            <v>3.07</v>
          </cell>
        </row>
        <row r="147">
          <cell r="B147">
            <v>1820255368</v>
          </cell>
          <cell r="C147" t="str">
            <v>Nguyễn</v>
          </cell>
          <cell r="D147" t="str">
            <v>Thị</v>
          </cell>
          <cell r="E147" t="str">
            <v>Vũ</v>
          </cell>
          <cell r="F147">
            <v>34583</v>
          </cell>
          <cell r="G147" t="str">
            <v>Nữ</v>
          </cell>
          <cell r="H147" t="str">
            <v>Đã Đăng Ký (chưa học xong)</v>
          </cell>
          <cell r="I147">
            <v>3.33</v>
          </cell>
          <cell r="J147">
            <v>2.65</v>
          </cell>
          <cell r="K147">
            <v>3</v>
          </cell>
          <cell r="L147">
            <v>0</v>
          </cell>
          <cell r="M147">
            <v>2</v>
          </cell>
          <cell r="N147">
            <v>0</v>
          </cell>
          <cell r="O147">
            <v>0</v>
          </cell>
          <cell r="P147">
            <v>2</v>
          </cell>
          <cell r="Q147">
            <v>0</v>
          </cell>
          <cell r="R147">
            <v>0</v>
          </cell>
          <cell r="S147">
            <v>2.65</v>
          </cell>
          <cell r="T147">
            <v>0</v>
          </cell>
          <cell r="U147">
            <v>0</v>
          </cell>
          <cell r="V147">
            <v>2</v>
          </cell>
          <cell r="W147">
            <v>0</v>
          </cell>
          <cell r="X147">
            <v>0</v>
          </cell>
          <cell r="Y147">
            <v>2.65</v>
          </cell>
          <cell r="Z147">
            <v>0</v>
          </cell>
          <cell r="AA147">
            <v>0</v>
          </cell>
          <cell r="AB147">
            <v>2</v>
          </cell>
          <cell r="AC147">
            <v>0</v>
          </cell>
          <cell r="AD147">
            <v>3.33</v>
          </cell>
          <cell r="AE147">
            <v>2</v>
          </cell>
          <cell r="AF147">
            <v>2.65</v>
          </cell>
          <cell r="AG147">
            <v>3.65</v>
          </cell>
          <cell r="AH147">
            <v>0</v>
          </cell>
          <cell r="AI147">
            <v>2.65</v>
          </cell>
          <cell r="AJ147">
            <v>2.65</v>
          </cell>
          <cell r="AK147">
            <v>0</v>
          </cell>
          <cell r="AL147">
            <v>4</v>
          </cell>
          <cell r="AM147">
            <v>4</v>
          </cell>
          <cell r="AN147">
            <v>4</v>
          </cell>
          <cell r="AO147">
            <v>4</v>
          </cell>
          <cell r="AP147">
            <v>3.33</v>
          </cell>
          <cell r="AQ147">
            <v>3.65</v>
          </cell>
          <cell r="AR147">
            <v>2.33</v>
          </cell>
          <cell r="AS147">
            <v>1.65</v>
          </cell>
          <cell r="AT147">
            <v>3</v>
          </cell>
          <cell r="AU147">
            <v>47</v>
          </cell>
          <cell r="AV147">
            <v>0</v>
          </cell>
          <cell r="AW147">
            <v>3.33</v>
          </cell>
          <cell r="AX147">
            <v>2.65</v>
          </cell>
          <cell r="AY147">
            <v>0</v>
          </cell>
          <cell r="AZ147">
            <v>0</v>
          </cell>
          <cell r="BA147">
            <v>1.65</v>
          </cell>
          <cell r="BB147">
            <v>0</v>
          </cell>
          <cell r="BC147">
            <v>0</v>
          </cell>
          <cell r="BD147">
            <v>0</v>
          </cell>
          <cell r="BE147">
            <v>4</v>
          </cell>
          <cell r="BF147">
            <v>0</v>
          </cell>
          <cell r="BG147">
            <v>2.65</v>
          </cell>
          <cell r="BH147">
            <v>5</v>
          </cell>
          <cell r="BI147">
            <v>0</v>
          </cell>
          <cell r="BJ147">
            <v>3.65</v>
          </cell>
          <cell r="BK147">
            <v>4</v>
          </cell>
          <cell r="BL147">
            <v>3</v>
          </cell>
          <cell r="BM147">
            <v>2.65</v>
          </cell>
          <cell r="BN147">
            <v>2</v>
          </cell>
          <cell r="BO147">
            <v>3</v>
          </cell>
          <cell r="BP147">
            <v>2.33</v>
          </cell>
          <cell r="BQ147">
            <v>3.33</v>
          </cell>
          <cell r="BR147">
            <v>2.65</v>
          </cell>
          <cell r="BS147">
            <v>4</v>
          </cell>
          <cell r="BT147">
            <v>4</v>
          </cell>
          <cell r="BU147">
            <v>3.33</v>
          </cell>
          <cell r="BV147">
            <v>3.33</v>
          </cell>
          <cell r="BW147">
            <v>3.33</v>
          </cell>
          <cell r="BX147">
            <v>2.65</v>
          </cell>
          <cell r="BY147">
            <v>0</v>
          </cell>
          <cell r="BZ147">
            <v>2.33</v>
          </cell>
          <cell r="CA147">
            <v>2.33</v>
          </cell>
          <cell r="CB147">
            <v>3</v>
          </cell>
          <cell r="CC147">
            <v>3</v>
          </cell>
          <cell r="CD147">
            <v>2</v>
          </cell>
          <cell r="CE147">
            <v>2.33</v>
          </cell>
          <cell r="CF147">
            <v>0</v>
          </cell>
          <cell r="CG147">
            <v>3.65</v>
          </cell>
          <cell r="CH147">
            <v>55</v>
          </cell>
          <cell r="CI147">
            <v>0</v>
          </cell>
          <cell r="CJ147">
            <v>3.65</v>
          </cell>
          <cell r="CK147">
            <v>4</v>
          </cell>
          <cell r="CL147">
            <v>0</v>
          </cell>
          <cell r="CM147">
            <v>3.65</v>
          </cell>
          <cell r="CN147">
            <v>3.65</v>
          </cell>
          <cell r="CO147">
            <v>4</v>
          </cell>
          <cell r="CP147">
            <v>3.65</v>
          </cell>
          <cell r="CQ147">
            <v>4</v>
          </cell>
          <cell r="CR147">
            <v>3.33</v>
          </cell>
          <cell r="CS147">
            <v>0</v>
          </cell>
          <cell r="CT147">
            <v>0</v>
          </cell>
          <cell r="CU147">
            <v>0</v>
          </cell>
          <cell r="CV147">
            <v>3.33</v>
          </cell>
          <cell r="CW147">
            <v>3.65</v>
          </cell>
          <cell r="CX147">
            <v>3.65</v>
          </cell>
          <cell r="CY147">
            <v>0</v>
          </cell>
          <cell r="CZ147">
            <v>3.65</v>
          </cell>
          <cell r="DA147">
            <v>3.65</v>
          </cell>
          <cell r="DB147">
            <v>23</v>
          </cell>
          <cell r="DC147">
            <v>0</v>
          </cell>
          <cell r="DD147">
            <v>3.33</v>
          </cell>
          <cell r="DE147">
            <v>0</v>
          </cell>
          <cell r="DF147">
            <v>3.33</v>
          </cell>
          <cell r="DG147">
            <v>5</v>
          </cell>
          <cell r="DH147">
            <v>0</v>
          </cell>
          <cell r="DI147">
            <v>135</v>
          </cell>
          <cell r="DJ147">
            <v>0</v>
          </cell>
          <cell r="DK147">
            <v>134</v>
          </cell>
          <cell r="DL147">
            <v>130</v>
          </cell>
          <cell r="DM147">
            <v>0</v>
          </cell>
          <cell r="DN147">
            <v>129</v>
          </cell>
          <cell r="DO147">
            <v>130</v>
          </cell>
          <cell r="DP147">
            <v>2.94</v>
          </cell>
          <cell r="DR147">
            <v>0</v>
          </cell>
          <cell r="DS147" t="str">
            <v>ĐỦ ĐK thi TN</v>
          </cell>
          <cell r="DU147">
            <v>3.07</v>
          </cell>
          <cell r="DV147">
            <v>135</v>
          </cell>
          <cell r="DW147">
            <v>7.34</v>
          </cell>
          <cell r="DX147">
            <v>3.07</v>
          </cell>
          <cell r="DY147" t="str">
            <v/>
          </cell>
          <cell r="DZ147">
            <v>3.05</v>
          </cell>
        </row>
        <row r="148">
          <cell r="B148">
            <v>1820253662</v>
          </cell>
          <cell r="C148" t="str">
            <v>Huỳnh</v>
          </cell>
          <cell r="D148" t="str">
            <v>Thị Kim</v>
          </cell>
          <cell r="E148" t="str">
            <v>Vương</v>
          </cell>
          <cell r="F148">
            <v>34533</v>
          </cell>
          <cell r="G148" t="str">
            <v>Nữ</v>
          </cell>
          <cell r="H148" t="str">
            <v>Đã Đăng Ký (chưa học xong)</v>
          </cell>
          <cell r="I148">
            <v>3.33</v>
          </cell>
          <cell r="J148">
            <v>2.33</v>
          </cell>
          <cell r="K148">
            <v>2.33</v>
          </cell>
          <cell r="L148">
            <v>0</v>
          </cell>
          <cell r="M148" t="str">
            <v>P</v>
          </cell>
          <cell r="N148">
            <v>0</v>
          </cell>
          <cell r="O148">
            <v>0</v>
          </cell>
          <cell r="P148" t="str">
            <v>P</v>
          </cell>
          <cell r="Q148">
            <v>0</v>
          </cell>
          <cell r="R148">
            <v>0</v>
          </cell>
          <cell r="S148">
            <v>2.65</v>
          </cell>
          <cell r="T148">
            <v>0</v>
          </cell>
          <cell r="U148">
            <v>0</v>
          </cell>
          <cell r="V148">
            <v>3</v>
          </cell>
          <cell r="W148">
            <v>0</v>
          </cell>
          <cell r="X148">
            <v>0</v>
          </cell>
          <cell r="Y148">
            <v>3</v>
          </cell>
          <cell r="Z148">
            <v>0</v>
          </cell>
          <cell r="AA148">
            <v>0</v>
          </cell>
          <cell r="AB148">
            <v>2.65</v>
          </cell>
          <cell r="AC148">
            <v>0</v>
          </cell>
          <cell r="AD148">
            <v>4</v>
          </cell>
          <cell r="AE148">
            <v>4</v>
          </cell>
          <cell r="AF148">
            <v>4</v>
          </cell>
          <cell r="AG148">
            <v>2.33</v>
          </cell>
          <cell r="AH148">
            <v>0</v>
          </cell>
          <cell r="AI148">
            <v>3</v>
          </cell>
          <cell r="AJ148">
            <v>3</v>
          </cell>
          <cell r="AK148">
            <v>0</v>
          </cell>
          <cell r="AL148">
            <v>3.33</v>
          </cell>
          <cell r="AM148">
            <v>2</v>
          </cell>
          <cell r="AN148">
            <v>3.33</v>
          </cell>
          <cell r="AO148">
            <v>2</v>
          </cell>
          <cell r="AP148">
            <v>3.33</v>
          </cell>
          <cell r="AQ148">
            <v>4</v>
          </cell>
          <cell r="AR148">
            <v>3.65</v>
          </cell>
          <cell r="AS148">
            <v>3.33</v>
          </cell>
          <cell r="AT148">
            <v>4</v>
          </cell>
          <cell r="AU148">
            <v>47</v>
          </cell>
          <cell r="AV148">
            <v>0</v>
          </cell>
          <cell r="AW148">
            <v>4</v>
          </cell>
          <cell r="AX148">
            <v>4</v>
          </cell>
          <cell r="AY148">
            <v>4</v>
          </cell>
          <cell r="AZ148">
            <v>0</v>
          </cell>
          <cell r="BA148">
            <v>0</v>
          </cell>
          <cell r="BB148">
            <v>0</v>
          </cell>
          <cell r="BC148">
            <v>2.65</v>
          </cell>
          <cell r="BD148">
            <v>0</v>
          </cell>
          <cell r="BE148">
            <v>0</v>
          </cell>
          <cell r="BF148">
            <v>0</v>
          </cell>
          <cell r="BG148">
            <v>2.65</v>
          </cell>
          <cell r="BH148">
            <v>5</v>
          </cell>
          <cell r="BI148">
            <v>0</v>
          </cell>
          <cell r="BJ148">
            <v>3</v>
          </cell>
          <cell r="BK148">
            <v>4</v>
          </cell>
          <cell r="BL148">
            <v>3</v>
          </cell>
          <cell r="BM148">
            <v>2.65</v>
          </cell>
          <cell r="BN148">
            <v>4</v>
          </cell>
          <cell r="BO148">
            <v>3.65</v>
          </cell>
          <cell r="BP148">
            <v>2.65</v>
          </cell>
          <cell r="BQ148">
            <v>3</v>
          </cell>
          <cell r="BR148">
            <v>3.65</v>
          </cell>
          <cell r="BS148">
            <v>4</v>
          </cell>
          <cell r="BT148">
            <v>3.65</v>
          </cell>
          <cell r="BU148">
            <v>3.65</v>
          </cell>
          <cell r="BV148">
            <v>3.65</v>
          </cell>
          <cell r="BW148">
            <v>2.65</v>
          </cell>
          <cell r="BX148">
            <v>3.33</v>
          </cell>
          <cell r="BY148">
            <v>0</v>
          </cell>
          <cell r="BZ148">
            <v>3</v>
          </cell>
          <cell r="CA148">
            <v>3</v>
          </cell>
          <cell r="CB148">
            <v>3</v>
          </cell>
          <cell r="CC148">
            <v>4</v>
          </cell>
          <cell r="CD148">
            <v>4</v>
          </cell>
          <cell r="CE148">
            <v>3.33</v>
          </cell>
          <cell r="CF148">
            <v>0</v>
          </cell>
          <cell r="CG148">
            <v>4</v>
          </cell>
          <cell r="CH148">
            <v>55</v>
          </cell>
          <cell r="CI148">
            <v>0</v>
          </cell>
          <cell r="CJ148">
            <v>3.33</v>
          </cell>
          <cell r="CK148">
            <v>4</v>
          </cell>
          <cell r="CL148">
            <v>0</v>
          </cell>
          <cell r="CM148">
            <v>3.65</v>
          </cell>
          <cell r="CN148">
            <v>3.65</v>
          </cell>
          <cell r="CO148">
            <v>2.65</v>
          </cell>
          <cell r="CP148">
            <v>4</v>
          </cell>
          <cell r="CQ148">
            <v>2.65</v>
          </cell>
          <cell r="CR148">
            <v>3.33</v>
          </cell>
          <cell r="CS148">
            <v>0</v>
          </cell>
          <cell r="CT148">
            <v>0</v>
          </cell>
          <cell r="CU148">
            <v>0</v>
          </cell>
          <cell r="CV148">
            <v>3.33</v>
          </cell>
          <cell r="CW148">
            <v>4</v>
          </cell>
          <cell r="CX148">
            <v>3.33</v>
          </cell>
          <cell r="CY148">
            <v>0</v>
          </cell>
          <cell r="CZ148">
            <v>4</v>
          </cell>
          <cell r="DA148">
            <v>4</v>
          </cell>
          <cell r="DB148">
            <v>23</v>
          </cell>
          <cell r="DC148">
            <v>0</v>
          </cell>
          <cell r="DD148">
            <v>0</v>
          </cell>
          <cell r="DE148">
            <v>4</v>
          </cell>
          <cell r="DF148">
            <v>4</v>
          </cell>
          <cell r="DG148">
            <v>5</v>
          </cell>
          <cell r="DH148">
            <v>0</v>
          </cell>
          <cell r="DI148">
            <v>135</v>
          </cell>
          <cell r="DJ148">
            <v>0</v>
          </cell>
          <cell r="DK148">
            <v>134</v>
          </cell>
          <cell r="DL148">
            <v>126</v>
          </cell>
          <cell r="DM148">
            <v>0</v>
          </cell>
          <cell r="DN148">
            <v>125</v>
          </cell>
          <cell r="DO148">
            <v>126</v>
          </cell>
          <cell r="DP148">
            <v>3.22</v>
          </cell>
          <cell r="DR148">
            <v>0</v>
          </cell>
          <cell r="DS148" t="str">
            <v>BVKL</v>
          </cell>
          <cell r="DU148">
            <v>3.38</v>
          </cell>
          <cell r="DV148">
            <v>135</v>
          </cell>
          <cell r="DW148">
            <v>7.88</v>
          </cell>
          <cell r="DX148">
            <v>3.38</v>
          </cell>
          <cell r="DY148" t="str">
            <v/>
          </cell>
          <cell r="DZ148">
            <v>3.25</v>
          </cell>
        </row>
        <row r="149">
          <cell r="B149">
            <v>1820255371</v>
          </cell>
          <cell r="C149" t="str">
            <v>Lê</v>
          </cell>
          <cell r="D149" t="str">
            <v>Thị Thu</v>
          </cell>
          <cell r="E149" t="str">
            <v>Vương</v>
          </cell>
          <cell r="F149">
            <v>34425</v>
          </cell>
          <cell r="G149" t="str">
            <v>Nữ</v>
          </cell>
          <cell r="H149" t="str">
            <v>Đã Đăng Ký (chưa học xong)</v>
          </cell>
          <cell r="I149">
            <v>3</v>
          </cell>
          <cell r="J149">
            <v>3</v>
          </cell>
          <cell r="K149">
            <v>3.33</v>
          </cell>
          <cell r="L149">
            <v>0</v>
          </cell>
          <cell r="M149" t="str">
            <v>P</v>
          </cell>
          <cell r="N149">
            <v>0</v>
          </cell>
          <cell r="O149">
            <v>0</v>
          </cell>
          <cell r="P149" t="str">
            <v>P</v>
          </cell>
          <cell r="Q149">
            <v>0</v>
          </cell>
          <cell r="R149">
            <v>0</v>
          </cell>
          <cell r="S149">
            <v>2.33</v>
          </cell>
          <cell r="T149">
            <v>0</v>
          </cell>
          <cell r="U149">
            <v>0</v>
          </cell>
          <cell r="V149">
            <v>2.65</v>
          </cell>
          <cell r="W149">
            <v>0</v>
          </cell>
          <cell r="X149">
            <v>0</v>
          </cell>
          <cell r="Y149">
            <v>2.65</v>
          </cell>
          <cell r="Z149">
            <v>0</v>
          </cell>
          <cell r="AA149">
            <v>0</v>
          </cell>
          <cell r="AB149">
            <v>3</v>
          </cell>
          <cell r="AC149">
            <v>0</v>
          </cell>
          <cell r="AD149">
            <v>4</v>
          </cell>
          <cell r="AE149">
            <v>3.33</v>
          </cell>
          <cell r="AF149">
            <v>2</v>
          </cell>
          <cell r="AG149">
            <v>1.65</v>
          </cell>
          <cell r="AH149">
            <v>0</v>
          </cell>
          <cell r="AI149">
            <v>3.65</v>
          </cell>
          <cell r="AJ149">
            <v>3.65</v>
          </cell>
          <cell r="AK149">
            <v>0</v>
          </cell>
          <cell r="AL149">
            <v>3.65</v>
          </cell>
          <cell r="AM149">
            <v>3</v>
          </cell>
          <cell r="AN149">
            <v>3.65</v>
          </cell>
          <cell r="AO149">
            <v>3</v>
          </cell>
          <cell r="AP149">
            <v>3</v>
          </cell>
          <cell r="AQ149">
            <v>3.65</v>
          </cell>
          <cell r="AR149">
            <v>2.33</v>
          </cell>
          <cell r="AS149">
            <v>2</v>
          </cell>
          <cell r="AT149">
            <v>2.33</v>
          </cell>
          <cell r="AU149">
            <v>47</v>
          </cell>
          <cell r="AV149">
            <v>0</v>
          </cell>
          <cell r="AW149">
            <v>3.33</v>
          </cell>
          <cell r="AX149">
            <v>3.33</v>
          </cell>
          <cell r="AY149">
            <v>0</v>
          </cell>
          <cell r="AZ149">
            <v>2.65</v>
          </cell>
          <cell r="BA149">
            <v>0</v>
          </cell>
          <cell r="BB149">
            <v>0</v>
          </cell>
          <cell r="BC149">
            <v>0</v>
          </cell>
          <cell r="BD149">
            <v>2</v>
          </cell>
          <cell r="BE149">
            <v>0</v>
          </cell>
          <cell r="BF149">
            <v>0</v>
          </cell>
          <cell r="BG149">
            <v>2.65</v>
          </cell>
          <cell r="BH149">
            <v>5</v>
          </cell>
          <cell r="BI149">
            <v>0</v>
          </cell>
          <cell r="BJ149">
            <v>3</v>
          </cell>
          <cell r="BK149">
            <v>3.33</v>
          </cell>
          <cell r="BL149">
            <v>3</v>
          </cell>
          <cell r="BM149">
            <v>2.33</v>
          </cell>
          <cell r="BN149">
            <v>2</v>
          </cell>
          <cell r="BO149">
            <v>2</v>
          </cell>
          <cell r="BP149">
            <v>2.33</v>
          </cell>
          <cell r="BQ149">
            <v>3</v>
          </cell>
          <cell r="BR149">
            <v>2.33</v>
          </cell>
          <cell r="BS149">
            <v>2</v>
          </cell>
          <cell r="BT149">
            <v>3.33</v>
          </cell>
          <cell r="BU149">
            <v>3.65</v>
          </cell>
          <cell r="BV149">
            <v>3.33</v>
          </cell>
          <cell r="BW149">
            <v>2</v>
          </cell>
          <cell r="BX149">
            <v>2.65</v>
          </cell>
          <cell r="BY149">
            <v>0</v>
          </cell>
          <cell r="BZ149">
            <v>2.65</v>
          </cell>
          <cell r="CA149">
            <v>2.65</v>
          </cell>
          <cell r="CB149">
            <v>2.65</v>
          </cell>
          <cell r="CC149">
            <v>2</v>
          </cell>
          <cell r="CD149">
            <v>2.33</v>
          </cell>
          <cell r="CE149">
            <v>2.33</v>
          </cell>
          <cell r="CF149">
            <v>0</v>
          </cell>
          <cell r="CG149">
            <v>3.65</v>
          </cell>
          <cell r="CH149">
            <v>55</v>
          </cell>
          <cell r="CI149">
            <v>0</v>
          </cell>
          <cell r="CJ149">
            <v>3</v>
          </cell>
          <cell r="CK149">
            <v>3.33</v>
          </cell>
          <cell r="CL149">
            <v>0</v>
          </cell>
          <cell r="CM149">
            <v>3</v>
          </cell>
          <cell r="CN149">
            <v>3</v>
          </cell>
          <cell r="CO149">
            <v>3.33</v>
          </cell>
          <cell r="CP149">
            <v>3</v>
          </cell>
          <cell r="CQ149">
            <v>2.65</v>
          </cell>
          <cell r="CR149">
            <v>3.65</v>
          </cell>
          <cell r="CS149">
            <v>0</v>
          </cell>
          <cell r="CT149">
            <v>0</v>
          </cell>
          <cell r="CU149">
            <v>0</v>
          </cell>
          <cell r="CV149">
            <v>3.65</v>
          </cell>
          <cell r="CW149">
            <v>3.65</v>
          </cell>
          <cell r="CX149">
            <v>4</v>
          </cell>
          <cell r="CY149">
            <v>0</v>
          </cell>
          <cell r="CZ149">
            <v>4</v>
          </cell>
          <cell r="DA149">
            <v>4</v>
          </cell>
          <cell r="DB149">
            <v>23</v>
          </cell>
          <cell r="DC149">
            <v>0</v>
          </cell>
          <cell r="DD149">
            <v>3.33</v>
          </cell>
          <cell r="DE149">
            <v>0</v>
          </cell>
          <cell r="DF149">
            <v>3.33</v>
          </cell>
          <cell r="DG149">
            <v>5</v>
          </cell>
          <cell r="DH149">
            <v>0</v>
          </cell>
          <cell r="DI149">
            <v>135</v>
          </cell>
          <cell r="DJ149">
            <v>0</v>
          </cell>
          <cell r="DK149">
            <v>134</v>
          </cell>
          <cell r="DL149">
            <v>126</v>
          </cell>
          <cell r="DM149">
            <v>0</v>
          </cell>
          <cell r="DN149">
            <v>125</v>
          </cell>
          <cell r="DO149">
            <v>126</v>
          </cell>
          <cell r="DP149">
            <v>2.72</v>
          </cell>
          <cell r="DR149">
            <v>0</v>
          </cell>
          <cell r="DS149" t="str">
            <v>ĐỦ ĐK thi TN</v>
          </cell>
          <cell r="DU149">
            <v>2.85</v>
          </cell>
          <cell r="DV149">
            <v>139</v>
          </cell>
          <cell r="DW149">
            <v>6.98</v>
          </cell>
          <cell r="DX149">
            <v>2.84</v>
          </cell>
          <cell r="DY149" t="str">
            <v/>
          </cell>
          <cell r="DZ149">
            <v>2.74</v>
          </cell>
        </row>
        <row r="150">
          <cell r="B150">
            <v>1820253895</v>
          </cell>
          <cell r="C150" t="str">
            <v>Tôn</v>
          </cell>
          <cell r="D150" t="str">
            <v>Nữ Khánh</v>
          </cell>
          <cell r="E150" t="str">
            <v>Vy</v>
          </cell>
          <cell r="F150">
            <v>34502</v>
          </cell>
          <cell r="G150" t="str">
            <v>Nữ</v>
          </cell>
          <cell r="H150" t="str">
            <v>Đã Đăng Ký (chưa học xong)</v>
          </cell>
          <cell r="I150">
            <v>3</v>
          </cell>
          <cell r="J150">
            <v>3</v>
          </cell>
          <cell r="K150">
            <v>3.33</v>
          </cell>
          <cell r="L150">
            <v>0</v>
          </cell>
          <cell r="M150" t="str">
            <v>P</v>
          </cell>
          <cell r="N150">
            <v>0</v>
          </cell>
          <cell r="O150">
            <v>0</v>
          </cell>
          <cell r="P150" t="str">
            <v>P</v>
          </cell>
          <cell r="Q150">
            <v>0</v>
          </cell>
          <cell r="R150">
            <v>0</v>
          </cell>
          <cell r="S150">
            <v>2.33</v>
          </cell>
          <cell r="T150">
            <v>0</v>
          </cell>
          <cell r="U150">
            <v>0</v>
          </cell>
          <cell r="V150">
            <v>3</v>
          </cell>
          <cell r="W150">
            <v>0</v>
          </cell>
          <cell r="X150">
            <v>0</v>
          </cell>
          <cell r="Y150">
            <v>2.33</v>
          </cell>
          <cell r="Z150">
            <v>0</v>
          </cell>
          <cell r="AA150">
            <v>0</v>
          </cell>
          <cell r="AB150">
            <v>2.65</v>
          </cell>
          <cell r="AC150">
            <v>0</v>
          </cell>
          <cell r="AD150">
            <v>4</v>
          </cell>
          <cell r="AE150">
            <v>2.33</v>
          </cell>
          <cell r="AF150">
            <v>2.33</v>
          </cell>
          <cell r="AG150">
            <v>1.65</v>
          </cell>
          <cell r="AH150">
            <v>0</v>
          </cell>
          <cell r="AI150">
            <v>3.33</v>
          </cell>
          <cell r="AJ150">
            <v>3.33</v>
          </cell>
          <cell r="AK150">
            <v>0</v>
          </cell>
          <cell r="AL150">
            <v>3.33</v>
          </cell>
          <cell r="AM150">
            <v>3.33</v>
          </cell>
          <cell r="AN150">
            <v>3.33</v>
          </cell>
          <cell r="AO150">
            <v>3.33</v>
          </cell>
          <cell r="AP150">
            <v>3.65</v>
          </cell>
          <cell r="AQ150">
            <v>3</v>
          </cell>
          <cell r="AR150">
            <v>2.65</v>
          </cell>
          <cell r="AS150">
            <v>1.65</v>
          </cell>
          <cell r="AT150">
            <v>1.65</v>
          </cell>
          <cell r="AU150">
            <v>47</v>
          </cell>
          <cell r="AV150">
            <v>0</v>
          </cell>
          <cell r="AW150">
            <v>3</v>
          </cell>
          <cell r="AX150">
            <v>3</v>
          </cell>
          <cell r="AY150">
            <v>0</v>
          </cell>
          <cell r="AZ150">
            <v>2.33</v>
          </cell>
          <cell r="BA150">
            <v>0</v>
          </cell>
          <cell r="BB150">
            <v>0</v>
          </cell>
          <cell r="BC150">
            <v>0</v>
          </cell>
          <cell r="BD150">
            <v>1.65</v>
          </cell>
          <cell r="BE150">
            <v>0</v>
          </cell>
          <cell r="BF150">
            <v>0</v>
          </cell>
          <cell r="BG150">
            <v>3</v>
          </cell>
          <cell r="BH150">
            <v>5</v>
          </cell>
          <cell r="BI150">
            <v>0</v>
          </cell>
          <cell r="BJ150">
            <v>2.65</v>
          </cell>
          <cell r="BK150">
            <v>4</v>
          </cell>
          <cell r="BL150">
            <v>3</v>
          </cell>
          <cell r="BM150">
            <v>1.65</v>
          </cell>
          <cell r="BN150">
            <v>1.65</v>
          </cell>
          <cell r="BO150">
            <v>2.33</v>
          </cell>
          <cell r="BP150">
            <v>2</v>
          </cell>
          <cell r="BQ150">
            <v>1.65</v>
          </cell>
          <cell r="BR150">
            <v>1.65</v>
          </cell>
          <cell r="BS150">
            <v>1.65</v>
          </cell>
          <cell r="BT150">
            <v>2.65</v>
          </cell>
          <cell r="BU150">
            <v>4</v>
          </cell>
          <cell r="BV150">
            <v>3</v>
          </cell>
          <cell r="BW150">
            <v>1</v>
          </cell>
          <cell r="BX150">
            <v>2</v>
          </cell>
          <cell r="BY150">
            <v>0</v>
          </cell>
          <cell r="BZ150">
            <v>2</v>
          </cell>
          <cell r="CA150">
            <v>2</v>
          </cell>
          <cell r="CB150">
            <v>2</v>
          </cell>
          <cell r="CC150">
            <v>1.65</v>
          </cell>
          <cell r="CD150">
            <v>2.33</v>
          </cell>
          <cell r="CE150">
            <v>1.65</v>
          </cell>
          <cell r="CF150">
            <v>0</v>
          </cell>
          <cell r="CG150">
            <v>3.65</v>
          </cell>
          <cell r="CH150">
            <v>55</v>
          </cell>
          <cell r="CI150">
            <v>0</v>
          </cell>
          <cell r="CJ150">
            <v>2.33</v>
          </cell>
          <cell r="CK150">
            <v>3.33</v>
          </cell>
          <cell r="CL150">
            <v>0</v>
          </cell>
          <cell r="CM150">
            <v>3</v>
          </cell>
          <cell r="CN150">
            <v>3</v>
          </cell>
          <cell r="CO150">
            <v>2.65</v>
          </cell>
          <cell r="CP150">
            <v>1.65</v>
          </cell>
          <cell r="CQ150">
            <v>3.33</v>
          </cell>
          <cell r="CR150">
            <v>0</v>
          </cell>
          <cell r="CS150">
            <v>2.65</v>
          </cell>
          <cell r="CT150">
            <v>0</v>
          </cell>
          <cell r="CU150">
            <v>0</v>
          </cell>
          <cell r="CV150">
            <v>2.65</v>
          </cell>
          <cell r="CW150">
            <v>3.65</v>
          </cell>
          <cell r="CX150">
            <v>3.65</v>
          </cell>
          <cell r="CY150">
            <v>0</v>
          </cell>
          <cell r="CZ150">
            <v>3.33</v>
          </cell>
          <cell r="DA150">
            <v>3.33</v>
          </cell>
          <cell r="DB150">
            <v>23</v>
          </cell>
          <cell r="DC150">
            <v>0</v>
          </cell>
          <cell r="DD150">
            <v>3.33</v>
          </cell>
          <cell r="DE150">
            <v>0</v>
          </cell>
          <cell r="DF150">
            <v>3.33</v>
          </cell>
          <cell r="DG150">
            <v>5</v>
          </cell>
          <cell r="DH150">
            <v>0</v>
          </cell>
          <cell r="DI150">
            <v>135</v>
          </cell>
          <cell r="DJ150">
            <v>0</v>
          </cell>
          <cell r="DK150">
            <v>134</v>
          </cell>
          <cell r="DL150">
            <v>126</v>
          </cell>
          <cell r="DM150">
            <v>0</v>
          </cell>
          <cell r="DN150">
            <v>125</v>
          </cell>
          <cell r="DO150">
            <v>126</v>
          </cell>
          <cell r="DP150">
            <v>2.42</v>
          </cell>
          <cell r="DR150">
            <v>0</v>
          </cell>
          <cell r="DS150" t="str">
            <v>ĐỦ ĐK thi TN</v>
          </cell>
          <cell r="DU150">
            <v>2.5499999999999998</v>
          </cell>
          <cell r="DV150">
            <v>139</v>
          </cell>
          <cell r="DW150">
            <v>6.54</v>
          </cell>
          <cell r="DX150">
            <v>2.5499999999999998</v>
          </cell>
          <cell r="DY150" t="str">
            <v/>
          </cell>
          <cell r="DZ150">
            <v>2.44</v>
          </cell>
        </row>
        <row r="151">
          <cell r="B151">
            <v>1820255715</v>
          </cell>
          <cell r="C151" t="str">
            <v>Thái</v>
          </cell>
          <cell r="D151" t="str">
            <v>Thị Minh</v>
          </cell>
          <cell r="E151" t="str">
            <v>Xuân</v>
          </cell>
          <cell r="F151">
            <v>34486</v>
          </cell>
          <cell r="G151" t="str">
            <v>Nữ</v>
          </cell>
          <cell r="H151" t="str">
            <v>Đã Đăng Ký (chưa học xong)</v>
          </cell>
          <cell r="I151">
            <v>4</v>
          </cell>
          <cell r="J151">
            <v>3.33</v>
          </cell>
          <cell r="K151">
            <v>3.33</v>
          </cell>
          <cell r="L151">
            <v>0</v>
          </cell>
          <cell r="M151">
            <v>3.33</v>
          </cell>
          <cell r="N151">
            <v>0</v>
          </cell>
          <cell r="O151">
            <v>0</v>
          </cell>
          <cell r="P151">
            <v>3</v>
          </cell>
          <cell r="Q151">
            <v>0</v>
          </cell>
          <cell r="R151">
            <v>0</v>
          </cell>
          <cell r="S151">
            <v>3.65</v>
          </cell>
          <cell r="T151">
            <v>0</v>
          </cell>
          <cell r="U151">
            <v>0</v>
          </cell>
          <cell r="V151">
            <v>3</v>
          </cell>
          <cell r="W151">
            <v>0</v>
          </cell>
          <cell r="X151">
            <v>0</v>
          </cell>
          <cell r="Y151">
            <v>3.33</v>
          </cell>
          <cell r="Z151">
            <v>0</v>
          </cell>
          <cell r="AA151">
            <v>0</v>
          </cell>
          <cell r="AB151">
            <v>3</v>
          </cell>
          <cell r="AC151">
            <v>0</v>
          </cell>
          <cell r="AD151">
            <v>4</v>
          </cell>
          <cell r="AE151">
            <v>4</v>
          </cell>
          <cell r="AF151">
            <v>4</v>
          </cell>
          <cell r="AG151">
            <v>3.65</v>
          </cell>
          <cell r="AH151">
            <v>0</v>
          </cell>
          <cell r="AI151">
            <v>4</v>
          </cell>
          <cell r="AJ151">
            <v>4</v>
          </cell>
          <cell r="AK151">
            <v>3.65</v>
          </cell>
          <cell r="AL151">
            <v>3.65</v>
          </cell>
          <cell r="AM151">
            <v>0</v>
          </cell>
          <cell r="AN151">
            <v>3.65</v>
          </cell>
          <cell r="AO151">
            <v>3.65</v>
          </cell>
          <cell r="AP151">
            <v>3.65</v>
          </cell>
          <cell r="AQ151">
            <v>3</v>
          </cell>
          <cell r="AR151">
            <v>3</v>
          </cell>
          <cell r="AS151">
            <v>3.33</v>
          </cell>
          <cell r="AT151">
            <v>3.65</v>
          </cell>
          <cell r="AU151">
            <v>47</v>
          </cell>
          <cell r="AV151">
            <v>0</v>
          </cell>
          <cell r="AW151">
            <v>3</v>
          </cell>
          <cell r="AX151">
            <v>2.65</v>
          </cell>
          <cell r="AY151">
            <v>3.65</v>
          </cell>
          <cell r="AZ151">
            <v>0</v>
          </cell>
          <cell r="BA151">
            <v>0</v>
          </cell>
          <cell r="BB151">
            <v>0</v>
          </cell>
          <cell r="BC151">
            <v>3.65</v>
          </cell>
          <cell r="BD151">
            <v>0</v>
          </cell>
          <cell r="BE151">
            <v>0</v>
          </cell>
          <cell r="BF151">
            <v>0</v>
          </cell>
          <cell r="BG151">
            <v>2.65</v>
          </cell>
          <cell r="BH151">
            <v>5</v>
          </cell>
          <cell r="BI151">
            <v>0</v>
          </cell>
          <cell r="BJ151">
            <v>3.65</v>
          </cell>
          <cell r="BK151">
            <v>4</v>
          </cell>
          <cell r="BL151">
            <v>2.33</v>
          </cell>
          <cell r="BM151">
            <v>4</v>
          </cell>
          <cell r="BN151">
            <v>3.33</v>
          </cell>
          <cell r="BO151">
            <v>4</v>
          </cell>
          <cell r="BP151">
            <v>4</v>
          </cell>
          <cell r="BQ151">
            <v>4</v>
          </cell>
          <cell r="BR151">
            <v>4</v>
          </cell>
          <cell r="BS151">
            <v>3.65</v>
          </cell>
          <cell r="BT151">
            <v>3.65</v>
          </cell>
          <cell r="BU151">
            <v>4</v>
          </cell>
          <cell r="BV151">
            <v>4</v>
          </cell>
          <cell r="BW151">
            <v>4</v>
          </cell>
          <cell r="BX151">
            <v>3</v>
          </cell>
          <cell r="BY151">
            <v>0</v>
          </cell>
          <cell r="BZ151">
            <v>2.33</v>
          </cell>
          <cell r="CA151">
            <v>2.33</v>
          </cell>
          <cell r="CB151">
            <v>4</v>
          </cell>
          <cell r="CC151">
            <v>3.33</v>
          </cell>
          <cell r="CD151">
            <v>3.65</v>
          </cell>
          <cell r="CE151">
            <v>2.65</v>
          </cell>
          <cell r="CF151">
            <v>0</v>
          </cell>
          <cell r="CG151">
            <v>4</v>
          </cell>
          <cell r="CH151">
            <v>55</v>
          </cell>
          <cell r="CI151">
            <v>0</v>
          </cell>
          <cell r="CJ151">
            <v>4</v>
          </cell>
          <cell r="CK151">
            <v>4</v>
          </cell>
          <cell r="CL151">
            <v>0</v>
          </cell>
          <cell r="CM151">
            <v>3.65</v>
          </cell>
          <cell r="CN151">
            <v>3.65</v>
          </cell>
          <cell r="CO151">
            <v>4</v>
          </cell>
          <cell r="CP151">
            <v>4</v>
          </cell>
          <cell r="CQ151">
            <v>4</v>
          </cell>
          <cell r="CR151">
            <v>3.65</v>
          </cell>
          <cell r="CS151">
            <v>0</v>
          </cell>
          <cell r="CT151">
            <v>0</v>
          </cell>
          <cell r="CU151">
            <v>0</v>
          </cell>
          <cell r="CV151">
            <v>3.65</v>
          </cell>
          <cell r="CW151">
            <v>3.65</v>
          </cell>
          <cell r="CX151">
            <v>3.65</v>
          </cell>
          <cell r="CY151">
            <v>0</v>
          </cell>
          <cell r="CZ151">
            <v>4</v>
          </cell>
          <cell r="DA151">
            <v>4</v>
          </cell>
          <cell r="DB151">
            <v>23</v>
          </cell>
          <cell r="DC151">
            <v>0</v>
          </cell>
          <cell r="DD151">
            <v>0</v>
          </cell>
          <cell r="DE151">
            <v>4</v>
          </cell>
          <cell r="DF151">
            <v>4</v>
          </cell>
          <cell r="DG151">
            <v>5</v>
          </cell>
          <cell r="DH151">
            <v>0</v>
          </cell>
          <cell r="DI151">
            <v>135</v>
          </cell>
          <cell r="DJ151">
            <v>0</v>
          </cell>
          <cell r="DK151">
            <v>134</v>
          </cell>
          <cell r="DL151">
            <v>130</v>
          </cell>
          <cell r="DM151">
            <v>0</v>
          </cell>
          <cell r="DN151">
            <v>129</v>
          </cell>
          <cell r="DO151">
            <v>130</v>
          </cell>
          <cell r="DP151">
            <v>3.49</v>
          </cell>
          <cell r="DR151">
            <v>0</v>
          </cell>
          <cell r="DS151" t="str">
            <v>BVKL</v>
          </cell>
          <cell r="DU151">
            <v>3.64</v>
          </cell>
          <cell r="DV151">
            <v>135</v>
          </cell>
          <cell r="DW151">
            <v>8.36</v>
          </cell>
          <cell r="DX151">
            <v>3.64</v>
          </cell>
          <cell r="DY151" t="str">
            <v/>
          </cell>
          <cell r="DZ151">
            <v>3.62</v>
          </cell>
        </row>
        <row r="152">
          <cell r="B152">
            <v>1820256445</v>
          </cell>
          <cell r="C152" t="str">
            <v>Nguyễn</v>
          </cell>
          <cell r="D152" t="str">
            <v>Thị Hoài</v>
          </cell>
          <cell r="E152" t="str">
            <v>Xuyên</v>
          </cell>
          <cell r="F152">
            <v>34641</v>
          </cell>
          <cell r="G152" t="str">
            <v>Nữ</v>
          </cell>
          <cell r="H152" t="str">
            <v>Đã Đăng Ký (chưa học xong)</v>
          </cell>
          <cell r="I152">
            <v>3.33</v>
          </cell>
          <cell r="J152">
            <v>2</v>
          </cell>
          <cell r="K152">
            <v>3.33</v>
          </cell>
          <cell r="L152">
            <v>0</v>
          </cell>
          <cell r="M152" t="str">
            <v>P</v>
          </cell>
          <cell r="N152">
            <v>0</v>
          </cell>
          <cell r="O152">
            <v>0</v>
          </cell>
          <cell r="P152" t="str">
            <v>P</v>
          </cell>
          <cell r="Q152">
            <v>0</v>
          </cell>
          <cell r="R152">
            <v>0</v>
          </cell>
          <cell r="S152">
            <v>3.33</v>
          </cell>
          <cell r="T152">
            <v>0</v>
          </cell>
          <cell r="U152">
            <v>0</v>
          </cell>
          <cell r="V152">
            <v>2.65</v>
          </cell>
          <cell r="W152">
            <v>0</v>
          </cell>
          <cell r="X152">
            <v>0</v>
          </cell>
          <cell r="Y152">
            <v>2.65</v>
          </cell>
          <cell r="Z152">
            <v>0</v>
          </cell>
          <cell r="AA152">
            <v>0</v>
          </cell>
          <cell r="AB152">
            <v>2.65</v>
          </cell>
          <cell r="AC152">
            <v>0</v>
          </cell>
          <cell r="AD152">
            <v>3.65</v>
          </cell>
          <cell r="AE152">
            <v>3.33</v>
          </cell>
          <cell r="AF152">
            <v>4</v>
          </cell>
          <cell r="AG152">
            <v>3</v>
          </cell>
          <cell r="AH152">
            <v>0</v>
          </cell>
          <cell r="AI152">
            <v>3.33</v>
          </cell>
          <cell r="AJ152">
            <v>3.33</v>
          </cell>
          <cell r="AK152">
            <v>0</v>
          </cell>
          <cell r="AL152">
            <v>2.65</v>
          </cell>
          <cell r="AM152">
            <v>2.65</v>
          </cell>
          <cell r="AN152">
            <v>2.65</v>
          </cell>
          <cell r="AO152">
            <v>2.65</v>
          </cell>
          <cell r="AP152">
            <v>3.65</v>
          </cell>
          <cell r="AQ152">
            <v>3.65</v>
          </cell>
          <cell r="AR152">
            <v>2.33</v>
          </cell>
          <cell r="AS152">
            <v>3.33</v>
          </cell>
          <cell r="AT152">
            <v>3.33</v>
          </cell>
          <cell r="AU152">
            <v>47</v>
          </cell>
          <cell r="AV152">
            <v>0</v>
          </cell>
          <cell r="AW152">
            <v>3.65</v>
          </cell>
          <cell r="AX152">
            <v>2.65</v>
          </cell>
          <cell r="AY152">
            <v>3</v>
          </cell>
          <cell r="AZ152">
            <v>0</v>
          </cell>
          <cell r="BA152">
            <v>0</v>
          </cell>
          <cell r="BB152">
            <v>0</v>
          </cell>
          <cell r="BC152">
            <v>2.33</v>
          </cell>
          <cell r="BD152">
            <v>0</v>
          </cell>
          <cell r="BE152">
            <v>0</v>
          </cell>
          <cell r="BF152">
            <v>0</v>
          </cell>
          <cell r="BG152">
            <v>3</v>
          </cell>
          <cell r="BH152">
            <v>5</v>
          </cell>
          <cell r="BI152">
            <v>0</v>
          </cell>
          <cell r="BJ152">
            <v>2.33</v>
          </cell>
          <cell r="BK152">
            <v>3.33</v>
          </cell>
          <cell r="BL152">
            <v>2.33</v>
          </cell>
          <cell r="BM152">
            <v>3.65</v>
          </cell>
          <cell r="BN152">
            <v>2.65</v>
          </cell>
          <cell r="BO152">
            <v>3</v>
          </cell>
          <cell r="BP152">
            <v>3</v>
          </cell>
          <cell r="BQ152">
            <v>3.65</v>
          </cell>
          <cell r="BR152">
            <v>2.65</v>
          </cell>
          <cell r="BS152">
            <v>4</v>
          </cell>
          <cell r="BT152">
            <v>3.65</v>
          </cell>
          <cell r="BU152">
            <v>2.65</v>
          </cell>
          <cell r="BV152">
            <v>3.65</v>
          </cell>
          <cell r="BW152">
            <v>3</v>
          </cell>
          <cell r="BX152">
            <v>3.33</v>
          </cell>
          <cell r="BY152">
            <v>0</v>
          </cell>
          <cell r="BZ152">
            <v>3.65</v>
          </cell>
          <cell r="CA152">
            <v>3.65</v>
          </cell>
          <cell r="CB152">
            <v>4</v>
          </cell>
          <cell r="CC152">
            <v>3.65</v>
          </cell>
          <cell r="CD152">
            <v>3.33</v>
          </cell>
          <cell r="CE152">
            <v>2.33</v>
          </cell>
          <cell r="CF152">
            <v>0</v>
          </cell>
          <cell r="CG152">
            <v>3.65</v>
          </cell>
          <cell r="CH152">
            <v>55</v>
          </cell>
          <cell r="CI152">
            <v>0</v>
          </cell>
          <cell r="CJ152">
            <v>3.65</v>
          </cell>
          <cell r="CK152">
            <v>3.33</v>
          </cell>
          <cell r="CL152">
            <v>0</v>
          </cell>
          <cell r="CM152">
            <v>2.65</v>
          </cell>
          <cell r="CN152">
            <v>2.65</v>
          </cell>
          <cell r="CO152">
            <v>3</v>
          </cell>
          <cell r="CP152">
            <v>3.33</v>
          </cell>
          <cell r="CQ152">
            <v>2</v>
          </cell>
          <cell r="CR152">
            <v>4</v>
          </cell>
          <cell r="CS152">
            <v>0</v>
          </cell>
          <cell r="CT152">
            <v>0</v>
          </cell>
          <cell r="CU152">
            <v>0</v>
          </cell>
          <cell r="CV152">
            <v>4</v>
          </cell>
          <cell r="CW152">
            <v>4</v>
          </cell>
          <cell r="CX152">
            <v>4</v>
          </cell>
          <cell r="CY152">
            <v>0</v>
          </cell>
          <cell r="CZ152">
            <v>3.65</v>
          </cell>
          <cell r="DA152">
            <v>3.65</v>
          </cell>
          <cell r="DB152">
            <v>23</v>
          </cell>
          <cell r="DC152">
            <v>0</v>
          </cell>
          <cell r="DD152">
            <v>0</v>
          </cell>
          <cell r="DE152">
            <v>3.65</v>
          </cell>
          <cell r="DF152">
            <v>3.65</v>
          </cell>
          <cell r="DG152">
            <v>5</v>
          </cell>
          <cell r="DH152">
            <v>0</v>
          </cell>
          <cell r="DI152">
            <v>135</v>
          </cell>
          <cell r="DJ152">
            <v>0</v>
          </cell>
          <cell r="DK152">
            <v>134</v>
          </cell>
          <cell r="DL152">
            <v>126</v>
          </cell>
          <cell r="DM152">
            <v>0</v>
          </cell>
          <cell r="DN152">
            <v>125</v>
          </cell>
          <cell r="DO152">
            <v>126</v>
          </cell>
          <cell r="DP152">
            <v>3.08</v>
          </cell>
          <cell r="DR152">
            <v>0</v>
          </cell>
          <cell r="DS152" t="str">
            <v>ĐỦ ĐK thi TN</v>
          </cell>
          <cell r="DU152">
            <v>3.22</v>
          </cell>
          <cell r="DV152">
            <v>135</v>
          </cell>
          <cell r="DW152">
            <v>7.55</v>
          </cell>
          <cell r="DX152">
            <v>3.22</v>
          </cell>
          <cell r="DY152" t="str">
            <v/>
          </cell>
          <cell r="DZ152">
            <v>3.1</v>
          </cell>
        </row>
        <row r="153">
          <cell r="H153" t="str">
            <v>Hoàn tất</v>
          </cell>
          <cell r="AV153">
            <v>108</v>
          </cell>
          <cell r="BI153">
            <v>122</v>
          </cell>
          <cell r="CI153">
            <v>104</v>
          </cell>
          <cell r="DC153">
            <v>82</v>
          </cell>
          <cell r="DH153">
            <v>0</v>
          </cell>
          <cell r="DJ153">
            <v>0</v>
          </cell>
          <cell r="DR153" t="str">
            <v>BVKL</v>
          </cell>
          <cell r="DS153">
            <v>44</v>
          </cell>
        </row>
        <row r="154">
          <cell r="DR154" t="str">
            <v>ĐỦ ĐK thi TN</v>
          </cell>
          <cell r="DS154">
            <v>64</v>
          </cell>
        </row>
        <row r="155">
          <cell r="DR155" t="str">
            <v>xet vot</v>
          </cell>
          <cell r="DS155">
            <v>6</v>
          </cell>
        </row>
        <row r="156">
          <cell r="DR156" t="str">
            <v>KO</v>
          </cell>
          <cell r="DS156">
            <v>11</v>
          </cell>
        </row>
        <row r="157">
          <cell r="DS157">
            <v>125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>
        <row r="6">
          <cell r="B6">
            <v>172317859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B6">
            <v>172317859</v>
          </cell>
          <cell r="C6" t="str">
            <v>Phan Thị Thảo</v>
          </cell>
          <cell r="D6" t="str">
            <v>An</v>
          </cell>
          <cell r="E6" t="str">
            <v>K18KKT</v>
          </cell>
          <cell r="F6">
            <v>33993</v>
          </cell>
          <cell r="G6" t="str">
            <v>K18KKT</v>
          </cell>
          <cell r="H6" t="str">
            <v>Đà Nẵng</v>
          </cell>
          <cell r="I6" t="str">
            <v>Nữ</v>
          </cell>
          <cell r="O6">
            <v>0</v>
          </cell>
          <cell r="S6">
            <v>0</v>
          </cell>
          <cell r="W6">
            <v>0</v>
          </cell>
          <cell r="AA6">
            <v>0</v>
          </cell>
          <cell r="AB6">
            <v>0</v>
          </cell>
          <cell r="AF6" t="str">
            <v>Đ</v>
          </cell>
          <cell r="AG6" t="str">
            <v>Đ</v>
          </cell>
          <cell r="AK6" t="str">
            <v xml:space="preserve"> </v>
          </cell>
          <cell r="AO6" t="str">
            <v xml:space="preserve"> </v>
          </cell>
          <cell r="AT6" t="str">
            <v>K17KKT3</v>
          </cell>
          <cell r="AU6">
            <v>1094</v>
          </cell>
          <cell r="AV6">
            <v>41751</v>
          </cell>
          <cell r="AW6" t="e">
            <v>#N/A</v>
          </cell>
          <cell r="AX6" t="e">
            <v>#N/A</v>
          </cell>
          <cell r="AY6" t="str">
            <v>K17KKT3</v>
          </cell>
          <cell r="AZ6">
            <v>282</v>
          </cell>
          <cell r="BA6">
            <v>41325</v>
          </cell>
          <cell r="BB6" t="e">
            <v>#N/A</v>
          </cell>
          <cell r="BC6" t="e">
            <v>#N/A</v>
          </cell>
          <cell r="BE6" t="e">
            <v>#N/A</v>
          </cell>
          <cell r="BF6" t="e">
            <v>#N/A</v>
          </cell>
          <cell r="BG6" t="e">
            <v>#N/A</v>
          </cell>
          <cell r="BJ6" t="e">
            <v>#N/A</v>
          </cell>
        </row>
        <row r="7">
          <cell r="B7">
            <v>1820255389</v>
          </cell>
          <cell r="C7" t="str">
            <v>Trần Thị Kim</v>
          </cell>
          <cell r="D7" t="str">
            <v>An</v>
          </cell>
          <cell r="E7" t="str">
            <v>K18KKT</v>
          </cell>
          <cell r="F7">
            <v>34578</v>
          </cell>
          <cell r="G7" t="str">
            <v>K18KKT</v>
          </cell>
          <cell r="H7" t="str">
            <v>Quảng Nam</v>
          </cell>
          <cell r="I7" t="str">
            <v>Nữ</v>
          </cell>
          <cell r="L7">
            <v>7.5</v>
          </cell>
          <cell r="O7">
            <v>7.5</v>
          </cell>
          <cell r="P7">
            <v>6.8</v>
          </cell>
          <cell r="S7">
            <v>6.8</v>
          </cell>
          <cell r="T7">
            <v>8.1</v>
          </cell>
          <cell r="W7">
            <v>8.1</v>
          </cell>
          <cell r="X7">
            <v>8</v>
          </cell>
          <cell r="AA7">
            <v>8</v>
          </cell>
          <cell r="AB7">
            <v>7.6</v>
          </cell>
          <cell r="AE7" t="str">
            <v>Khá</v>
          </cell>
          <cell r="AF7" t="str">
            <v>Đ</v>
          </cell>
          <cell r="AG7" t="str">
            <v>Đ</v>
          </cell>
          <cell r="AJ7" t="str">
            <v>Đạt</v>
          </cell>
          <cell r="AK7" t="str">
            <v>Đ</v>
          </cell>
          <cell r="AN7" t="str">
            <v>Đạt</v>
          </cell>
          <cell r="AO7" t="str">
            <v>Đ</v>
          </cell>
          <cell r="AT7" t="str">
            <v>K18KKT2</v>
          </cell>
          <cell r="AU7">
            <v>805</v>
          </cell>
          <cell r="AV7">
            <v>42067</v>
          </cell>
          <cell r="AW7" t="e">
            <v>#N/A</v>
          </cell>
          <cell r="AX7" t="e">
            <v>#N/A</v>
          </cell>
          <cell r="AY7" t="str">
            <v>K18KKT2</v>
          </cell>
          <cell r="AZ7">
            <v>274</v>
          </cell>
          <cell r="BA7">
            <v>41662</v>
          </cell>
          <cell r="BB7" t="e">
            <v>#N/A</v>
          </cell>
          <cell r="BC7" t="e">
            <v>#N/A</v>
          </cell>
          <cell r="BE7" t="str">
            <v>K18KKT2</v>
          </cell>
          <cell r="BF7" t="str">
            <v>Đạt</v>
          </cell>
          <cell r="BG7">
            <v>0</v>
          </cell>
          <cell r="BJ7" t="str">
            <v>Đạt</v>
          </cell>
        </row>
        <row r="8">
          <cell r="B8">
            <v>1820254318</v>
          </cell>
          <cell r="C8" t="str">
            <v>Trương Thị Trâm</v>
          </cell>
          <cell r="D8" t="str">
            <v>Anh</v>
          </cell>
          <cell r="E8" t="str">
            <v>K18KKT</v>
          </cell>
          <cell r="F8">
            <v>34630</v>
          </cell>
          <cell r="G8" t="str">
            <v>K18KKT</v>
          </cell>
          <cell r="H8" t="str">
            <v>Quảng Trị</v>
          </cell>
          <cell r="I8" t="str">
            <v>Nữ</v>
          </cell>
          <cell r="K8" t="str">
            <v>BVKL</v>
          </cell>
          <cell r="N8">
            <v>9.1999999999999993</v>
          </cell>
          <cell r="O8">
            <v>9.1999999999999993</v>
          </cell>
          <cell r="R8">
            <v>9.1999999999999993</v>
          </cell>
          <cell r="S8">
            <v>9.1999999999999993</v>
          </cell>
          <cell r="V8">
            <v>9.1999999999999993</v>
          </cell>
          <cell r="W8">
            <v>9.1999999999999993</v>
          </cell>
          <cell r="X8">
            <v>7.5</v>
          </cell>
          <cell r="AA8">
            <v>7.5</v>
          </cell>
          <cell r="AB8">
            <v>9.1999999999999993</v>
          </cell>
          <cell r="AE8" t="str">
            <v>Xuất Sắc</v>
          </cell>
          <cell r="AF8" t="str">
            <v>Đ</v>
          </cell>
          <cell r="AG8" t="str">
            <v>Đ</v>
          </cell>
          <cell r="AJ8" t="str">
            <v>Đạt</v>
          </cell>
          <cell r="AK8" t="str">
            <v>Đ</v>
          </cell>
          <cell r="AN8" t="str">
            <v>Đạt</v>
          </cell>
          <cell r="AO8" t="str">
            <v>Đ</v>
          </cell>
          <cell r="AT8" t="str">
            <v>K18KKT3</v>
          </cell>
          <cell r="AU8">
            <v>805</v>
          </cell>
          <cell r="AV8">
            <v>42067</v>
          </cell>
          <cell r="AW8" t="e">
            <v>#N/A</v>
          </cell>
          <cell r="AX8" t="e">
            <v>#N/A</v>
          </cell>
          <cell r="AY8" t="str">
            <v>K18KKT3</v>
          </cell>
          <cell r="AZ8">
            <v>274</v>
          </cell>
          <cell r="BA8">
            <v>41662</v>
          </cell>
          <cell r="BB8" t="e">
            <v>#N/A</v>
          </cell>
          <cell r="BC8" t="e">
            <v>#N/A</v>
          </cell>
          <cell r="BE8" t="str">
            <v>K18KKT3</v>
          </cell>
          <cell r="BF8" t="str">
            <v>Đạt</v>
          </cell>
          <cell r="BG8">
            <v>0</v>
          </cell>
          <cell r="BJ8" t="str">
            <v>Đạt</v>
          </cell>
        </row>
        <row r="9">
          <cell r="B9">
            <v>1820254330</v>
          </cell>
          <cell r="C9" t="str">
            <v>Trần Thị Vân</v>
          </cell>
          <cell r="D9" t="str">
            <v>Anh</v>
          </cell>
          <cell r="E9" t="str">
            <v>K18KKT</v>
          </cell>
          <cell r="F9">
            <v>34412</v>
          </cell>
          <cell r="G9" t="str">
            <v>K18KKT</v>
          </cell>
          <cell r="H9" t="str">
            <v>Quảng Bình</v>
          </cell>
          <cell r="I9" t="str">
            <v>Nữ</v>
          </cell>
          <cell r="K9" t="str">
            <v>BVKL</v>
          </cell>
          <cell r="N9">
            <v>9.1999999999999993</v>
          </cell>
          <cell r="O9">
            <v>9.1999999999999993</v>
          </cell>
          <cell r="R9">
            <v>9.1999999999999993</v>
          </cell>
          <cell r="S9">
            <v>9.1999999999999993</v>
          </cell>
          <cell r="V9">
            <v>9.1999999999999993</v>
          </cell>
          <cell r="W9">
            <v>9.1999999999999993</v>
          </cell>
          <cell r="X9">
            <v>8</v>
          </cell>
          <cell r="AA9">
            <v>8</v>
          </cell>
          <cell r="AB9">
            <v>9.1999999999999993</v>
          </cell>
          <cell r="AE9" t="str">
            <v>Tốt</v>
          </cell>
          <cell r="AF9" t="str">
            <v>Đ</v>
          </cell>
          <cell r="AG9" t="str">
            <v>Đ</v>
          </cell>
          <cell r="AJ9" t="str">
            <v>Đạt</v>
          </cell>
          <cell r="AK9" t="str">
            <v>Đ</v>
          </cell>
          <cell r="AN9" t="str">
            <v>Đạt</v>
          </cell>
          <cell r="AO9" t="str">
            <v>Đ</v>
          </cell>
          <cell r="AT9" t="str">
            <v>K18KKT2</v>
          </cell>
          <cell r="AU9">
            <v>805</v>
          </cell>
          <cell r="AV9">
            <v>42067</v>
          </cell>
          <cell r="AW9" t="e">
            <v>#N/A</v>
          </cell>
          <cell r="AX9" t="e">
            <v>#N/A</v>
          </cell>
          <cell r="AY9" t="str">
            <v>K18KKT2</v>
          </cell>
          <cell r="AZ9">
            <v>274</v>
          </cell>
          <cell r="BA9">
            <v>41662</v>
          </cell>
          <cell r="BB9" t="e">
            <v>#N/A</v>
          </cell>
          <cell r="BC9" t="e">
            <v>#N/A</v>
          </cell>
          <cell r="BE9" t="str">
            <v>K18KKT2</v>
          </cell>
          <cell r="BF9" t="str">
            <v>Đạt</v>
          </cell>
          <cell r="BG9">
            <v>0</v>
          </cell>
          <cell r="BJ9" t="str">
            <v>Đạt</v>
          </cell>
        </row>
        <row r="10">
          <cell r="B10">
            <v>1820254338</v>
          </cell>
          <cell r="C10" t="str">
            <v>Nguyễn Thị Hoàng</v>
          </cell>
          <cell r="D10" t="str">
            <v>Anh</v>
          </cell>
          <cell r="E10" t="str">
            <v>K18KKT</v>
          </cell>
          <cell r="F10">
            <v>34580</v>
          </cell>
          <cell r="G10" t="str">
            <v>K18KKT</v>
          </cell>
          <cell r="H10" t="str">
            <v>Quảng Nam</v>
          </cell>
          <cell r="I10" t="str">
            <v>Nữ</v>
          </cell>
          <cell r="K10" t="str">
            <v>BVKL</v>
          </cell>
          <cell r="N10">
            <v>8.6999999999999993</v>
          </cell>
          <cell r="O10">
            <v>8.6999999999999993</v>
          </cell>
          <cell r="R10">
            <v>8.6999999999999993</v>
          </cell>
          <cell r="S10">
            <v>8.6999999999999993</v>
          </cell>
          <cell r="V10">
            <v>8.6999999999999993</v>
          </cell>
          <cell r="W10">
            <v>8.6999999999999993</v>
          </cell>
          <cell r="X10">
            <v>8</v>
          </cell>
          <cell r="AA10">
            <v>8</v>
          </cell>
          <cell r="AB10">
            <v>8.6999999999999993</v>
          </cell>
          <cell r="AE10" t="str">
            <v>Tốt</v>
          </cell>
          <cell r="AF10" t="str">
            <v>Đ</v>
          </cell>
          <cell r="AG10" t="str">
            <v>Đ</v>
          </cell>
          <cell r="AJ10" t="str">
            <v>Đạt</v>
          </cell>
          <cell r="AK10" t="str">
            <v>Đ</v>
          </cell>
          <cell r="AN10" t="str">
            <v>Đạt</v>
          </cell>
          <cell r="AO10" t="str">
            <v>Đ</v>
          </cell>
          <cell r="AT10" t="str">
            <v>K18KKT1</v>
          </cell>
          <cell r="AU10">
            <v>805</v>
          </cell>
          <cell r="AV10">
            <v>42067</v>
          </cell>
          <cell r="AW10" t="e">
            <v>#N/A</v>
          </cell>
          <cell r="AX10" t="e">
            <v>#N/A</v>
          </cell>
          <cell r="AY10" t="str">
            <v>K18KKT1</v>
          </cell>
          <cell r="AZ10">
            <v>274</v>
          </cell>
          <cell r="BA10">
            <v>41662</v>
          </cell>
          <cell r="BB10" t="e">
            <v>#N/A</v>
          </cell>
          <cell r="BC10" t="e">
            <v>#N/A</v>
          </cell>
          <cell r="BE10" t="str">
            <v>K18KKT1</v>
          </cell>
          <cell r="BF10" t="str">
            <v>Đạt</v>
          </cell>
          <cell r="BG10">
            <v>0</v>
          </cell>
          <cell r="BJ10" t="str">
            <v>Đạt</v>
          </cell>
        </row>
        <row r="11">
          <cell r="B11">
            <v>1820255894</v>
          </cell>
          <cell r="C11" t="str">
            <v>Trần Thị Lan</v>
          </cell>
          <cell r="D11" t="str">
            <v>Anh</v>
          </cell>
          <cell r="E11" t="str">
            <v>K18KKT</v>
          </cell>
          <cell r="F11">
            <v>34094</v>
          </cell>
          <cell r="G11" t="str">
            <v>K18KKT</v>
          </cell>
          <cell r="H11" t="str">
            <v>Quảng Bình</v>
          </cell>
          <cell r="I11" t="str">
            <v>Nữ</v>
          </cell>
          <cell r="L11">
            <v>7</v>
          </cell>
          <cell r="O11">
            <v>7</v>
          </cell>
          <cell r="P11">
            <v>7.1</v>
          </cell>
          <cell r="S11">
            <v>7.1</v>
          </cell>
          <cell r="T11">
            <v>8.9</v>
          </cell>
          <cell r="W11">
            <v>8.9</v>
          </cell>
          <cell r="X11">
            <v>8</v>
          </cell>
          <cell r="AA11">
            <v>8</v>
          </cell>
          <cell r="AB11">
            <v>7.78</v>
          </cell>
          <cell r="AE11" t="str">
            <v>Tốt</v>
          </cell>
          <cell r="AF11" t="str">
            <v>Đ</v>
          </cell>
          <cell r="AG11" t="str">
            <v>Đ</v>
          </cell>
          <cell r="AJ11" t="str">
            <v>Đạt</v>
          </cell>
          <cell r="AK11" t="str">
            <v>Đ</v>
          </cell>
          <cell r="AN11" t="str">
            <v>Đạt</v>
          </cell>
          <cell r="AO11" t="str">
            <v>Đ</v>
          </cell>
          <cell r="AT11" t="str">
            <v>K18KKT2</v>
          </cell>
          <cell r="AU11">
            <v>805</v>
          </cell>
          <cell r="AV11">
            <v>42067</v>
          </cell>
          <cell r="AW11" t="e">
            <v>#N/A</v>
          </cell>
          <cell r="AX11" t="e">
            <v>#N/A</v>
          </cell>
          <cell r="AY11" t="str">
            <v>K18PSU_KKT2</v>
          </cell>
          <cell r="AZ11">
            <v>274</v>
          </cell>
          <cell r="BA11">
            <v>41662</v>
          </cell>
          <cell r="BB11" t="e">
            <v>#N/A</v>
          </cell>
          <cell r="BC11" t="e">
            <v>#N/A</v>
          </cell>
          <cell r="BE11" t="str">
            <v>K18KKT2</v>
          </cell>
          <cell r="BF11" t="str">
            <v>Đạt</v>
          </cell>
          <cell r="BG11">
            <v>0</v>
          </cell>
          <cell r="BJ11" t="str">
            <v>Đạt</v>
          </cell>
        </row>
        <row r="12">
          <cell r="B12">
            <v>1820255882</v>
          </cell>
          <cell r="C12" t="str">
            <v>Phan Thị Mỹ</v>
          </cell>
          <cell r="D12" t="str">
            <v>Ánh</v>
          </cell>
          <cell r="E12" t="str">
            <v>K18KKT</v>
          </cell>
          <cell r="F12">
            <v>34216</v>
          </cell>
          <cell r="G12" t="str">
            <v>K18KKT</v>
          </cell>
          <cell r="H12" t="str">
            <v>Quảng Bình</v>
          </cell>
          <cell r="I12" t="str">
            <v>Nữ</v>
          </cell>
          <cell r="K12" t="str">
            <v>BVKL</v>
          </cell>
          <cell r="N12">
            <v>9.1999999999999993</v>
          </cell>
          <cell r="O12">
            <v>9.1999999999999993</v>
          </cell>
          <cell r="R12">
            <v>9.1999999999999993</v>
          </cell>
          <cell r="S12">
            <v>9.1999999999999993</v>
          </cell>
          <cell r="V12">
            <v>9.1999999999999993</v>
          </cell>
          <cell r="W12">
            <v>9.1999999999999993</v>
          </cell>
          <cell r="X12">
            <v>8.3000000000000007</v>
          </cell>
          <cell r="AA12">
            <v>8.3000000000000007</v>
          </cell>
          <cell r="AB12">
            <v>9.1999999999999993</v>
          </cell>
          <cell r="AE12" t="str">
            <v>Tốt</v>
          </cell>
          <cell r="AF12" t="str">
            <v>Đ</v>
          </cell>
          <cell r="AG12" t="str">
            <v>Đ</v>
          </cell>
          <cell r="AJ12" t="str">
            <v>Đạt</v>
          </cell>
          <cell r="AK12" t="str">
            <v>Đ</v>
          </cell>
          <cell r="AN12" t="str">
            <v>Đạt</v>
          </cell>
          <cell r="AO12" t="str">
            <v>Đ</v>
          </cell>
          <cell r="AT12" t="str">
            <v>K18KKT1</v>
          </cell>
          <cell r="AU12">
            <v>805</v>
          </cell>
          <cell r="AV12">
            <v>42067</v>
          </cell>
          <cell r="AW12" t="e">
            <v>#N/A</v>
          </cell>
          <cell r="AX12" t="e">
            <v>#N/A</v>
          </cell>
          <cell r="AY12" t="str">
            <v>K18KKT1</v>
          </cell>
          <cell r="AZ12">
            <v>274</v>
          </cell>
          <cell r="BA12">
            <v>41662</v>
          </cell>
          <cell r="BB12" t="e">
            <v>#N/A</v>
          </cell>
          <cell r="BC12" t="e">
            <v>#N/A</v>
          </cell>
          <cell r="BE12" t="str">
            <v>K18KKT1</v>
          </cell>
          <cell r="BF12" t="str">
            <v>Đạt</v>
          </cell>
          <cell r="BG12">
            <v>0</v>
          </cell>
          <cell r="BJ12" t="str">
            <v>Đạt</v>
          </cell>
        </row>
        <row r="13">
          <cell r="B13">
            <v>1820254924</v>
          </cell>
          <cell r="C13" t="str">
            <v>Nguyễn Thị Minh</v>
          </cell>
          <cell r="D13" t="str">
            <v>Châu</v>
          </cell>
          <cell r="E13" t="str">
            <v>K18KKT</v>
          </cell>
          <cell r="F13">
            <v>34468</v>
          </cell>
          <cell r="G13" t="str">
            <v>K18KKT</v>
          </cell>
          <cell r="H13" t="str">
            <v>Quảng Nam</v>
          </cell>
          <cell r="I13" t="str">
            <v>Nữ</v>
          </cell>
          <cell r="K13" t="str">
            <v>BVKL</v>
          </cell>
          <cell r="N13">
            <v>8.3000000000000007</v>
          </cell>
          <cell r="O13">
            <v>8.3000000000000007</v>
          </cell>
          <cell r="R13">
            <v>8.3000000000000007</v>
          </cell>
          <cell r="S13">
            <v>8.3000000000000007</v>
          </cell>
          <cell r="V13">
            <v>8.3000000000000007</v>
          </cell>
          <cell r="W13">
            <v>8.3000000000000007</v>
          </cell>
          <cell r="X13">
            <v>9</v>
          </cell>
          <cell r="AA13">
            <v>9</v>
          </cell>
          <cell r="AB13">
            <v>8.3000000000000007</v>
          </cell>
          <cell r="AE13" t="str">
            <v>Tốt</v>
          </cell>
          <cell r="AF13" t="str">
            <v>Đ</v>
          </cell>
          <cell r="AG13" t="str">
            <v>Đ</v>
          </cell>
          <cell r="AJ13" t="str">
            <v>Đạt</v>
          </cell>
          <cell r="AK13" t="str">
            <v>Đ</v>
          </cell>
          <cell r="AN13" t="str">
            <v>Đạt</v>
          </cell>
          <cell r="AO13" t="str">
            <v>Đ</v>
          </cell>
          <cell r="AT13" t="str">
            <v>K18KKT3</v>
          </cell>
          <cell r="AU13">
            <v>805</v>
          </cell>
          <cell r="AV13">
            <v>42067</v>
          </cell>
          <cell r="AW13" t="e">
            <v>#N/A</v>
          </cell>
          <cell r="AX13" t="e">
            <v>#N/A</v>
          </cell>
          <cell r="AY13" t="str">
            <v>K18KKT3</v>
          </cell>
          <cell r="AZ13">
            <v>274</v>
          </cell>
          <cell r="BA13">
            <v>41662</v>
          </cell>
          <cell r="BB13" t="e">
            <v>#N/A</v>
          </cell>
          <cell r="BC13" t="e">
            <v>#N/A</v>
          </cell>
          <cell r="BE13" t="str">
            <v>K18KKT3</v>
          </cell>
          <cell r="BF13" t="str">
            <v>Đạt</v>
          </cell>
          <cell r="BG13">
            <v>0</v>
          </cell>
          <cell r="BJ13" t="str">
            <v>Đạt</v>
          </cell>
        </row>
        <row r="14">
          <cell r="B14">
            <v>1820255379</v>
          </cell>
          <cell r="C14" t="str">
            <v>Dương Nữ Băng</v>
          </cell>
          <cell r="D14" t="str">
            <v>Châu</v>
          </cell>
          <cell r="E14" t="str">
            <v>K18KKT</v>
          </cell>
          <cell r="F14">
            <v>34435</v>
          </cell>
          <cell r="G14" t="str">
            <v>K18KKT</v>
          </cell>
          <cell r="H14" t="str">
            <v>Hà Tĩnh</v>
          </cell>
          <cell r="I14" t="str">
            <v>Nữ</v>
          </cell>
          <cell r="L14">
            <v>8.5</v>
          </cell>
          <cell r="O14">
            <v>8.5</v>
          </cell>
          <cell r="P14">
            <v>7.6</v>
          </cell>
          <cell r="S14">
            <v>7.6</v>
          </cell>
          <cell r="T14">
            <v>8.3000000000000007</v>
          </cell>
          <cell r="W14">
            <v>8.3000000000000007</v>
          </cell>
          <cell r="X14">
            <v>8</v>
          </cell>
          <cell r="AA14">
            <v>8</v>
          </cell>
          <cell r="AB14">
            <v>8.24</v>
          </cell>
          <cell r="AE14" t="str">
            <v>Tốt</v>
          </cell>
          <cell r="AF14" t="str">
            <v>Đ</v>
          </cell>
          <cell r="AG14" t="str">
            <v>Đ</v>
          </cell>
          <cell r="AJ14" t="str">
            <v>Đạt</v>
          </cell>
          <cell r="AK14" t="str">
            <v>Đ</v>
          </cell>
          <cell r="AN14" t="str">
            <v>Đạt</v>
          </cell>
          <cell r="AO14" t="str">
            <v>Đ</v>
          </cell>
          <cell r="AT14" t="str">
            <v>K18KKT2</v>
          </cell>
          <cell r="AU14">
            <v>805</v>
          </cell>
          <cell r="AV14">
            <v>42067</v>
          </cell>
          <cell r="AW14" t="e">
            <v>#N/A</v>
          </cell>
          <cell r="AX14" t="e">
            <v>#N/A</v>
          </cell>
          <cell r="AY14" t="str">
            <v>K18KKT2</v>
          </cell>
          <cell r="AZ14">
            <v>274</v>
          </cell>
          <cell r="BA14">
            <v>41662</v>
          </cell>
          <cell r="BB14" t="e">
            <v>#N/A</v>
          </cell>
          <cell r="BC14" t="e">
            <v>#N/A</v>
          </cell>
          <cell r="BE14" t="str">
            <v>K18KKT2</v>
          </cell>
          <cell r="BF14" t="str">
            <v>Đạt</v>
          </cell>
          <cell r="BG14">
            <v>0</v>
          </cell>
          <cell r="BJ14" t="str">
            <v>Đạt</v>
          </cell>
        </row>
        <row r="15">
          <cell r="B15">
            <v>1820256073</v>
          </cell>
          <cell r="C15" t="str">
            <v>Nguyễn Thị Ngọc</v>
          </cell>
          <cell r="D15" t="str">
            <v>Chi</v>
          </cell>
          <cell r="E15" t="str">
            <v>K18KKT</v>
          </cell>
          <cell r="F15">
            <v>34098</v>
          </cell>
          <cell r="G15" t="str">
            <v>K18KKT</v>
          </cell>
          <cell r="H15" t="str">
            <v>Quảng Bình</v>
          </cell>
          <cell r="I15" t="str">
            <v>Nữ</v>
          </cell>
          <cell r="K15" t="str">
            <v>BVKL</v>
          </cell>
          <cell r="N15">
            <v>8.4</v>
          </cell>
          <cell r="O15">
            <v>8.4</v>
          </cell>
          <cell r="R15">
            <v>8.4</v>
          </cell>
          <cell r="S15">
            <v>8.4</v>
          </cell>
          <cell r="V15">
            <v>8.4</v>
          </cell>
          <cell r="W15">
            <v>8.4</v>
          </cell>
          <cell r="X15">
            <v>8</v>
          </cell>
          <cell r="AA15">
            <v>8</v>
          </cell>
          <cell r="AB15">
            <v>8.4</v>
          </cell>
          <cell r="AE15" t="str">
            <v>Tốt</v>
          </cell>
          <cell r="AF15" t="str">
            <v>Đ</v>
          </cell>
          <cell r="AG15" t="str">
            <v>Đ</v>
          </cell>
          <cell r="AJ15" t="str">
            <v>Đạt</v>
          </cell>
          <cell r="AK15" t="str">
            <v>Đ</v>
          </cell>
          <cell r="AN15" t="str">
            <v>Đạt</v>
          </cell>
          <cell r="AO15" t="str">
            <v>Đ</v>
          </cell>
          <cell r="AT15" t="str">
            <v>K18KKT1</v>
          </cell>
          <cell r="AU15">
            <v>805</v>
          </cell>
          <cell r="AV15">
            <v>42067</v>
          </cell>
          <cell r="AW15" t="e">
            <v>#N/A</v>
          </cell>
          <cell r="AX15" t="e">
            <v>#N/A</v>
          </cell>
          <cell r="AY15" t="str">
            <v>K18KKT1</v>
          </cell>
          <cell r="AZ15">
            <v>274</v>
          </cell>
          <cell r="BA15">
            <v>41662</v>
          </cell>
          <cell r="BB15" t="e">
            <v>#N/A</v>
          </cell>
          <cell r="BC15" t="e">
            <v>#N/A</v>
          </cell>
          <cell r="BE15" t="str">
            <v>K18KKT1</v>
          </cell>
          <cell r="BF15" t="str">
            <v>Đạt</v>
          </cell>
          <cell r="BG15">
            <v>0</v>
          </cell>
          <cell r="BJ15" t="str">
            <v>Đạt</v>
          </cell>
        </row>
        <row r="16">
          <cell r="B16">
            <v>1820253660</v>
          </cell>
          <cell r="C16" t="str">
            <v>Nguyễn Thị Ngọc</v>
          </cell>
          <cell r="D16" t="str">
            <v>Chính</v>
          </cell>
          <cell r="E16" t="str">
            <v>K18KKT</v>
          </cell>
          <cell r="F16">
            <v>34409</v>
          </cell>
          <cell r="G16" t="str">
            <v>K18KKT</v>
          </cell>
          <cell r="H16" t="str">
            <v>Quảng Nam</v>
          </cell>
          <cell r="I16" t="str">
            <v>Nữ</v>
          </cell>
          <cell r="L16">
            <v>0</v>
          </cell>
          <cell r="O16">
            <v>0</v>
          </cell>
          <cell r="S16">
            <v>0</v>
          </cell>
          <cell r="W16">
            <v>0</v>
          </cell>
          <cell r="AA16">
            <v>0</v>
          </cell>
          <cell r="AB16">
            <v>0</v>
          </cell>
          <cell r="AE16" t="str">
            <v>Xuất Sắc</v>
          </cell>
          <cell r="AF16" t="str">
            <v>Đ</v>
          </cell>
          <cell r="AG16" t="str">
            <v>Đ</v>
          </cell>
          <cell r="AJ16" t="str">
            <v>Đạt</v>
          </cell>
          <cell r="AK16" t="str">
            <v>Đ</v>
          </cell>
          <cell r="AO16" t="str">
            <v xml:space="preserve"> </v>
          </cell>
          <cell r="AT16" t="str">
            <v>K18KKT2</v>
          </cell>
          <cell r="AU16">
            <v>805</v>
          </cell>
          <cell r="AV16">
            <v>42067</v>
          </cell>
          <cell r="AW16" t="e">
            <v>#N/A</v>
          </cell>
          <cell r="AX16" t="e">
            <v>#N/A</v>
          </cell>
          <cell r="AY16" t="str">
            <v>K18KKT2</v>
          </cell>
          <cell r="AZ16">
            <v>274</v>
          </cell>
          <cell r="BA16">
            <v>41662</v>
          </cell>
          <cell r="BB16" t="e">
            <v>#N/A</v>
          </cell>
          <cell r="BC16" t="e">
            <v>#N/A</v>
          </cell>
          <cell r="BE16" t="str">
            <v>K18KKT2</v>
          </cell>
          <cell r="BF16" t="str">
            <v>Đạt</v>
          </cell>
          <cell r="BG16">
            <v>0</v>
          </cell>
          <cell r="BJ16" t="e">
            <v>#N/A</v>
          </cell>
        </row>
        <row r="17">
          <cell r="B17">
            <v>1820256324</v>
          </cell>
          <cell r="C17" t="str">
            <v>Đặng Thị Ngọc</v>
          </cell>
          <cell r="D17" t="str">
            <v>Diễm</v>
          </cell>
          <cell r="E17" t="str">
            <v>K18KKT</v>
          </cell>
          <cell r="F17">
            <v>34134</v>
          </cell>
          <cell r="G17" t="str">
            <v>K18KKT</v>
          </cell>
          <cell r="H17" t="str">
            <v>Quảng Nam</v>
          </cell>
          <cell r="I17" t="str">
            <v>Nữ</v>
          </cell>
          <cell r="L17">
            <v>6.8</v>
          </cell>
          <cell r="O17">
            <v>6.8</v>
          </cell>
          <cell r="P17">
            <v>5.6</v>
          </cell>
          <cell r="S17">
            <v>5.6</v>
          </cell>
          <cell r="T17">
            <v>6.8</v>
          </cell>
          <cell r="W17">
            <v>6.8</v>
          </cell>
          <cell r="X17">
            <v>6</v>
          </cell>
          <cell r="AA17">
            <v>6</v>
          </cell>
          <cell r="AB17">
            <v>6.56</v>
          </cell>
          <cell r="AE17" t="str">
            <v>Tốt</v>
          </cell>
          <cell r="AF17" t="str">
            <v>Đ</v>
          </cell>
          <cell r="AG17" t="str">
            <v>Đ</v>
          </cell>
          <cell r="AJ17" t="str">
            <v>Đạt</v>
          </cell>
          <cell r="AK17" t="str">
            <v>Đ</v>
          </cell>
          <cell r="AN17" t="str">
            <v>Đạt</v>
          </cell>
          <cell r="AO17" t="str">
            <v>Đ</v>
          </cell>
          <cell r="AT17" t="str">
            <v>K18KKT1</v>
          </cell>
          <cell r="AU17">
            <v>805</v>
          </cell>
          <cell r="AV17">
            <v>42067</v>
          </cell>
          <cell r="AW17" t="e">
            <v>#N/A</v>
          </cell>
          <cell r="AX17" t="e">
            <v>#N/A</v>
          </cell>
          <cell r="AY17" t="str">
            <v>K18KKT1</v>
          </cell>
          <cell r="AZ17">
            <v>274</v>
          </cell>
          <cell r="BA17">
            <v>41662</v>
          </cell>
          <cell r="BB17" t="e">
            <v>#N/A</v>
          </cell>
          <cell r="BC17" t="e">
            <v>#N/A</v>
          </cell>
          <cell r="BE17" t="str">
            <v>K18KKT1</v>
          </cell>
          <cell r="BF17" t="str">
            <v>Đạt</v>
          </cell>
          <cell r="BG17">
            <v>0</v>
          </cell>
          <cell r="BJ17" t="str">
            <v>Đạt</v>
          </cell>
        </row>
        <row r="18">
          <cell r="B18">
            <v>1820254913</v>
          </cell>
          <cell r="C18" t="str">
            <v>Nguyễn Thị</v>
          </cell>
          <cell r="D18" t="str">
            <v>Dung</v>
          </cell>
          <cell r="E18" t="str">
            <v>K18KKT</v>
          </cell>
          <cell r="F18">
            <v>34472</v>
          </cell>
          <cell r="G18" t="str">
            <v>K18KKT</v>
          </cell>
          <cell r="H18" t="str">
            <v>Quảng Nam</v>
          </cell>
          <cell r="I18" t="str">
            <v>Nữ</v>
          </cell>
          <cell r="L18">
            <v>7.3</v>
          </cell>
          <cell r="O18">
            <v>7.3</v>
          </cell>
          <cell r="P18">
            <v>9.4</v>
          </cell>
          <cell r="S18">
            <v>9.4</v>
          </cell>
          <cell r="T18">
            <v>7.1</v>
          </cell>
          <cell r="W18">
            <v>7.1</v>
          </cell>
          <cell r="X18">
            <v>9</v>
          </cell>
          <cell r="AA18">
            <v>9</v>
          </cell>
          <cell r="AB18">
            <v>7.64</v>
          </cell>
          <cell r="AE18" t="str">
            <v>Tốt</v>
          </cell>
          <cell r="AF18" t="str">
            <v>Đ</v>
          </cell>
          <cell r="AG18" t="str">
            <v>Đ</v>
          </cell>
          <cell r="AH18" t="str">
            <v>ĐẠT</v>
          </cell>
          <cell r="AK18" t="str">
            <v>Đ</v>
          </cell>
          <cell r="AN18" t="str">
            <v>Đạt</v>
          </cell>
          <cell r="AO18" t="str">
            <v>Đ</v>
          </cell>
          <cell r="AT18" t="str">
            <v>K18KKT3</v>
          </cell>
          <cell r="AU18">
            <v>805</v>
          </cell>
          <cell r="AV18">
            <v>42067</v>
          </cell>
          <cell r="AW18" t="e">
            <v>#N/A</v>
          </cell>
          <cell r="AX18" t="e">
            <v>#N/A</v>
          </cell>
          <cell r="AY18" t="str">
            <v>K18KKT3</v>
          </cell>
          <cell r="AZ18">
            <v>274</v>
          </cell>
          <cell r="BA18">
            <v>41662</v>
          </cell>
          <cell r="BB18" t="e">
            <v>#N/A</v>
          </cell>
          <cell r="BC18" t="e">
            <v>#N/A</v>
          </cell>
          <cell r="BE18" t="e">
            <v>#N/A</v>
          </cell>
          <cell r="BF18" t="e">
            <v>#N/A</v>
          </cell>
          <cell r="BG18" t="e">
            <v>#N/A</v>
          </cell>
          <cell r="BJ18" t="str">
            <v>Đạt</v>
          </cell>
        </row>
        <row r="19">
          <cell r="B19">
            <v>1821256076</v>
          </cell>
          <cell r="C19" t="str">
            <v>Nguyễn Thành</v>
          </cell>
          <cell r="D19" t="str">
            <v>Duy</v>
          </cell>
          <cell r="E19" t="str">
            <v>K18KKT</v>
          </cell>
          <cell r="F19">
            <v>34622</v>
          </cell>
          <cell r="G19" t="str">
            <v>K18KKT</v>
          </cell>
          <cell r="H19" t="str">
            <v>Vĩnh Phú</v>
          </cell>
          <cell r="I19" t="str">
            <v>Nam</v>
          </cell>
          <cell r="L19">
            <v>8</v>
          </cell>
          <cell r="O19">
            <v>8</v>
          </cell>
          <cell r="P19">
            <v>7.2</v>
          </cell>
          <cell r="S19">
            <v>7.2</v>
          </cell>
          <cell r="T19">
            <v>7.1</v>
          </cell>
          <cell r="W19">
            <v>7.1</v>
          </cell>
          <cell r="X19">
            <v>6.5</v>
          </cell>
          <cell r="AA19">
            <v>6.5</v>
          </cell>
          <cell r="AB19">
            <v>7.48</v>
          </cell>
          <cell r="AE19" t="str">
            <v>Khá</v>
          </cell>
          <cell r="AF19" t="str">
            <v>Đ</v>
          </cell>
          <cell r="AG19" t="str">
            <v>Đ</v>
          </cell>
          <cell r="AJ19" t="str">
            <v>Đạt</v>
          </cell>
          <cell r="AK19" t="str">
            <v>Đ</v>
          </cell>
          <cell r="AN19" t="str">
            <v>Đạt</v>
          </cell>
          <cell r="AO19" t="str">
            <v>Đ</v>
          </cell>
          <cell r="AT19" t="str">
            <v>K18KKT2</v>
          </cell>
          <cell r="AU19">
            <v>805</v>
          </cell>
          <cell r="AV19">
            <v>42067</v>
          </cell>
          <cell r="AW19" t="e">
            <v>#N/A</v>
          </cell>
          <cell r="AX19" t="e">
            <v>#N/A</v>
          </cell>
          <cell r="AY19" t="str">
            <v>K18KKT2</v>
          </cell>
          <cell r="AZ19">
            <v>274</v>
          </cell>
          <cell r="BA19">
            <v>41662</v>
          </cell>
          <cell r="BB19" t="e">
            <v>#N/A</v>
          </cell>
          <cell r="BC19" t="e">
            <v>#N/A</v>
          </cell>
          <cell r="BE19" t="str">
            <v>K18KKT2</v>
          </cell>
          <cell r="BF19" t="str">
            <v>Đạt</v>
          </cell>
          <cell r="BG19">
            <v>0</v>
          </cell>
          <cell r="BJ19" t="str">
            <v>Đạt</v>
          </cell>
        </row>
        <row r="20">
          <cell r="B20">
            <v>1820253670</v>
          </cell>
          <cell r="C20" t="str">
            <v>Nguyễn Vũ Kiều</v>
          </cell>
          <cell r="D20" t="str">
            <v>Duyên</v>
          </cell>
          <cell r="E20" t="str">
            <v>K18KKT</v>
          </cell>
          <cell r="F20">
            <v>34538</v>
          </cell>
          <cell r="G20" t="str">
            <v>K18KKT</v>
          </cell>
          <cell r="H20" t="str">
            <v>Quảng Nam</v>
          </cell>
          <cell r="I20" t="str">
            <v>Nữ</v>
          </cell>
          <cell r="L20">
            <v>8</v>
          </cell>
          <cell r="O20">
            <v>8</v>
          </cell>
          <cell r="P20">
            <v>6.4</v>
          </cell>
          <cell r="S20">
            <v>6.4</v>
          </cell>
          <cell r="T20">
            <v>6.6</v>
          </cell>
          <cell r="W20">
            <v>6.6</v>
          </cell>
          <cell r="X20">
            <v>8</v>
          </cell>
          <cell r="AA20">
            <v>8</v>
          </cell>
          <cell r="AB20">
            <v>7.12</v>
          </cell>
          <cell r="AE20" t="str">
            <v>Tốt</v>
          </cell>
          <cell r="AF20" t="str">
            <v>Đ</v>
          </cell>
          <cell r="AG20" t="str">
            <v>Đ</v>
          </cell>
          <cell r="AJ20" t="str">
            <v>Đạt</v>
          </cell>
          <cell r="AK20" t="str">
            <v>Đ</v>
          </cell>
          <cell r="AN20" t="str">
            <v>Đạt</v>
          </cell>
          <cell r="AO20" t="str">
            <v>Đ</v>
          </cell>
          <cell r="AT20" t="str">
            <v>K18KKT3</v>
          </cell>
          <cell r="AU20">
            <v>805</v>
          </cell>
          <cell r="AV20">
            <v>42067</v>
          </cell>
          <cell r="AW20" t="e">
            <v>#N/A</v>
          </cell>
          <cell r="AX20" t="e">
            <v>#N/A</v>
          </cell>
          <cell r="AY20" t="str">
            <v>K18KKT3</v>
          </cell>
          <cell r="AZ20">
            <v>274</v>
          </cell>
          <cell r="BA20">
            <v>41662</v>
          </cell>
          <cell r="BB20" t="e">
            <v>#N/A</v>
          </cell>
          <cell r="BC20" t="e">
            <v>#N/A</v>
          </cell>
          <cell r="BE20" t="str">
            <v>K18KKT3</v>
          </cell>
          <cell r="BF20" t="str">
            <v>Đạt</v>
          </cell>
          <cell r="BG20">
            <v>0</v>
          </cell>
          <cell r="BJ20" t="str">
            <v>Đạt</v>
          </cell>
        </row>
        <row r="21">
          <cell r="B21">
            <v>1821256068</v>
          </cell>
          <cell r="C21" t="str">
            <v>Trần Cao</v>
          </cell>
          <cell r="D21" t="str">
            <v>Dương</v>
          </cell>
          <cell r="E21" t="str">
            <v>K18KKT</v>
          </cell>
          <cell r="F21">
            <v>34406</v>
          </cell>
          <cell r="G21" t="str">
            <v>K18KKT</v>
          </cell>
          <cell r="H21" t="str">
            <v>Quảng Nam</v>
          </cell>
          <cell r="I21" t="str">
            <v>Nam</v>
          </cell>
          <cell r="K21" t="str">
            <v>BVKL</v>
          </cell>
          <cell r="N21">
            <v>8.1999999999999993</v>
          </cell>
          <cell r="O21">
            <v>8.1999999999999993</v>
          </cell>
          <cell r="R21">
            <v>8.1999999999999993</v>
          </cell>
          <cell r="S21">
            <v>8.1999999999999993</v>
          </cell>
          <cell r="V21">
            <v>8.1999999999999993</v>
          </cell>
          <cell r="W21">
            <v>8.1999999999999993</v>
          </cell>
          <cell r="X21">
            <v>8</v>
          </cell>
          <cell r="AA21">
            <v>8</v>
          </cell>
          <cell r="AB21">
            <v>8.1999999999999993</v>
          </cell>
          <cell r="AE21" t="str">
            <v>Xuất Sắc</v>
          </cell>
          <cell r="AF21" t="str">
            <v>Đ</v>
          </cell>
          <cell r="AG21" t="str">
            <v>Đ</v>
          </cell>
          <cell r="AH21" t="str">
            <v>ĐẠT</v>
          </cell>
          <cell r="AK21" t="str">
            <v>Đ</v>
          </cell>
          <cell r="AN21" t="str">
            <v>Đạt</v>
          </cell>
          <cell r="AO21" t="str">
            <v>Đ</v>
          </cell>
          <cell r="AT21" t="str">
            <v>K18KKT1</v>
          </cell>
          <cell r="AU21">
            <v>805</v>
          </cell>
          <cell r="AV21">
            <v>42067</v>
          </cell>
          <cell r="AW21" t="e">
            <v>#N/A</v>
          </cell>
          <cell r="AX21" t="e">
            <v>#N/A</v>
          </cell>
          <cell r="AY21" t="str">
            <v>K18KKT1</v>
          </cell>
          <cell r="AZ21">
            <v>274</v>
          </cell>
          <cell r="BA21">
            <v>41662</v>
          </cell>
          <cell r="BB21" t="e">
            <v>#N/A</v>
          </cell>
          <cell r="BC21" t="e">
            <v>#N/A</v>
          </cell>
          <cell r="BE21" t="e">
            <v>#N/A</v>
          </cell>
          <cell r="BF21" t="e">
            <v>#N/A</v>
          </cell>
          <cell r="BG21" t="e">
            <v>#N/A</v>
          </cell>
          <cell r="BJ21" t="str">
            <v>Đạt</v>
          </cell>
        </row>
        <row r="22">
          <cell r="B22">
            <v>1821253893</v>
          </cell>
          <cell r="C22" t="str">
            <v>Trần Quang</v>
          </cell>
          <cell r="D22" t="str">
            <v>Đạt</v>
          </cell>
          <cell r="E22" t="str">
            <v>K18KKT</v>
          </cell>
          <cell r="F22">
            <v>34336</v>
          </cell>
          <cell r="G22" t="str">
            <v>K18KKT</v>
          </cell>
          <cell r="H22" t="str">
            <v>Kon Tum</v>
          </cell>
          <cell r="I22" t="str">
            <v>Nam</v>
          </cell>
          <cell r="L22">
            <v>7.6</v>
          </cell>
          <cell r="O22">
            <v>7.6</v>
          </cell>
          <cell r="P22">
            <v>5.5</v>
          </cell>
          <cell r="S22">
            <v>5.5</v>
          </cell>
          <cell r="T22">
            <v>5.5</v>
          </cell>
          <cell r="W22">
            <v>5.5</v>
          </cell>
          <cell r="X22">
            <v>7</v>
          </cell>
          <cell r="AA22">
            <v>7</v>
          </cell>
          <cell r="AB22">
            <v>6.34</v>
          </cell>
          <cell r="AE22" t="str">
            <v>Tốt</v>
          </cell>
          <cell r="AF22" t="str">
            <v>Đ</v>
          </cell>
          <cell r="AG22" t="str">
            <v>Đ</v>
          </cell>
          <cell r="AH22" t="str">
            <v>ĐẠT</v>
          </cell>
          <cell r="AK22" t="str">
            <v>Đ</v>
          </cell>
          <cell r="AN22" t="str">
            <v>Đạt</v>
          </cell>
          <cell r="AO22" t="str">
            <v>Đ</v>
          </cell>
          <cell r="AT22" t="str">
            <v>K18KKT3</v>
          </cell>
          <cell r="AU22">
            <v>989</v>
          </cell>
          <cell r="AV22">
            <v>42356</v>
          </cell>
          <cell r="AW22" t="e">
            <v>#N/A</v>
          </cell>
          <cell r="AX22" t="e">
            <v>#N/A</v>
          </cell>
          <cell r="AY22" t="str">
            <v>K18KKT3</v>
          </cell>
          <cell r="AZ22">
            <v>274</v>
          </cell>
          <cell r="BA22">
            <v>41662</v>
          </cell>
          <cell r="BB22" t="e">
            <v>#N/A</v>
          </cell>
          <cell r="BC22" t="e">
            <v>#N/A</v>
          </cell>
          <cell r="BE22" t="e">
            <v>#N/A</v>
          </cell>
          <cell r="BF22" t="e">
            <v>#N/A</v>
          </cell>
          <cell r="BG22" t="e">
            <v>#N/A</v>
          </cell>
          <cell r="BJ22" t="e">
            <v>#N/A</v>
          </cell>
        </row>
        <row r="23">
          <cell r="B23">
            <v>1820256325</v>
          </cell>
          <cell r="C23" t="str">
            <v>Lưu Phạm Hạ</v>
          </cell>
          <cell r="D23" t="str">
            <v>Đoan</v>
          </cell>
          <cell r="E23" t="str">
            <v>K18KKT</v>
          </cell>
          <cell r="F23">
            <v>34367</v>
          </cell>
          <cell r="G23" t="str">
            <v>K18KKT</v>
          </cell>
          <cell r="H23" t="str">
            <v>Quảng Nam</v>
          </cell>
          <cell r="I23" t="str">
            <v>Nữ</v>
          </cell>
          <cell r="L23">
            <v>0</v>
          </cell>
          <cell r="O23">
            <v>0</v>
          </cell>
          <cell r="S23">
            <v>0</v>
          </cell>
          <cell r="W23">
            <v>0</v>
          </cell>
          <cell r="AA23">
            <v>0</v>
          </cell>
          <cell r="AB23">
            <v>0</v>
          </cell>
          <cell r="AE23" t="str">
            <v>Khá</v>
          </cell>
          <cell r="AG23" t="str">
            <v>Đ</v>
          </cell>
          <cell r="AK23" t="str">
            <v xml:space="preserve"> </v>
          </cell>
          <cell r="AO23" t="str">
            <v xml:space="preserve"> </v>
          </cell>
          <cell r="AT23" t="e">
            <v>#N/A</v>
          </cell>
          <cell r="AU23" t="e">
            <v>#N/A</v>
          </cell>
          <cell r="AV23" t="e">
            <v>#N/A</v>
          </cell>
          <cell r="AW23" t="e">
            <v>#N/A</v>
          </cell>
          <cell r="AX23" t="e">
            <v>#N/A</v>
          </cell>
          <cell r="AY23" t="str">
            <v>K18KKT1</v>
          </cell>
          <cell r="AZ23">
            <v>274</v>
          </cell>
          <cell r="BA23">
            <v>41662</v>
          </cell>
          <cell r="BB23" t="e">
            <v>#N/A</v>
          </cell>
          <cell r="BC23" t="e">
            <v>#N/A</v>
          </cell>
          <cell r="BE23" t="e">
            <v>#N/A</v>
          </cell>
          <cell r="BF23" t="e">
            <v>#N/A</v>
          </cell>
          <cell r="BG23" t="e">
            <v>#N/A</v>
          </cell>
          <cell r="BJ23" t="e">
            <v>#N/A</v>
          </cell>
        </row>
        <row r="24">
          <cell r="B24">
            <v>1821254336</v>
          </cell>
          <cell r="C24" t="str">
            <v>Lê Hùng</v>
          </cell>
          <cell r="D24" t="str">
            <v>Đô</v>
          </cell>
          <cell r="E24" t="str">
            <v>K18KKT</v>
          </cell>
          <cell r="F24">
            <v>34426</v>
          </cell>
          <cell r="G24" t="str">
            <v>K18KKT</v>
          </cell>
          <cell r="H24" t="str">
            <v>Đà Nẵng</v>
          </cell>
          <cell r="I24" t="str">
            <v>Nam</v>
          </cell>
          <cell r="L24">
            <v>5.8</v>
          </cell>
          <cell r="O24">
            <v>5.8</v>
          </cell>
          <cell r="S24">
            <v>0</v>
          </cell>
          <cell r="W24">
            <v>0</v>
          </cell>
          <cell r="AA24">
            <v>0</v>
          </cell>
          <cell r="AB24">
            <v>2.3199999999999998</v>
          </cell>
          <cell r="AE24" t="str">
            <v>Tốt</v>
          </cell>
          <cell r="AF24" t="str">
            <v>Đ</v>
          </cell>
          <cell r="AG24" t="str">
            <v>Đ</v>
          </cell>
          <cell r="AK24" t="str">
            <v xml:space="preserve"> </v>
          </cell>
          <cell r="AO24" t="str">
            <v xml:space="preserve"> </v>
          </cell>
          <cell r="AT24" t="str">
            <v>K18KKT3</v>
          </cell>
          <cell r="AU24">
            <v>805</v>
          </cell>
          <cell r="AV24">
            <v>42067</v>
          </cell>
          <cell r="AW24" t="e">
            <v>#N/A</v>
          </cell>
          <cell r="AX24" t="e">
            <v>#N/A</v>
          </cell>
          <cell r="AY24" t="str">
            <v>K18KKT3</v>
          </cell>
          <cell r="AZ24">
            <v>274</v>
          </cell>
          <cell r="BA24">
            <v>41662</v>
          </cell>
          <cell r="BB24" t="e">
            <v>#N/A</v>
          </cell>
          <cell r="BC24" t="e">
            <v>#N/A</v>
          </cell>
          <cell r="BE24" t="e">
            <v>#N/A</v>
          </cell>
          <cell r="BF24" t="e">
            <v>#N/A</v>
          </cell>
          <cell r="BG24" t="e">
            <v>#N/A</v>
          </cell>
          <cell r="BJ24" t="e">
            <v>#N/A</v>
          </cell>
        </row>
        <row r="25">
          <cell r="B25">
            <v>172317962</v>
          </cell>
          <cell r="C25" t="str">
            <v>Trần Quang</v>
          </cell>
          <cell r="D25" t="str">
            <v>Đức</v>
          </cell>
          <cell r="E25" t="str">
            <v>K18KKT</v>
          </cell>
          <cell r="F25">
            <v>34039</v>
          </cell>
          <cell r="G25" t="str">
            <v>K18KKT</v>
          </cell>
          <cell r="H25" t="str">
            <v>Gia Lai</v>
          </cell>
          <cell r="I25" t="str">
            <v>Nam</v>
          </cell>
          <cell r="L25">
            <v>7.5</v>
          </cell>
          <cell r="O25">
            <v>7.5</v>
          </cell>
          <cell r="P25">
            <v>6.8</v>
          </cell>
          <cell r="S25">
            <v>6.8</v>
          </cell>
          <cell r="T25">
            <v>7.9</v>
          </cell>
          <cell r="W25">
            <v>7.9</v>
          </cell>
          <cell r="X25">
            <v>8.3000000000000007</v>
          </cell>
          <cell r="AA25">
            <v>8.3000000000000007</v>
          </cell>
          <cell r="AB25">
            <v>7.52</v>
          </cell>
          <cell r="AE25" t="str">
            <v>Khá</v>
          </cell>
          <cell r="AF25" t="str">
            <v>Đ</v>
          </cell>
          <cell r="AG25" t="str">
            <v>Đ</v>
          </cell>
          <cell r="AJ25" t="str">
            <v>Đạt</v>
          </cell>
          <cell r="AK25" t="str">
            <v>Đ</v>
          </cell>
          <cell r="AN25" t="str">
            <v>Đạt</v>
          </cell>
          <cell r="AO25" t="str">
            <v>Đ</v>
          </cell>
          <cell r="AT25" t="str">
            <v>K18KKT1</v>
          </cell>
          <cell r="AU25">
            <v>805</v>
          </cell>
          <cell r="AV25">
            <v>42067</v>
          </cell>
          <cell r="AW25" t="e">
            <v>#N/A</v>
          </cell>
          <cell r="AX25" t="e">
            <v>#N/A</v>
          </cell>
          <cell r="AY25" t="str">
            <v>K18KKT1</v>
          </cell>
          <cell r="AZ25">
            <v>274</v>
          </cell>
          <cell r="BA25">
            <v>41662</v>
          </cell>
          <cell r="BB25" t="e">
            <v>#N/A</v>
          </cell>
          <cell r="BC25" t="e">
            <v>#N/A</v>
          </cell>
          <cell r="BE25" t="e">
            <v>#N/A</v>
          </cell>
          <cell r="BF25" t="e">
            <v>#N/A</v>
          </cell>
          <cell r="BG25" t="e">
            <v>#N/A</v>
          </cell>
          <cell r="BJ25" t="e">
            <v>#N/A</v>
          </cell>
        </row>
        <row r="26">
          <cell r="B26">
            <v>1820256279</v>
          </cell>
          <cell r="C26" t="str">
            <v>Lê Thị Linh</v>
          </cell>
          <cell r="D26" t="str">
            <v>Giang</v>
          </cell>
          <cell r="E26" t="str">
            <v>K18KKT</v>
          </cell>
          <cell r="F26">
            <v>34029</v>
          </cell>
          <cell r="G26" t="str">
            <v>K18KKT</v>
          </cell>
          <cell r="H26" t="str">
            <v>Quảng Trị</v>
          </cell>
          <cell r="I26" t="str">
            <v>Nữ</v>
          </cell>
          <cell r="K26" t="str">
            <v>BVKL</v>
          </cell>
          <cell r="N26">
            <v>8.9</v>
          </cell>
          <cell r="O26">
            <v>8.9</v>
          </cell>
          <cell r="R26">
            <v>8.9</v>
          </cell>
          <cell r="S26">
            <v>8.9</v>
          </cell>
          <cell r="V26">
            <v>8.9</v>
          </cell>
          <cell r="W26">
            <v>8.9</v>
          </cell>
          <cell r="X26">
            <v>7</v>
          </cell>
          <cell r="AA26">
            <v>7</v>
          </cell>
          <cell r="AB26">
            <v>8.9</v>
          </cell>
          <cell r="AE26" t="str">
            <v>Tốt</v>
          </cell>
          <cell r="AF26" t="str">
            <v>Đ</v>
          </cell>
          <cell r="AG26" t="str">
            <v>Đ</v>
          </cell>
          <cell r="AJ26" t="str">
            <v>Đạt</v>
          </cell>
          <cell r="AK26" t="str">
            <v>Đ</v>
          </cell>
          <cell r="AN26" t="str">
            <v>Đạt</v>
          </cell>
          <cell r="AO26" t="str">
            <v>Đ</v>
          </cell>
          <cell r="AT26" t="str">
            <v>K18KKT3</v>
          </cell>
          <cell r="AU26">
            <v>978</v>
          </cell>
          <cell r="AV26">
            <v>42485</v>
          </cell>
          <cell r="AW26" t="e">
            <v>#N/A</v>
          </cell>
          <cell r="AX26" t="e">
            <v>#N/A</v>
          </cell>
          <cell r="AY26" t="e">
            <v>#N/A</v>
          </cell>
          <cell r="AZ26" t="e">
            <v>#N/A</v>
          </cell>
          <cell r="BA26" t="e">
            <v>#N/A</v>
          </cell>
          <cell r="BB26" t="e">
            <v>#N/A</v>
          </cell>
          <cell r="BC26" t="e">
            <v>#N/A</v>
          </cell>
          <cell r="BE26" t="str">
            <v>K18KKT3</v>
          </cell>
          <cell r="BF26" t="str">
            <v>Đạt</v>
          </cell>
          <cell r="BG26">
            <v>0</v>
          </cell>
          <cell r="BJ26" t="str">
            <v>Đạt</v>
          </cell>
        </row>
        <row r="27">
          <cell r="B27">
            <v>1820254334</v>
          </cell>
          <cell r="C27" t="str">
            <v>Huỳnh Thị Thu</v>
          </cell>
          <cell r="D27" t="str">
            <v>Hà</v>
          </cell>
          <cell r="E27" t="str">
            <v>K18KKT</v>
          </cell>
          <cell r="F27">
            <v>34634</v>
          </cell>
          <cell r="G27" t="str">
            <v>K18KKT</v>
          </cell>
          <cell r="H27" t="str">
            <v>Quảng Trị</v>
          </cell>
          <cell r="I27" t="str">
            <v>Nữ</v>
          </cell>
          <cell r="K27" t="str">
            <v>BVKL</v>
          </cell>
          <cell r="N27">
            <v>8.8000000000000007</v>
          </cell>
          <cell r="O27">
            <v>8.8000000000000007</v>
          </cell>
          <cell r="R27">
            <v>8.8000000000000007</v>
          </cell>
          <cell r="S27">
            <v>8.8000000000000007</v>
          </cell>
          <cell r="V27">
            <v>8.8000000000000007</v>
          </cell>
          <cell r="W27">
            <v>8.8000000000000007</v>
          </cell>
          <cell r="X27">
            <v>7</v>
          </cell>
          <cell r="AA27">
            <v>7</v>
          </cell>
          <cell r="AB27">
            <v>8.8000000000000007</v>
          </cell>
          <cell r="AE27" t="str">
            <v>Tốt</v>
          </cell>
          <cell r="AF27" t="str">
            <v>Đ</v>
          </cell>
          <cell r="AG27" t="str">
            <v>Đ</v>
          </cell>
          <cell r="AJ27" t="str">
            <v>Đạt</v>
          </cell>
          <cell r="AK27" t="str">
            <v>Đ</v>
          </cell>
          <cell r="AN27" t="str">
            <v>Đạt</v>
          </cell>
          <cell r="AO27" t="str">
            <v>Đ</v>
          </cell>
          <cell r="AT27" t="str">
            <v>K18KKT1</v>
          </cell>
          <cell r="AU27">
            <v>805</v>
          </cell>
          <cell r="AV27">
            <v>42067</v>
          </cell>
          <cell r="AW27" t="e">
            <v>#N/A</v>
          </cell>
          <cell r="AX27" t="e">
            <v>#N/A</v>
          </cell>
          <cell r="AY27" t="str">
            <v>K18KKT1</v>
          </cell>
          <cell r="AZ27">
            <v>274</v>
          </cell>
          <cell r="BA27">
            <v>41662</v>
          </cell>
          <cell r="BB27" t="e">
            <v>#N/A</v>
          </cell>
          <cell r="BC27" t="e">
            <v>#N/A</v>
          </cell>
          <cell r="BE27" t="str">
            <v>K18KKT1</v>
          </cell>
          <cell r="BF27" t="str">
            <v>Đạt</v>
          </cell>
          <cell r="BG27">
            <v>0</v>
          </cell>
          <cell r="BJ27" t="str">
            <v>Đạt</v>
          </cell>
        </row>
        <row r="28">
          <cell r="B28">
            <v>1820255364</v>
          </cell>
          <cell r="C28" t="str">
            <v>Nguyễn Thị</v>
          </cell>
          <cell r="D28" t="str">
            <v>Hà</v>
          </cell>
          <cell r="E28" t="str">
            <v>K18KKT</v>
          </cell>
          <cell r="F28">
            <v>34501</v>
          </cell>
          <cell r="G28" t="str">
            <v>K18KKT</v>
          </cell>
          <cell r="H28" t="str">
            <v>Quảng Nam</v>
          </cell>
          <cell r="I28" t="str">
            <v>Nữ</v>
          </cell>
          <cell r="L28">
            <v>8</v>
          </cell>
          <cell r="O28">
            <v>8</v>
          </cell>
          <cell r="P28">
            <v>7.9</v>
          </cell>
          <cell r="S28">
            <v>7.9</v>
          </cell>
          <cell r="T28">
            <v>5.6</v>
          </cell>
          <cell r="W28">
            <v>5.6</v>
          </cell>
          <cell r="X28">
            <v>6.5</v>
          </cell>
          <cell r="AA28">
            <v>6.5</v>
          </cell>
          <cell r="AB28">
            <v>7.02</v>
          </cell>
          <cell r="AE28" t="str">
            <v>Tốt</v>
          </cell>
          <cell r="AF28" t="str">
            <v>Đ</v>
          </cell>
          <cell r="AG28" t="str">
            <v>Đ</v>
          </cell>
          <cell r="AJ28" t="str">
            <v>Đạt</v>
          </cell>
          <cell r="AK28" t="str">
            <v>Đ</v>
          </cell>
          <cell r="AN28" t="str">
            <v>Đạt</v>
          </cell>
          <cell r="AO28" t="str">
            <v>Đ</v>
          </cell>
          <cell r="AT28" t="str">
            <v>K18KKT3</v>
          </cell>
          <cell r="AU28">
            <v>805</v>
          </cell>
          <cell r="AV28">
            <v>42067</v>
          </cell>
          <cell r="AW28" t="e">
            <v>#N/A</v>
          </cell>
          <cell r="AX28" t="e">
            <v>#N/A</v>
          </cell>
          <cell r="AY28" t="str">
            <v>K18KKT3</v>
          </cell>
          <cell r="AZ28">
            <v>274</v>
          </cell>
          <cell r="BA28">
            <v>41662</v>
          </cell>
          <cell r="BB28" t="e">
            <v>#N/A</v>
          </cell>
          <cell r="BC28" t="e">
            <v>#N/A</v>
          </cell>
          <cell r="BE28" t="str">
            <v>K18KKT3</v>
          </cell>
          <cell r="BF28" t="str">
            <v>Đạt</v>
          </cell>
          <cell r="BG28">
            <v>0</v>
          </cell>
          <cell r="BJ28" t="str">
            <v>Đạt</v>
          </cell>
        </row>
        <row r="29">
          <cell r="B29">
            <v>1821255723</v>
          </cell>
          <cell r="C29" t="str">
            <v>Bùi Ngọc</v>
          </cell>
          <cell r="D29" t="str">
            <v>Hải</v>
          </cell>
          <cell r="E29" t="str">
            <v>K18KKT</v>
          </cell>
          <cell r="F29">
            <v>34442</v>
          </cell>
          <cell r="G29" t="str">
            <v>K18KKT</v>
          </cell>
          <cell r="H29" t="str">
            <v>Quảng Bình</v>
          </cell>
          <cell r="I29" t="str">
            <v>Nam</v>
          </cell>
          <cell r="L29">
            <v>6.9</v>
          </cell>
          <cell r="O29">
            <v>6.9</v>
          </cell>
          <cell r="S29">
            <v>0</v>
          </cell>
          <cell r="W29">
            <v>0</v>
          </cell>
          <cell r="AA29">
            <v>0</v>
          </cell>
          <cell r="AB29">
            <v>2.76</v>
          </cell>
          <cell r="AG29" t="str">
            <v>Đ</v>
          </cell>
          <cell r="AJ29" t="str">
            <v>Đạt</v>
          </cell>
          <cell r="AK29" t="str">
            <v>Đ</v>
          </cell>
          <cell r="AO29" t="str">
            <v xml:space="preserve"> </v>
          </cell>
          <cell r="AT29" t="e">
            <v>#N/A</v>
          </cell>
          <cell r="AU29" t="e">
            <v>#N/A</v>
          </cell>
          <cell r="AV29" t="e">
            <v>#N/A</v>
          </cell>
          <cell r="AW29" t="e">
            <v>#N/A</v>
          </cell>
          <cell r="AX29" t="e">
            <v>#N/A</v>
          </cell>
          <cell r="AY29" t="str">
            <v>K18PSU_KKT1</v>
          </cell>
          <cell r="AZ29">
            <v>274</v>
          </cell>
          <cell r="BA29">
            <v>41662</v>
          </cell>
          <cell r="BB29" t="e">
            <v>#N/A</v>
          </cell>
          <cell r="BC29" t="e">
            <v>#N/A</v>
          </cell>
          <cell r="BE29" t="e">
            <v>#N/A</v>
          </cell>
          <cell r="BF29" t="e">
            <v>#N/A</v>
          </cell>
          <cell r="BG29" t="e">
            <v>#N/A</v>
          </cell>
          <cell r="BJ29" t="e">
            <v>#N/A</v>
          </cell>
        </row>
        <row r="30">
          <cell r="B30">
            <v>1820253658</v>
          </cell>
          <cell r="C30" t="str">
            <v>Lê Trần Mỹ</v>
          </cell>
          <cell r="D30" t="str">
            <v>Hạnh</v>
          </cell>
          <cell r="E30" t="str">
            <v>K18KKT</v>
          </cell>
          <cell r="F30">
            <v>34384</v>
          </cell>
          <cell r="G30" t="str">
            <v>K18KKT</v>
          </cell>
          <cell r="H30" t="str">
            <v>Quảng Bình</v>
          </cell>
          <cell r="I30" t="str">
            <v>Nữ</v>
          </cell>
          <cell r="K30" t="str">
            <v>BVKL</v>
          </cell>
          <cell r="N30">
            <v>8.6999999999999993</v>
          </cell>
          <cell r="O30">
            <v>8.6999999999999993</v>
          </cell>
          <cell r="R30">
            <v>8.6999999999999993</v>
          </cell>
          <cell r="S30">
            <v>8.6999999999999993</v>
          </cell>
          <cell r="V30">
            <v>8.6999999999999993</v>
          </cell>
          <cell r="W30">
            <v>8.6999999999999993</v>
          </cell>
          <cell r="X30">
            <v>8.3000000000000007</v>
          </cell>
          <cell r="AA30">
            <v>8.3000000000000007</v>
          </cell>
          <cell r="AB30">
            <v>8.6999999999999993</v>
          </cell>
          <cell r="AE30" t="str">
            <v>Khá</v>
          </cell>
          <cell r="AF30" t="str">
            <v>Đ</v>
          </cell>
          <cell r="AG30" t="str">
            <v>Đ</v>
          </cell>
          <cell r="AJ30" t="str">
            <v>Đạt</v>
          </cell>
          <cell r="AK30" t="str">
            <v>Đ</v>
          </cell>
          <cell r="AN30" t="str">
            <v>Đạt</v>
          </cell>
          <cell r="AO30" t="str">
            <v>Đ</v>
          </cell>
          <cell r="AT30" t="str">
            <v>K18KKT1</v>
          </cell>
          <cell r="AU30">
            <v>805</v>
          </cell>
          <cell r="AV30">
            <v>42067</v>
          </cell>
          <cell r="AW30" t="e">
            <v>#N/A</v>
          </cell>
          <cell r="AX30" t="e">
            <v>#N/A</v>
          </cell>
          <cell r="AY30" t="str">
            <v>K18KKT1</v>
          </cell>
          <cell r="AZ30">
            <v>274</v>
          </cell>
          <cell r="BA30">
            <v>41662</v>
          </cell>
          <cell r="BB30" t="e">
            <v>#N/A</v>
          </cell>
          <cell r="BC30" t="e">
            <v>#N/A</v>
          </cell>
          <cell r="BE30" t="str">
            <v>K18KKT1</v>
          </cell>
          <cell r="BF30" t="str">
            <v>Đạt</v>
          </cell>
          <cell r="BG30">
            <v>0</v>
          </cell>
          <cell r="BJ30" t="str">
            <v>Đạt</v>
          </cell>
        </row>
        <row r="31">
          <cell r="B31">
            <v>1820253679</v>
          </cell>
          <cell r="C31" t="str">
            <v>Nguyễn Thị</v>
          </cell>
          <cell r="D31" t="str">
            <v>Hằng</v>
          </cell>
          <cell r="E31" t="str">
            <v>K18KKT</v>
          </cell>
          <cell r="F31">
            <v>34517</v>
          </cell>
          <cell r="G31" t="str">
            <v>K18KKT</v>
          </cell>
          <cell r="H31" t="str">
            <v>Quảng Nam</v>
          </cell>
          <cell r="I31" t="str">
            <v>Nữ</v>
          </cell>
          <cell r="K31" t="str">
            <v>BVKL</v>
          </cell>
          <cell r="N31">
            <v>8.9</v>
          </cell>
          <cell r="O31">
            <v>8.9</v>
          </cell>
          <cell r="R31">
            <v>8.9</v>
          </cell>
          <cell r="S31">
            <v>8.9</v>
          </cell>
          <cell r="V31">
            <v>8.9</v>
          </cell>
          <cell r="W31">
            <v>8.9</v>
          </cell>
          <cell r="X31">
            <v>9</v>
          </cell>
          <cell r="AA31">
            <v>9</v>
          </cell>
          <cell r="AB31">
            <v>8.9</v>
          </cell>
          <cell r="AE31" t="str">
            <v>Tốt</v>
          </cell>
          <cell r="AF31" t="str">
            <v>Đ</v>
          </cell>
          <cell r="AG31" t="str">
            <v>Đ</v>
          </cell>
          <cell r="AJ31" t="str">
            <v>Đạt</v>
          </cell>
          <cell r="AK31" t="str">
            <v>Đ</v>
          </cell>
          <cell r="AN31" t="str">
            <v>Đạt</v>
          </cell>
          <cell r="AO31" t="str">
            <v>Đ</v>
          </cell>
          <cell r="AT31" t="str">
            <v>K18KKT2</v>
          </cell>
          <cell r="AU31">
            <v>805</v>
          </cell>
          <cell r="AV31">
            <v>42067</v>
          </cell>
          <cell r="AW31" t="e">
            <v>#N/A</v>
          </cell>
          <cell r="AX31" t="e">
            <v>#N/A</v>
          </cell>
          <cell r="AY31" t="str">
            <v>K18KKT2</v>
          </cell>
          <cell r="AZ31">
            <v>274</v>
          </cell>
          <cell r="BA31">
            <v>41662</v>
          </cell>
          <cell r="BB31" t="e">
            <v>#N/A</v>
          </cell>
          <cell r="BC31" t="e">
            <v>#N/A</v>
          </cell>
          <cell r="BE31" t="e">
            <v>#N/A</v>
          </cell>
          <cell r="BF31" t="e">
            <v>#N/A</v>
          </cell>
          <cell r="BG31" t="e">
            <v>#N/A</v>
          </cell>
          <cell r="BJ31" t="str">
            <v>Đạt</v>
          </cell>
        </row>
        <row r="32">
          <cell r="B32">
            <v>1820255884</v>
          </cell>
          <cell r="C32" t="str">
            <v>Lê Thị Thúy</v>
          </cell>
          <cell r="D32" t="str">
            <v>Hằng</v>
          </cell>
          <cell r="E32" t="str">
            <v>K18KKT</v>
          </cell>
          <cell r="F32">
            <v>34577</v>
          </cell>
          <cell r="G32" t="str">
            <v>K18KKT</v>
          </cell>
          <cell r="H32" t="str">
            <v>Quảng Bình</v>
          </cell>
          <cell r="I32" t="str">
            <v>Nữ</v>
          </cell>
          <cell r="K32" t="str">
            <v>BVKL</v>
          </cell>
          <cell r="N32">
            <v>8.4</v>
          </cell>
          <cell r="O32">
            <v>8.4</v>
          </cell>
          <cell r="R32">
            <v>8.4</v>
          </cell>
          <cell r="S32">
            <v>8.4</v>
          </cell>
          <cell r="V32">
            <v>8.4</v>
          </cell>
          <cell r="W32">
            <v>8.4</v>
          </cell>
          <cell r="X32">
            <v>8.5</v>
          </cell>
          <cell r="AA32">
            <v>8.5</v>
          </cell>
          <cell r="AB32">
            <v>8.4</v>
          </cell>
          <cell r="AE32" t="str">
            <v>Tốt</v>
          </cell>
          <cell r="AF32" t="str">
            <v>Đ</v>
          </cell>
          <cell r="AG32" t="str">
            <v>Đ</v>
          </cell>
          <cell r="AJ32" t="str">
            <v>Đạt</v>
          </cell>
          <cell r="AK32" t="str">
            <v>Đ</v>
          </cell>
          <cell r="AN32" t="str">
            <v>Đạt</v>
          </cell>
          <cell r="AO32" t="str">
            <v>Đ</v>
          </cell>
          <cell r="AT32" t="str">
            <v>K18KKT1</v>
          </cell>
          <cell r="AU32">
            <v>805</v>
          </cell>
          <cell r="AV32">
            <v>42067</v>
          </cell>
          <cell r="AW32" t="e">
            <v>#N/A</v>
          </cell>
          <cell r="AX32" t="e">
            <v>#N/A</v>
          </cell>
          <cell r="AY32" t="str">
            <v>K18KKT1</v>
          </cell>
          <cell r="AZ32">
            <v>274</v>
          </cell>
          <cell r="BA32">
            <v>41662</v>
          </cell>
          <cell r="BB32" t="e">
            <v>#N/A</v>
          </cell>
          <cell r="BC32" t="e">
            <v>#N/A</v>
          </cell>
          <cell r="BE32" t="str">
            <v>K18KKT1</v>
          </cell>
          <cell r="BF32" t="str">
            <v>Đạt</v>
          </cell>
          <cell r="BG32">
            <v>0</v>
          </cell>
          <cell r="BJ32" t="str">
            <v>Đạt</v>
          </cell>
        </row>
        <row r="33">
          <cell r="B33">
            <v>1820233635</v>
          </cell>
          <cell r="C33" t="str">
            <v>Phạm Thị Thu</v>
          </cell>
          <cell r="D33" t="str">
            <v>Hiền</v>
          </cell>
          <cell r="E33" t="str">
            <v>K18KKT</v>
          </cell>
          <cell r="F33">
            <v>34679</v>
          </cell>
          <cell r="G33" t="str">
            <v>K18KKT</v>
          </cell>
          <cell r="H33" t="str">
            <v>Đà Nẵng</v>
          </cell>
          <cell r="I33" t="str">
            <v>Nữ</v>
          </cell>
          <cell r="L33">
            <v>7</v>
          </cell>
          <cell r="O33">
            <v>7</v>
          </cell>
          <cell r="S33">
            <v>0</v>
          </cell>
          <cell r="W33">
            <v>0</v>
          </cell>
          <cell r="AA33">
            <v>0</v>
          </cell>
          <cell r="AB33">
            <v>2.8</v>
          </cell>
          <cell r="AE33" t="str">
            <v>Khá</v>
          </cell>
          <cell r="AF33" t="str">
            <v>Đ</v>
          </cell>
          <cell r="AG33" t="str">
            <v>Đ</v>
          </cell>
          <cell r="AH33" t="str">
            <v>ĐẠT</v>
          </cell>
          <cell r="AK33" t="str">
            <v>Đ</v>
          </cell>
          <cell r="AO33" t="str">
            <v xml:space="preserve"> </v>
          </cell>
          <cell r="AT33" t="str">
            <v>K18KKT2</v>
          </cell>
          <cell r="AU33">
            <v>805</v>
          </cell>
          <cell r="AV33">
            <v>42067</v>
          </cell>
          <cell r="AW33" t="e">
            <v>#N/A</v>
          </cell>
          <cell r="AX33" t="e">
            <v>#N/A</v>
          </cell>
          <cell r="AY33" t="str">
            <v>K18KKT2</v>
          </cell>
          <cell r="AZ33">
            <v>274</v>
          </cell>
          <cell r="BA33">
            <v>41662</v>
          </cell>
          <cell r="BB33" t="e">
            <v>#N/A</v>
          </cell>
          <cell r="BC33" t="e">
            <v>#N/A</v>
          </cell>
          <cell r="BE33" t="e">
            <v>#N/A</v>
          </cell>
          <cell r="BF33" t="e">
            <v>#N/A</v>
          </cell>
          <cell r="BG33" t="e">
            <v>#N/A</v>
          </cell>
          <cell r="BJ33" t="e">
            <v>#N/A</v>
          </cell>
        </row>
        <row r="34">
          <cell r="B34">
            <v>1821254340</v>
          </cell>
          <cell r="C34" t="str">
            <v>Dương Văn</v>
          </cell>
          <cell r="D34" t="str">
            <v>Hiếu</v>
          </cell>
          <cell r="E34" t="str">
            <v>K18KKT</v>
          </cell>
          <cell r="F34">
            <v>34385</v>
          </cell>
          <cell r="G34" t="str">
            <v>K18KKT</v>
          </cell>
          <cell r="H34" t="str">
            <v>Đà Nẵng</v>
          </cell>
          <cell r="I34" t="str">
            <v>Nam</v>
          </cell>
          <cell r="K34" t="str">
            <v>BVKL</v>
          </cell>
          <cell r="N34">
            <v>8.6999999999999993</v>
          </cell>
          <cell r="O34">
            <v>8.6999999999999993</v>
          </cell>
          <cell r="R34">
            <v>8.6999999999999993</v>
          </cell>
          <cell r="S34">
            <v>8.6999999999999993</v>
          </cell>
          <cell r="V34">
            <v>8.6999999999999993</v>
          </cell>
          <cell r="W34">
            <v>8.6999999999999993</v>
          </cell>
          <cell r="X34">
            <v>7.3</v>
          </cell>
          <cell r="AA34">
            <v>7.3</v>
          </cell>
          <cell r="AB34">
            <v>8.6999999999999993</v>
          </cell>
          <cell r="AE34" t="str">
            <v>Xuất Sắc</v>
          </cell>
          <cell r="AF34" t="str">
            <v>Đ</v>
          </cell>
          <cell r="AG34" t="str">
            <v>Đ</v>
          </cell>
          <cell r="AJ34" t="str">
            <v>Đạt</v>
          </cell>
          <cell r="AK34" t="str">
            <v>Đ</v>
          </cell>
          <cell r="AN34" t="str">
            <v>Đạt</v>
          </cell>
          <cell r="AO34" t="str">
            <v>Đ</v>
          </cell>
          <cell r="AT34" t="str">
            <v>K18KKT3</v>
          </cell>
          <cell r="AU34">
            <v>805</v>
          </cell>
          <cell r="AV34">
            <v>42067</v>
          </cell>
          <cell r="AW34" t="e">
            <v>#N/A</v>
          </cell>
          <cell r="AX34" t="e">
            <v>#N/A</v>
          </cell>
          <cell r="AY34" t="str">
            <v>K18KKT3</v>
          </cell>
          <cell r="AZ34">
            <v>274</v>
          </cell>
          <cell r="BA34">
            <v>41662</v>
          </cell>
          <cell r="BB34" t="e">
            <v>#N/A</v>
          </cell>
          <cell r="BC34" t="e">
            <v>#N/A</v>
          </cell>
          <cell r="BE34" t="str">
            <v>K18KKT3</v>
          </cell>
          <cell r="BF34" t="str">
            <v>Đạt</v>
          </cell>
          <cell r="BG34">
            <v>0</v>
          </cell>
          <cell r="BJ34" t="str">
            <v>Đạt</v>
          </cell>
        </row>
        <row r="35">
          <cell r="B35">
            <v>1820255886</v>
          </cell>
          <cell r="C35" t="str">
            <v>Trương Thị Vi</v>
          </cell>
          <cell r="D35" t="str">
            <v>Hoa</v>
          </cell>
          <cell r="E35" t="str">
            <v>K18KKT</v>
          </cell>
          <cell r="F35">
            <v>34143</v>
          </cell>
          <cell r="G35" t="str">
            <v>K18KKT</v>
          </cell>
          <cell r="H35" t="str">
            <v>Hà Tĩnh</v>
          </cell>
          <cell r="I35" t="str">
            <v>Nữ</v>
          </cell>
          <cell r="K35" t="str">
            <v>BVKL</v>
          </cell>
          <cell r="N35">
            <v>8</v>
          </cell>
          <cell r="O35">
            <v>8</v>
          </cell>
          <cell r="R35">
            <v>8</v>
          </cell>
          <cell r="S35">
            <v>8</v>
          </cell>
          <cell r="V35">
            <v>8</v>
          </cell>
          <cell r="W35">
            <v>8</v>
          </cell>
          <cell r="X35">
            <v>8</v>
          </cell>
          <cell r="AA35">
            <v>8</v>
          </cell>
          <cell r="AB35">
            <v>8</v>
          </cell>
          <cell r="AE35" t="str">
            <v>Tốt</v>
          </cell>
          <cell r="AF35" t="str">
            <v>Đ</v>
          </cell>
          <cell r="AG35" t="str">
            <v>Đ</v>
          </cell>
          <cell r="AJ35" t="str">
            <v>Đạt</v>
          </cell>
          <cell r="AK35" t="str">
            <v>Đ</v>
          </cell>
          <cell r="AN35" t="str">
            <v>đẠT</v>
          </cell>
          <cell r="AO35" t="str">
            <v>Đ</v>
          </cell>
          <cell r="AT35" t="str">
            <v>K18KKT1</v>
          </cell>
          <cell r="AU35">
            <v>805</v>
          </cell>
          <cell r="AV35">
            <v>42067</v>
          </cell>
          <cell r="AW35" t="e">
            <v>#N/A</v>
          </cell>
          <cell r="AX35" t="e">
            <v>#N/A</v>
          </cell>
          <cell r="AY35" t="str">
            <v>K18KKT1</v>
          </cell>
          <cell r="AZ35">
            <v>274</v>
          </cell>
          <cell r="BA35">
            <v>41662</v>
          </cell>
          <cell r="BB35" t="e">
            <v>#N/A</v>
          </cell>
          <cell r="BC35" t="e">
            <v>#N/A</v>
          </cell>
          <cell r="BE35" t="e">
            <v>#N/A</v>
          </cell>
          <cell r="BF35" t="e">
            <v>#N/A</v>
          </cell>
          <cell r="BG35" t="e">
            <v>#N/A</v>
          </cell>
          <cell r="BJ35" t="e">
            <v>#N/A</v>
          </cell>
        </row>
        <row r="36">
          <cell r="B36">
            <v>1820214845</v>
          </cell>
          <cell r="C36" t="str">
            <v>Đỗ Thị</v>
          </cell>
          <cell r="D36" t="str">
            <v>Hồng</v>
          </cell>
          <cell r="E36" t="str">
            <v>K18KKT</v>
          </cell>
          <cell r="F36">
            <v>34434</v>
          </cell>
          <cell r="G36" t="str">
            <v>K18KKT</v>
          </cell>
          <cell r="H36" t="str">
            <v>Quảng Nam</v>
          </cell>
          <cell r="I36" t="str">
            <v>Nữ</v>
          </cell>
          <cell r="K36" t="str">
            <v>BVKL</v>
          </cell>
          <cell r="N36">
            <v>8.6</v>
          </cell>
          <cell r="O36">
            <v>8.6</v>
          </cell>
          <cell r="R36">
            <v>8.6</v>
          </cell>
          <cell r="S36">
            <v>8.6</v>
          </cell>
          <cell r="V36">
            <v>8.6</v>
          </cell>
          <cell r="W36">
            <v>8.6</v>
          </cell>
          <cell r="X36">
            <v>8.3000000000000007</v>
          </cell>
          <cell r="AA36">
            <v>8.3000000000000007</v>
          </cell>
          <cell r="AB36">
            <v>8.6</v>
          </cell>
          <cell r="AE36" t="str">
            <v>Xuất Sắc</v>
          </cell>
          <cell r="AF36" t="str">
            <v>Đ</v>
          </cell>
          <cell r="AG36" t="str">
            <v>Đ</v>
          </cell>
          <cell r="AJ36" t="str">
            <v>Đạt</v>
          </cell>
          <cell r="AK36" t="str">
            <v>Đ</v>
          </cell>
          <cell r="AN36" t="str">
            <v>Đạt</v>
          </cell>
          <cell r="AO36" t="str">
            <v>Đ</v>
          </cell>
          <cell r="AT36" t="str">
            <v>K18KKT3</v>
          </cell>
          <cell r="AU36">
            <v>805</v>
          </cell>
          <cell r="AV36">
            <v>42067</v>
          </cell>
          <cell r="AW36" t="e">
            <v>#N/A</v>
          </cell>
          <cell r="AX36" t="e">
            <v>#N/A</v>
          </cell>
          <cell r="AY36" t="str">
            <v>K18KKT3</v>
          </cell>
          <cell r="AZ36">
            <v>274</v>
          </cell>
          <cell r="BA36">
            <v>41662</v>
          </cell>
          <cell r="BB36" t="e">
            <v>#N/A</v>
          </cell>
          <cell r="BC36" t="e">
            <v>#N/A</v>
          </cell>
          <cell r="BE36" t="str">
            <v>K18KKT3</v>
          </cell>
          <cell r="BF36" t="str">
            <v>Đạt</v>
          </cell>
          <cell r="BG36">
            <v>0</v>
          </cell>
          <cell r="BJ36" t="str">
            <v>Đạt</v>
          </cell>
        </row>
        <row r="37">
          <cell r="B37">
            <v>1821253663</v>
          </cell>
          <cell r="C37" t="str">
            <v>Võ Minh</v>
          </cell>
          <cell r="D37" t="str">
            <v>Hồng</v>
          </cell>
          <cell r="E37" t="str">
            <v>K18KKT</v>
          </cell>
          <cell r="F37">
            <v>33646</v>
          </cell>
          <cell r="G37" t="str">
            <v>K18KKT</v>
          </cell>
          <cell r="H37" t="str">
            <v>Đà Nẵng</v>
          </cell>
          <cell r="I37" t="str">
            <v>Nữ</v>
          </cell>
          <cell r="K37" t="str">
            <v>BVKL</v>
          </cell>
          <cell r="L37">
            <v>7.3</v>
          </cell>
          <cell r="N37">
            <v>0</v>
          </cell>
          <cell r="O37">
            <v>7.3</v>
          </cell>
          <cell r="P37">
            <v>8.1</v>
          </cell>
          <cell r="R37">
            <v>0</v>
          </cell>
          <cell r="S37">
            <v>8.1</v>
          </cell>
          <cell r="T37">
            <v>8.6</v>
          </cell>
          <cell r="V37">
            <v>0</v>
          </cell>
          <cell r="W37">
            <v>8.6</v>
          </cell>
          <cell r="X37">
            <v>8.5</v>
          </cell>
          <cell r="AA37">
            <v>8.5</v>
          </cell>
          <cell r="AB37">
            <v>7.98</v>
          </cell>
          <cell r="AE37" t="str">
            <v>Tốt</v>
          </cell>
          <cell r="AF37" t="str">
            <v>Đ</v>
          </cell>
          <cell r="AG37" t="str">
            <v>Đ</v>
          </cell>
          <cell r="AJ37" t="str">
            <v>Đạt</v>
          </cell>
          <cell r="AK37" t="str">
            <v>Đ</v>
          </cell>
          <cell r="AN37" t="str">
            <v>Đạt</v>
          </cell>
          <cell r="AO37" t="str">
            <v>Đ</v>
          </cell>
          <cell r="AT37" t="str">
            <v>K18KKT1</v>
          </cell>
          <cell r="AU37">
            <v>805</v>
          </cell>
          <cell r="AV37">
            <v>42067</v>
          </cell>
          <cell r="AW37" t="e">
            <v>#N/A</v>
          </cell>
          <cell r="AX37" t="e">
            <v>#N/A</v>
          </cell>
          <cell r="AY37" t="str">
            <v>K18KKT1</v>
          </cell>
          <cell r="AZ37">
            <v>274</v>
          </cell>
          <cell r="BA37">
            <v>41662</v>
          </cell>
          <cell r="BB37" t="e">
            <v>#N/A</v>
          </cell>
          <cell r="BC37" t="e">
            <v>#N/A</v>
          </cell>
          <cell r="BE37" t="str">
            <v>K18KKT1</v>
          </cell>
          <cell r="BF37" t="str">
            <v>Đạt</v>
          </cell>
          <cell r="BG37">
            <v>0</v>
          </cell>
          <cell r="BJ37" t="str">
            <v>Đạt</v>
          </cell>
        </row>
        <row r="38">
          <cell r="B38">
            <v>172317889</v>
          </cell>
          <cell r="C38" t="str">
            <v>Võ Mai Mạnh</v>
          </cell>
          <cell r="D38" t="str">
            <v>Hùng</v>
          </cell>
          <cell r="E38" t="str">
            <v>K18KKT</v>
          </cell>
          <cell r="F38">
            <v>34293</v>
          </cell>
          <cell r="G38" t="str">
            <v>K18KKT</v>
          </cell>
          <cell r="H38" t="str">
            <v>Quảng Trị</v>
          </cell>
          <cell r="I38" t="str">
            <v>Nam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B38">
            <v>0</v>
          </cell>
          <cell r="AG38" t="str">
            <v>Đ</v>
          </cell>
          <cell r="AK38" t="str">
            <v xml:space="preserve"> </v>
          </cell>
          <cell r="AO38" t="str">
            <v xml:space="preserve"> </v>
          </cell>
          <cell r="AT38" t="e">
            <v>#N/A</v>
          </cell>
          <cell r="AU38" t="e">
            <v>#N/A</v>
          </cell>
          <cell r="AV38" t="e">
            <v>#N/A</v>
          </cell>
          <cell r="AW38" t="e">
            <v>#N/A</v>
          </cell>
          <cell r="AX38" t="e">
            <v>#N/A</v>
          </cell>
          <cell r="AY38" t="str">
            <v>K17KKT3</v>
          </cell>
          <cell r="AZ38">
            <v>282</v>
          </cell>
          <cell r="BA38">
            <v>41325</v>
          </cell>
          <cell r="BB38" t="e">
            <v>#N/A</v>
          </cell>
          <cell r="BC38" t="e">
            <v>#N/A</v>
          </cell>
          <cell r="BE38" t="e">
            <v>#N/A</v>
          </cell>
          <cell r="BF38" t="e">
            <v>#N/A</v>
          </cell>
          <cell r="BG38" t="e">
            <v>#N/A</v>
          </cell>
          <cell r="BJ38" t="e">
            <v>#N/A</v>
          </cell>
        </row>
        <row r="39">
          <cell r="B39">
            <v>1821255374</v>
          </cell>
          <cell r="C39" t="str">
            <v>Trần Kim</v>
          </cell>
          <cell r="D39" t="str">
            <v>Hùng</v>
          </cell>
          <cell r="E39" t="str">
            <v>K18KKT</v>
          </cell>
          <cell r="F39">
            <v>34384</v>
          </cell>
          <cell r="G39" t="str">
            <v>K18KKT</v>
          </cell>
          <cell r="H39" t="str">
            <v>Quảng Nam</v>
          </cell>
          <cell r="I39" t="str">
            <v>Nam</v>
          </cell>
          <cell r="L39">
            <v>8.8000000000000007</v>
          </cell>
          <cell r="O39">
            <v>8.8000000000000007</v>
          </cell>
          <cell r="P39">
            <v>6.9</v>
          </cell>
          <cell r="S39">
            <v>6.9</v>
          </cell>
          <cell r="T39">
            <v>7.6</v>
          </cell>
          <cell r="W39">
            <v>7.6</v>
          </cell>
          <cell r="X39">
            <v>7.3</v>
          </cell>
          <cell r="AA39">
            <v>7.3</v>
          </cell>
          <cell r="AB39">
            <v>7.94</v>
          </cell>
          <cell r="AE39" t="str">
            <v>Tốt</v>
          </cell>
          <cell r="AF39" t="str">
            <v>Đ</v>
          </cell>
          <cell r="AG39" t="str">
            <v>Đ</v>
          </cell>
          <cell r="AJ39" t="str">
            <v>Đạt</v>
          </cell>
          <cell r="AK39" t="str">
            <v>Đ</v>
          </cell>
          <cell r="AN39" t="str">
            <v>Đạt</v>
          </cell>
          <cell r="AO39" t="str">
            <v>Đ</v>
          </cell>
          <cell r="AT39" t="str">
            <v>K18KKT3</v>
          </cell>
          <cell r="AU39">
            <v>805</v>
          </cell>
          <cell r="AV39">
            <v>42067</v>
          </cell>
          <cell r="AW39" t="e">
            <v>#N/A</v>
          </cell>
          <cell r="AX39" t="e">
            <v>#N/A</v>
          </cell>
          <cell r="AY39" t="str">
            <v>K18KKT3</v>
          </cell>
          <cell r="AZ39">
            <v>274</v>
          </cell>
          <cell r="BA39">
            <v>41662</v>
          </cell>
          <cell r="BB39" t="e">
            <v>#N/A</v>
          </cell>
          <cell r="BC39" t="e">
            <v>#N/A</v>
          </cell>
          <cell r="BE39" t="str">
            <v>K18KKT3</v>
          </cell>
          <cell r="BF39" t="str">
            <v>Đạt</v>
          </cell>
          <cell r="BG39">
            <v>0</v>
          </cell>
          <cell r="BJ39" t="str">
            <v>Đạt</v>
          </cell>
        </row>
        <row r="40">
          <cell r="B40">
            <v>1821254322</v>
          </cell>
          <cell r="C40" t="str">
            <v>Lê Phát</v>
          </cell>
          <cell r="D40" t="str">
            <v>Huy</v>
          </cell>
          <cell r="E40" t="str">
            <v>K18KKT</v>
          </cell>
          <cell r="F40">
            <v>33895</v>
          </cell>
          <cell r="G40" t="str">
            <v>K18KKT</v>
          </cell>
          <cell r="H40" t="str">
            <v>Quảng Nam</v>
          </cell>
          <cell r="I40" t="str">
            <v>Nam</v>
          </cell>
          <cell r="L40">
            <v>6.5</v>
          </cell>
          <cell r="O40">
            <v>6.5</v>
          </cell>
          <cell r="P40">
            <v>7.1</v>
          </cell>
          <cell r="S40">
            <v>7.1</v>
          </cell>
          <cell r="T40">
            <v>7.9</v>
          </cell>
          <cell r="W40">
            <v>7.9</v>
          </cell>
          <cell r="X40">
            <v>5.5</v>
          </cell>
          <cell r="AA40">
            <v>5.5</v>
          </cell>
          <cell r="AB40">
            <v>7.18</v>
          </cell>
          <cell r="AE40" t="str">
            <v>Tốt</v>
          </cell>
          <cell r="AF40" t="str">
            <v>Đ</v>
          </cell>
          <cell r="AG40" t="str">
            <v>Đ</v>
          </cell>
          <cell r="AJ40" t="str">
            <v>Đạt</v>
          </cell>
          <cell r="AK40" t="str">
            <v>Đ</v>
          </cell>
          <cell r="AN40" t="str">
            <v>Đạt</v>
          </cell>
          <cell r="AO40" t="str">
            <v>Đ</v>
          </cell>
          <cell r="AT40" t="str">
            <v>K18KKT3</v>
          </cell>
          <cell r="AU40">
            <v>805</v>
          </cell>
          <cell r="AV40">
            <v>42067</v>
          </cell>
          <cell r="AW40" t="e">
            <v>#N/A</v>
          </cell>
          <cell r="AX40" t="e">
            <v>#N/A</v>
          </cell>
          <cell r="AY40" t="str">
            <v>K18KKT3</v>
          </cell>
          <cell r="AZ40">
            <v>274</v>
          </cell>
          <cell r="BA40">
            <v>41662</v>
          </cell>
          <cell r="BB40" t="e">
            <v>#N/A</v>
          </cell>
          <cell r="BC40" t="e">
            <v>#N/A</v>
          </cell>
          <cell r="BE40" t="str">
            <v>K18KKT3</v>
          </cell>
          <cell r="BF40" t="str">
            <v>Đạt</v>
          </cell>
          <cell r="BG40">
            <v>0</v>
          </cell>
          <cell r="BJ40" t="str">
            <v>Đạt</v>
          </cell>
        </row>
        <row r="41">
          <cell r="B41">
            <v>1820254909</v>
          </cell>
          <cell r="C41" t="str">
            <v>Nguyễn Thị Thu</v>
          </cell>
          <cell r="D41" t="str">
            <v>Huyền</v>
          </cell>
          <cell r="E41" t="str">
            <v>K18KKT</v>
          </cell>
          <cell r="F41">
            <v>34424</v>
          </cell>
          <cell r="G41" t="str">
            <v>K18KKT</v>
          </cell>
          <cell r="H41" t="str">
            <v>Quảng Bình</v>
          </cell>
          <cell r="I41" t="str">
            <v>Nữ</v>
          </cell>
          <cell r="K41" t="str">
            <v>BVKL</v>
          </cell>
          <cell r="N41">
            <v>8.9</v>
          </cell>
          <cell r="O41">
            <v>8.9</v>
          </cell>
          <cell r="R41">
            <v>8.9</v>
          </cell>
          <cell r="S41">
            <v>8.9</v>
          </cell>
          <cell r="V41">
            <v>8.9</v>
          </cell>
          <cell r="W41">
            <v>8.9</v>
          </cell>
          <cell r="X41">
            <v>8.5</v>
          </cell>
          <cell r="AA41">
            <v>8.5</v>
          </cell>
          <cell r="AB41">
            <v>8.9</v>
          </cell>
          <cell r="AE41" t="str">
            <v>Xuất Sắc</v>
          </cell>
          <cell r="AF41" t="str">
            <v>Đ</v>
          </cell>
          <cell r="AG41" t="str">
            <v>Đ</v>
          </cell>
          <cell r="AJ41" t="str">
            <v>Đạt</v>
          </cell>
          <cell r="AK41" t="str">
            <v>Đ</v>
          </cell>
          <cell r="AN41" t="str">
            <v>Đạt</v>
          </cell>
          <cell r="AO41" t="str">
            <v>Đ</v>
          </cell>
          <cell r="AT41" t="str">
            <v>K18KKT1</v>
          </cell>
          <cell r="AU41">
            <v>805</v>
          </cell>
          <cell r="AV41">
            <v>42067</v>
          </cell>
          <cell r="AW41" t="e">
            <v>#N/A</v>
          </cell>
          <cell r="AX41" t="e">
            <v>#N/A</v>
          </cell>
          <cell r="AY41" t="str">
            <v>K18KKT1</v>
          </cell>
          <cell r="AZ41">
            <v>274</v>
          </cell>
          <cell r="BA41">
            <v>41662</v>
          </cell>
          <cell r="BB41" t="e">
            <v>#N/A</v>
          </cell>
          <cell r="BC41" t="e">
            <v>#N/A</v>
          </cell>
          <cell r="BE41" t="str">
            <v>K18KKT1</v>
          </cell>
          <cell r="BF41" t="str">
            <v>Đạt</v>
          </cell>
          <cell r="BG41">
            <v>0</v>
          </cell>
          <cell r="BJ41" t="str">
            <v>Đạt</v>
          </cell>
        </row>
        <row r="42">
          <cell r="B42">
            <v>1820254335</v>
          </cell>
          <cell r="C42" t="str">
            <v>Cao Thị Lan</v>
          </cell>
          <cell r="D42" t="str">
            <v>Hương</v>
          </cell>
          <cell r="E42" t="str">
            <v>K18KKT</v>
          </cell>
          <cell r="F42">
            <v>34670</v>
          </cell>
          <cell r="G42" t="str">
            <v>K18KKT</v>
          </cell>
          <cell r="H42" t="str">
            <v>Quảng Bình</v>
          </cell>
          <cell r="I42" t="str">
            <v>Nữ</v>
          </cell>
          <cell r="K42" t="str">
            <v>BVKL</v>
          </cell>
          <cell r="N42">
            <v>8.4</v>
          </cell>
          <cell r="O42">
            <v>8.4</v>
          </cell>
          <cell r="R42">
            <v>8.4</v>
          </cell>
          <cell r="S42">
            <v>8.4</v>
          </cell>
          <cell r="V42">
            <v>8.4</v>
          </cell>
          <cell r="W42">
            <v>8.4</v>
          </cell>
          <cell r="X42">
            <v>8.5</v>
          </cell>
          <cell r="AA42">
            <v>8.5</v>
          </cell>
          <cell r="AB42">
            <v>8.4</v>
          </cell>
          <cell r="AE42" t="str">
            <v>Tốt</v>
          </cell>
          <cell r="AF42" t="str">
            <v>Đ</v>
          </cell>
          <cell r="AG42" t="str">
            <v>Đ</v>
          </cell>
          <cell r="AJ42" t="str">
            <v>Đạt</v>
          </cell>
          <cell r="AK42" t="str">
            <v>Đ</v>
          </cell>
          <cell r="AN42" t="str">
            <v>Đạt</v>
          </cell>
          <cell r="AO42" t="str">
            <v>Đ</v>
          </cell>
          <cell r="AT42" t="str">
            <v>K18KKT1</v>
          </cell>
          <cell r="AU42">
            <v>805</v>
          </cell>
          <cell r="AV42">
            <v>42067</v>
          </cell>
          <cell r="AW42" t="e">
            <v>#N/A</v>
          </cell>
          <cell r="AX42" t="e">
            <v>#N/A</v>
          </cell>
          <cell r="AY42" t="str">
            <v>K18KKT1</v>
          </cell>
          <cell r="AZ42">
            <v>274</v>
          </cell>
          <cell r="BA42">
            <v>41662</v>
          </cell>
          <cell r="BB42" t="e">
            <v>#N/A</v>
          </cell>
          <cell r="BC42" t="e">
            <v>#N/A</v>
          </cell>
          <cell r="BE42" t="str">
            <v>K18KKT1</v>
          </cell>
          <cell r="BF42" t="str">
            <v>Đạt</v>
          </cell>
          <cell r="BG42">
            <v>0</v>
          </cell>
          <cell r="BJ42" t="str">
            <v>Đạt</v>
          </cell>
        </row>
        <row r="43">
          <cell r="B43">
            <v>1820255366</v>
          </cell>
          <cell r="C43" t="str">
            <v>Nguyễn Thị Diễm</v>
          </cell>
          <cell r="D43" t="str">
            <v>Hương</v>
          </cell>
          <cell r="E43" t="str">
            <v>K18KKT</v>
          </cell>
          <cell r="F43">
            <v>34335</v>
          </cell>
          <cell r="G43" t="str">
            <v>K18KKT</v>
          </cell>
          <cell r="H43" t="str">
            <v>Quảng Trị</v>
          </cell>
          <cell r="I43" t="str">
            <v>Nữ</v>
          </cell>
          <cell r="O43">
            <v>0</v>
          </cell>
          <cell r="S43">
            <v>0</v>
          </cell>
          <cell r="W43">
            <v>0</v>
          </cell>
          <cell r="AA43">
            <v>0</v>
          </cell>
          <cell r="AB43">
            <v>0</v>
          </cell>
          <cell r="AE43" t="str">
            <v>Tốt</v>
          </cell>
          <cell r="AG43" t="str">
            <v>Đ</v>
          </cell>
          <cell r="AK43" t="str">
            <v xml:space="preserve"> </v>
          </cell>
          <cell r="AO43" t="str">
            <v xml:space="preserve"> </v>
          </cell>
          <cell r="AT43" t="e">
            <v>#N/A</v>
          </cell>
          <cell r="AU43" t="e">
            <v>#N/A</v>
          </cell>
          <cell r="AV43" t="e">
            <v>#N/A</v>
          </cell>
          <cell r="AW43" t="e">
            <v>#N/A</v>
          </cell>
          <cell r="AX43" t="e">
            <v>#N/A</v>
          </cell>
          <cell r="AY43" t="str">
            <v>K18KKT2</v>
          </cell>
          <cell r="AZ43">
            <v>274</v>
          </cell>
          <cell r="BA43">
            <v>41662</v>
          </cell>
          <cell r="BB43" t="e">
            <v>#N/A</v>
          </cell>
          <cell r="BC43" t="e">
            <v>#N/A</v>
          </cell>
          <cell r="BE43" t="e">
            <v>#N/A</v>
          </cell>
          <cell r="BF43" t="e">
            <v>#N/A</v>
          </cell>
          <cell r="BG43" t="e">
            <v>#N/A</v>
          </cell>
          <cell r="BJ43" t="e">
            <v>#N/A</v>
          </cell>
        </row>
        <row r="44">
          <cell r="B44">
            <v>1820256737</v>
          </cell>
          <cell r="C44" t="str">
            <v>Hoàng Thị</v>
          </cell>
          <cell r="D44" t="str">
            <v>Kiều</v>
          </cell>
          <cell r="E44" t="str">
            <v>K18KKT</v>
          </cell>
          <cell r="F44">
            <v>34611</v>
          </cell>
          <cell r="G44" t="str">
            <v>K18KKT</v>
          </cell>
          <cell r="H44" t="str">
            <v>Quảng Bình</v>
          </cell>
          <cell r="I44" t="str">
            <v>Nữ</v>
          </cell>
          <cell r="L44">
            <v>8</v>
          </cell>
          <cell r="O44">
            <v>8</v>
          </cell>
          <cell r="P44">
            <v>6.9</v>
          </cell>
          <cell r="S44">
            <v>6.9</v>
          </cell>
          <cell r="T44">
            <v>6.9</v>
          </cell>
          <cell r="W44">
            <v>6.9</v>
          </cell>
          <cell r="X44">
            <v>8.5</v>
          </cell>
          <cell r="AA44">
            <v>8.5</v>
          </cell>
          <cell r="AB44">
            <v>7.34</v>
          </cell>
          <cell r="AE44" t="str">
            <v>Khá</v>
          </cell>
          <cell r="AF44" t="str">
            <v>Đ</v>
          </cell>
          <cell r="AG44" t="str">
            <v>Đ</v>
          </cell>
          <cell r="AJ44" t="str">
            <v>Đạt</v>
          </cell>
          <cell r="AK44" t="str">
            <v>Đ</v>
          </cell>
          <cell r="AN44" t="str">
            <v>Đạt</v>
          </cell>
          <cell r="AO44" t="str">
            <v>Đ</v>
          </cell>
          <cell r="AT44" t="str">
            <v>K18KKT</v>
          </cell>
          <cell r="AU44">
            <v>989</v>
          </cell>
          <cell r="AV44">
            <v>42356</v>
          </cell>
          <cell r="AW44" t="e">
            <v>#N/A</v>
          </cell>
          <cell r="AX44" t="e">
            <v>#N/A</v>
          </cell>
          <cell r="AY44" t="str">
            <v>K18KKT1</v>
          </cell>
          <cell r="AZ44">
            <v>482</v>
          </cell>
          <cell r="BA44">
            <v>42034</v>
          </cell>
          <cell r="BB44" t="str">
            <v>K18KKT</v>
          </cell>
          <cell r="BC44" t="str">
            <v>Miễn GDQP (Chuyển điểm từ Trường khác về cấp chứng chỉ. (8TC: 6.7 - ĐH Công Nghệ TP.HCM))</v>
          </cell>
          <cell r="BE44" t="e">
            <v>#N/A</v>
          </cell>
          <cell r="BF44" t="e">
            <v>#N/A</v>
          </cell>
          <cell r="BG44" t="e">
            <v>#N/A</v>
          </cell>
          <cell r="BJ44" t="str">
            <v>Đạt</v>
          </cell>
        </row>
        <row r="45">
          <cell r="B45">
            <v>1821245710</v>
          </cell>
          <cell r="C45" t="str">
            <v xml:space="preserve">Phạm </v>
          </cell>
          <cell r="D45" t="str">
            <v>Khải</v>
          </cell>
          <cell r="E45" t="str">
            <v>K18KKT</v>
          </cell>
          <cell r="F45">
            <v>34597</v>
          </cell>
          <cell r="G45" t="str">
            <v>K18KKT</v>
          </cell>
          <cell r="H45" t="str">
            <v>Quảng Bình</v>
          </cell>
          <cell r="I45" t="str">
            <v>Nam</v>
          </cell>
          <cell r="L45">
            <v>8.5</v>
          </cell>
          <cell r="O45">
            <v>8.5</v>
          </cell>
          <cell r="P45">
            <v>7.5</v>
          </cell>
          <cell r="S45">
            <v>7.5</v>
          </cell>
          <cell r="T45">
            <v>9.4</v>
          </cell>
          <cell r="W45">
            <v>9.4</v>
          </cell>
          <cell r="X45">
            <v>8.8000000000000007</v>
          </cell>
          <cell r="AA45">
            <v>8.8000000000000007</v>
          </cell>
          <cell r="AB45">
            <v>8.66</v>
          </cell>
          <cell r="AE45" t="str">
            <v>Tốt</v>
          </cell>
          <cell r="AF45" t="str">
            <v>Đ</v>
          </cell>
          <cell r="AG45" t="str">
            <v>Đ</v>
          </cell>
          <cell r="AJ45" t="str">
            <v>Đạt</v>
          </cell>
          <cell r="AK45" t="str">
            <v>Đ</v>
          </cell>
          <cell r="AN45" t="str">
            <v>Đạt</v>
          </cell>
          <cell r="AO45" t="str">
            <v>Đ</v>
          </cell>
          <cell r="AT45" t="str">
            <v>K18KKT3</v>
          </cell>
          <cell r="AU45">
            <v>805</v>
          </cell>
          <cell r="AV45">
            <v>42067</v>
          </cell>
          <cell r="AW45" t="e">
            <v>#N/A</v>
          </cell>
          <cell r="AX45" t="e">
            <v>#N/A</v>
          </cell>
          <cell r="AY45" t="str">
            <v>K18PSU_QNH2</v>
          </cell>
          <cell r="AZ45">
            <v>274</v>
          </cell>
          <cell r="BA45">
            <v>41662</v>
          </cell>
          <cell r="BB45" t="e">
            <v>#N/A</v>
          </cell>
          <cell r="BC45" t="e">
            <v>#N/A</v>
          </cell>
          <cell r="BE45" t="str">
            <v>K18KKT3</v>
          </cell>
          <cell r="BF45" t="str">
            <v>Đạt</v>
          </cell>
          <cell r="BG45">
            <v>0</v>
          </cell>
          <cell r="BJ45" t="str">
            <v>Đạt</v>
          </cell>
        </row>
        <row r="46">
          <cell r="B46">
            <v>172338238</v>
          </cell>
          <cell r="C46" t="str">
            <v>Ngô Vũ</v>
          </cell>
          <cell r="D46" t="str">
            <v>Khánh</v>
          </cell>
          <cell r="E46" t="str">
            <v>K18KKT</v>
          </cell>
          <cell r="F46">
            <v>34044</v>
          </cell>
          <cell r="G46" t="str">
            <v>K18KKT</v>
          </cell>
          <cell r="H46" t="str">
            <v>Quảng Nam</v>
          </cell>
          <cell r="I46" t="str">
            <v>Nam</v>
          </cell>
          <cell r="L46">
            <v>8.5</v>
          </cell>
          <cell r="O46">
            <v>8.5</v>
          </cell>
          <cell r="P46">
            <v>6.6</v>
          </cell>
          <cell r="S46">
            <v>6.6</v>
          </cell>
          <cell r="T46">
            <v>7.5</v>
          </cell>
          <cell r="W46">
            <v>7.5</v>
          </cell>
          <cell r="X46">
            <v>8</v>
          </cell>
          <cell r="AA46">
            <v>8</v>
          </cell>
          <cell r="AB46">
            <v>7.72</v>
          </cell>
          <cell r="AE46" t="str">
            <v>Khá</v>
          </cell>
          <cell r="AF46" t="str">
            <v>Đ</v>
          </cell>
          <cell r="AG46" t="str">
            <v>Đ</v>
          </cell>
          <cell r="AH46" t="str">
            <v>ĐẠT</v>
          </cell>
          <cell r="AK46" t="str">
            <v>Đ</v>
          </cell>
          <cell r="AN46" t="str">
            <v>Đạt</v>
          </cell>
          <cell r="AO46" t="str">
            <v>Đ</v>
          </cell>
          <cell r="AT46" t="str">
            <v>K18PSU_KKT2</v>
          </cell>
          <cell r="AU46">
            <v>978</v>
          </cell>
          <cell r="AV46">
            <v>42485</v>
          </cell>
          <cell r="AW46" t="e">
            <v>#N/A</v>
          </cell>
          <cell r="AX46" t="e">
            <v>#N/A</v>
          </cell>
          <cell r="AY46" t="str">
            <v>K18KKT2</v>
          </cell>
          <cell r="AZ46">
            <v>2532</v>
          </cell>
          <cell r="BA46">
            <v>41886</v>
          </cell>
          <cell r="BB46" t="e">
            <v>#N/A</v>
          </cell>
          <cell r="BC46" t="e">
            <v>#N/A</v>
          </cell>
          <cell r="BE46" t="e">
            <v>#N/A</v>
          </cell>
          <cell r="BF46" t="e">
            <v>#N/A</v>
          </cell>
          <cell r="BG46" t="e">
            <v>#N/A</v>
          </cell>
          <cell r="BJ46" t="e">
            <v>#N/A</v>
          </cell>
        </row>
        <row r="47">
          <cell r="B47">
            <v>1821255356</v>
          </cell>
          <cell r="C47" t="str">
            <v>Đỗ Tiến</v>
          </cell>
          <cell r="D47" t="str">
            <v>Khuê</v>
          </cell>
          <cell r="E47" t="str">
            <v>K18KKT</v>
          </cell>
          <cell r="F47">
            <v>34492</v>
          </cell>
          <cell r="G47" t="str">
            <v>K18KKT</v>
          </cell>
          <cell r="H47" t="str">
            <v>Gia Lai</v>
          </cell>
          <cell r="I47" t="str">
            <v>Nam</v>
          </cell>
          <cell r="L47">
            <v>7.8</v>
          </cell>
          <cell r="O47">
            <v>7.8</v>
          </cell>
          <cell r="P47">
            <v>6.9</v>
          </cell>
          <cell r="S47">
            <v>6.9</v>
          </cell>
          <cell r="T47">
            <v>7.4</v>
          </cell>
          <cell r="W47">
            <v>7.4</v>
          </cell>
          <cell r="X47">
            <v>8</v>
          </cell>
          <cell r="AA47">
            <v>8</v>
          </cell>
          <cell r="AB47">
            <v>7.46</v>
          </cell>
          <cell r="AE47" t="str">
            <v>Tốt</v>
          </cell>
          <cell r="AF47" t="str">
            <v>Đ</v>
          </cell>
          <cell r="AG47" t="str">
            <v>Đ</v>
          </cell>
          <cell r="AH47" t="str">
            <v>ĐẠT</v>
          </cell>
          <cell r="AK47" t="str">
            <v>Đ</v>
          </cell>
          <cell r="AN47" t="str">
            <v>Đạt</v>
          </cell>
          <cell r="AO47" t="str">
            <v>Đ</v>
          </cell>
          <cell r="AT47" t="str">
            <v>K18KKT2</v>
          </cell>
          <cell r="AU47">
            <v>805</v>
          </cell>
          <cell r="AV47">
            <v>42067</v>
          </cell>
          <cell r="AW47" t="e">
            <v>#N/A</v>
          </cell>
          <cell r="AX47" t="e">
            <v>#N/A</v>
          </cell>
          <cell r="AY47" t="str">
            <v>K18KKT2</v>
          </cell>
          <cell r="AZ47">
            <v>274</v>
          </cell>
          <cell r="BA47">
            <v>41662</v>
          </cell>
          <cell r="BB47" t="e">
            <v>#N/A</v>
          </cell>
          <cell r="BC47" t="e">
            <v>#N/A</v>
          </cell>
          <cell r="BE47" t="e">
            <v>#N/A</v>
          </cell>
          <cell r="BF47" t="e">
            <v>#N/A</v>
          </cell>
          <cell r="BG47" t="e">
            <v>#N/A</v>
          </cell>
          <cell r="BJ47" t="str">
            <v>Đạt</v>
          </cell>
        </row>
        <row r="48">
          <cell r="B48">
            <v>1820254927</v>
          </cell>
          <cell r="C48" t="str">
            <v>Hoàng Thị</v>
          </cell>
          <cell r="D48" t="str">
            <v>Lài</v>
          </cell>
          <cell r="E48" t="str">
            <v>K18KKT</v>
          </cell>
          <cell r="F48">
            <v>34006</v>
          </cell>
          <cell r="G48" t="str">
            <v>K18KKT</v>
          </cell>
          <cell r="H48" t="str">
            <v>Quảng Bình</v>
          </cell>
          <cell r="I48" t="str">
            <v>Nữ</v>
          </cell>
          <cell r="L48">
            <v>8.3000000000000007</v>
          </cell>
          <cell r="O48">
            <v>8.3000000000000007</v>
          </cell>
          <cell r="P48">
            <v>7.8</v>
          </cell>
          <cell r="S48">
            <v>7.8</v>
          </cell>
          <cell r="T48">
            <v>8.4</v>
          </cell>
          <cell r="W48">
            <v>8.4</v>
          </cell>
          <cell r="X48">
            <v>8</v>
          </cell>
          <cell r="AA48">
            <v>8</v>
          </cell>
          <cell r="AB48">
            <v>8.24</v>
          </cell>
          <cell r="AE48" t="str">
            <v>Tốt</v>
          </cell>
          <cell r="AF48" t="str">
            <v>Đ</v>
          </cell>
          <cell r="AG48" t="str">
            <v>Đ</v>
          </cell>
          <cell r="AH48" t="str">
            <v>ĐẠT</v>
          </cell>
          <cell r="AK48" t="str">
            <v>Đ</v>
          </cell>
          <cell r="AN48" t="str">
            <v>Đạt</v>
          </cell>
          <cell r="AO48" t="str">
            <v>Đ</v>
          </cell>
          <cell r="AT48" t="str">
            <v>K18KKT2</v>
          </cell>
          <cell r="AU48">
            <v>805</v>
          </cell>
          <cell r="AV48">
            <v>42067</v>
          </cell>
          <cell r="AW48" t="e">
            <v>#N/A</v>
          </cell>
          <cell r="AX48" t="e">
            <v>#N/A</v>
          </cell>
          <cell r="AY48" t="str">
            <v>K18PSU_KKT2</v>
          </cell>
          <cell r="AZ48">
            <v>274</v>
          </cell>
          <cell r="BA48">
            <v>41662</v>
          </cell>
          <cell r="BB48" t="e">
            <v>#N/A</v>
          </cell>
          <cell r="BC48" t="e">
            <v>#N/A</v>
          </cell>
          <cell r="BE48" t="e">
            <v>#N/A</v>
          </cell>
          <cell r="BF48" t="e">
            <v>#N/A</v>
          </cell>
          <cell r="BG48" t="e">
            <v>#N/A</v>
          </cell>
          <cell r="BJ48" t="str">
            <v>Đạt</v>
          </cell>
        </row>
        <row r="49">
          <cell r="B49">
            <v>1820254326</v>
          </cell>
          <cell r="C49" t="str">
            <v>Nguyễn Thị Hương</v>
          </cell>
          <cell r="D49" t="str">
            <v>Lan</v>
          </cell>
          <cell r="E49" t="str">
            <v>K18KKT</v>
          </cell>
          <cell r="F49">
            <v>34485</v>
          </cell>
          <cell r="G49" t="str">
            <v>K18KKT</v>
          </cell>
          <cell r="H49" t="str">
            <v>Quảng Bình</v>
          </cell>
          <cell r="I49" t="str">
            <v>Nữ</v>
          </cell>
          <cell r="K49" t="str">
            <v>BVKL</v>
          </cell>
          <cell r="N49">
            <v>8.9</v>
          </cell>
          <cell r="O49">
            <v>8.9</v>
          </cell>
          <cell r="R49">
            <v>8.9</v>
          </cell>
          <cell r="S49">
            <v>8.9</v>
          </cell>
          <cell r="V49">
            <v>8.9</v>
          </cell>
          <cell r="W49">
            <v>8.9</v>
          </cell>
          <cell r="X49">
            <v>8.5</v>
          </cell>
          <cell r="AA49">
            <v>8.5</v>
          </cell>
          <cell r="AB49">
            <v>8.9</v>
          </cell>
          <cell r="AE49" t="str">
            <v>Tốt</v>
          </cell>
          <cell r="AF49" t="str">
            <v>Đ</v>
          </cell>
          <cell r="AG49" t="str">
            <v>Đ</v>
          </cell>
          <cell r="AJ49" t="str">
            <v>Đạt</v>
          </cell>
          <cell r="AK49" t="str">
            <v>Đ</v>
          </cell>
          <cell r="AN49" t="str">
            <v>Đạt</v>
          </cell>
          <cell r="AO49" t="str">
            <v>Đ</v>
          </cell>
          <cell r="AT49" t="str">
            <v>K18KKT1</v>
          </cell>
          <cell r="AU49">
            <v>805</v>
          </cell>
          <cell r="AV49">
            <v>42067</v>
          </cell>
          <cell r="AW49" t="e">
            <v>#N/A</v>
          </cell>
          <cell r="AX49" t="e">
            <v>#N/A</v>
          </cell>
          <cell r="AY49" t="str">
            <v>K18KKT1</v>
          </cell>
          <cell r="AZ49">
            <v>274</v>
          </cell>
          <cell r="BA49">
            <v>41662</v>
          </cell>
          <cell r="BB49" t="e">
            <v>#N/A</v>
          </cell>
          <cell r="BC49" t="e">
            <v>#N/A</v>
          </cell>
          <cell r="BE49" t="str">
            <v>K18KKT1</v>
          </cell>
          <cell r="BF49" t="str">
            <v>Đạt</v>
          </cell>
          <cell r="BG49">
            <v>0</v>
          </cell>
          <cell r="BJ49" t="str">
            <v>Đạt</v>
          </cell>
        </row>
        <row r="50">
          <cell r="B50">
            <v>1820253665</v>
          </cell>
          <cell r="C50" t="str">
            <v>Nguyễn Thị Mỹ</v>
          </cell>
          <cell r="D50" t="str">
            <v>Liên</v>
          </cell>
          <cell r="E50" t="str">
            <v>K18KKT</v>
          </cell>
          <cell r="F50">
            <v>34633</v>
          </cell>
          <cell r="G50" t="str">
            <v>K18KKT</v>
          </cell>
          <cell r="H50" t="str">
            <v>Quảng Nam</v>
          </cell>
          <cell r="I50" t="str">
            <v>Nữ</v>
          </cell>
          <cell r="K50" t="str">
            <v>BVKL</v>
          </cell>
          <cell r="N50">
            <v>8.3000000000000007</v>
          </cell>
          <cell r="O50">
            <v>8.3000000000000007</v>
          </cell>
          <cell r="R50">
            <v>8.3000000000000007</v>
          </cell>
          <cell r="S50">
            <v>8.3000000000000007</v>
          </cell>
          <cell r="V50">
            <v>8.3000000000000007</v>
          </cell>
          <cell r="W50">
            <v>8.3000000000000007</v>
          </cell>
          <cell r="X50">
            <v>8</v>
          </cell>
          <cell r="AA50">
            <v>8</v>
          </cell>
          <cell r="AB50">
            <v>8.3000000000000007</v>
          </cell>
          <cell r="AE50" t="str">
            <v>Tốt</v>
          </cell>
          <cell r="AF50" t="str">
            <v>Đ</v>
          </cell>
          <cell r="AG50" t="str">
            <v>Đ</v>
          </cell>
          <cell r="AJ50" t="str">
            <v>Đạt</v>
          </cell>
          <cell r="AK50" t="str">
            <v>Đ</v>
          </cell>
          <cell r="AN50" t="str">
            <v>Đạt</v>
          </cell>
          <cell r="AO50" t="str">
            <v>Đ</v>
          </cell>
          <cell r="AT50" t="str">
            <v>K18KKT3</v>
          </cell>
          <cell r="AU50">
            <v>805</v>
          </cell>
          <cell r="AV50">
            <v>42067</v>
          </cell>
          <cell r="AW50" t="e">
            <v>#N/A</v>
          </cell>
          <cell r="AX50" t="e">
            <v>#N/A</v>
          </cell>
          <cell r="AY50" t="str">
            <v>K18KKT3</v>
          </cell>
          <cell r="AZ50">
            <v>274</v>
          </cell>
          <cell r="BA50">
            <v>41662</v>
          </cell>
          <cell r="BB50" t="e">
            <v>#N/A</v>
          </cell>
          <cell r="BC50" t="e">
            <v>#N/A</v>
          </cell>
          <cell r="BE50" t="str">
            <v>K18KKT3</v>
          </cell>
          <cell r="BF50" t="str">
            <v>Đạt</v>
          </cell>
          <cell r="BG50">
            <v>0</v>
          </cell>
          <cell r="BJ50" t="str">
            <v>Đạt</v>
          </cell>
        </row>
        <row r="51">
          <cell r="B51">
            <v>172315001</v>
          </cell>
          <cell r="C51" t="str">
            <v>Phạm Lê Kiều</v>
          </cell>
          <cell r="D51" t="str">
            <v>Linh</v>
          </cell>
          <cell r="E51" t="str">
            <v>K18KKT</v>
          </cell>
          <cell r="F51">
            <v>33887</v>
          </cell>
          <cell r="G51" t="str">
            <v>K18KKT</v>
          </cell>
          <cell r="H51" t="str">
            <v>Quảng Ngãi</v>
          </cell>
          <cell r="I51" t="str">
            <v>Nữ</v>
          </cell>
          <cell r="L51">
            <v>8</v>
          </cell>
          <cell r="O51">
            <v>8</v>
          </cell>
          <cell r="P51">
            <v>5.5</v>
          </cell>
          <cell r="S51">
            <v>5.5</v>
          </cell>
          <cell r="T51">
            <v>5.6</v>
          </cell>
          <cell r="W51">
            <v>5.6</v>
          </cell>
          <cell r="X51">
            <v>5.5</v>
          </cell>
          <cell r="AA51">
            <v>5.5</v>
          </cell>
          <cell r="AB51">
            <v>6.54</v>
          </cell>
          <cell r="AE51" t="str">
            <v>Khá</v>
          </cell>
          <cell r="AF51" t="str">
            <v>Đ</v>
          </cell>
          <cell r="AG51" t="str">
            <v>Đ</v>
          </cell>
          <cell r="AJ51" t="str">
            <v>Đạt</v>
          </cell>
          <cell r="AK51" t="str">
            <v>Đ</v>
          </cell>
          <cell r="AN51" t="str">
            <v>Đạt</v>
          </cell>
          <cell r="AO51" t="str">
            <v>Đ</v>
          </cell>
          <cell r="AT51" t="str">
            <v>K18KKT1</v>
          </cell>
          <cell r="AU51">
            <v>805</v>
          </cell>
          <cell r="AV51">
            <v>42067</v>
          </cell>
          <cell r="AW51" t="e">
            <v>#N/A</v>
          </cell>
          <cell r="AX51" t="e">
            <v>#N/A</v>
          </cell>
          <cell r="AY51" t="e">
            <v>#N/A</v>
          </cell>
          <cell r="AZ51" t="e">
            <v>#N/A</v>
          </cell>
          <cell r="BA51" t="e">
            <v>#N/A</v>
          </cell>
          <cell r="BB51" t="str">
            <v>K17KKT5</v>
          </cell>
          <cell r="BC51" t="str">
            <v xml:space="preserve">Miễn GDQP (Đã có CC QP) </v>
          </cell>
          <cell r="BE51" t="e">
            <v>#N/A</v>
          </cell>
          <cell r="BF51" t="e">
            <v>#N/A</v>
          </cell>
          <cell r="BG51" t="e">
            <v>#N/A</v>
          </cell>
          <cell r="BJ51" t="str">
            <v>Đạt</v>
          </cell>
        </row>
        <row r="52">
          <cell r="B52">
            <v>172528554</v>
          </cell>
          <cell r="C52" t="str">
            <v>Ngô Thị Thùy</v>
          </cell>
          <cell r="D52" t="str">
            <v>Linh</v>
          </cell>
          <cell r="E52" t="str">
            <v>K18KKT</v>
          </cell>
          <cell r="F52">
            <v>34252</v>
          </cell>
          <cell r="G52" t="str">
            <v>K18KKT</v>
          </cell>
          <cell r="H52" t="str">
            <v>Quảng Bình</v>
          </cell>
          <cell r="I52" t="str">
            <v>Nữ</v>
          </cell>
          <cell r="K52" t="str">
            <v>BVKL</v>
          </cell>
          <cell r="N52">
            <v>9</v>
          </cell>
          <cell r="O52">
            <v>9</v>
          </cell>
          <cell r="R52">
            <v>9</v>
          </cell>
          <cell r="S52">
            <v>9</v>
          </cell>
          <cell r="V52">
            <v>9</v>
          </cell>
          <cell r="W52">
            <v>9</v>
          </cell>
          <cell r="X52">
            <v>7</v>
          </cell>
          <cell r="AA52">
            <v>7</v>
          </cell>
          <cell r="AB52">
            <v>9</v>
          </cell>
          <cell r="AE52" t="str">
            <v>Tốt</v>
          </cell>
          <cell r="AF52" t="str">
            <v>Đ</v>
          </cell>
          <cell r="AG52" t="str">
            <v>Đ</v>
          </cell>
          <cell r="AJ52" t="str">
            <v>Đạt</v>
          </cell>
          <cell r="AK52" t="str">
            <v>Đ</v>
          </cell>
          <cell r="AN52" t="str">
            <v>Đạt</v>
          </cell>
          <cell r="AO52" t="str">
            <v>Đ</v>
          </cell>
          <cell r="AT52" t="str">
            <v>K18KKT1</v>
          </cell>
          <cell r="AU52">
            <v>805</v>
          </cell>
          <cell r="AV52">
            <v>42067</v>
          </cell>
          <cell r="AW52" t="e">
            <v>#N/A</v>
          </cell>
          <cell r="AX52" t="e">
            <v>#N/A</v>
          </cell>
          <cell r="AY52" t="str">
            <v>K17QNH3</v>
          </cell>
          <cell r="AZ52">
            <v>282</v>
          </cell>
          <cell r="BA52">
            <v>41325</v>
          </cell>
          <cell r="BB52" t="e">
            <v>#N/A</v>
          </cell>
          <cell r="BC52" t="e">
            <v>#N/A</v>
          </cell>
          <cell r="BE52" t="str">
            <v>K18KKT1</v>
          </cell>
          <cell r="BF52" t="str">
            <v>Đạt</v>
          </cell>
          <cell r="BG52">
            <v>0</v>
          </cell>
          <cell r="BJ52" t="str">
            <v>Đạt</v>
          </cell>
        </row>
        <row r="53">
          <cell r="B53">
            <v>1820255892</v>
          </cell>
          <cell r="C53" t="str">
            <v>Trần Gia</v>
          </cell>
          <cell r="D53" t="str">
            <v>Linh</v>
          </cell>
          <cell r="E53" t="str">
            <v>K18KKT</v>
          </cell>
          <cell r="F53">
            <v>34409</v>
          </cell>
          <cell r="G53" t="str">
            <v>K18KKT</v>
          </cell>
          <cell r="H53" t="str">
            <v>Quảng Nam</v>
          </cell>
          <cell r="I53" t="str">
            <v>Nữ</v>
          </cell>
          <cell r="K53" t="str">
            <v>BVKL</v>
          </cell>
          <cell r="N53">
            <v>8.4</v>
          </cell>
          <cell r="O53">
            <v>8.4</v>
          </cell>
          <cell r="R53">
            <v>8.4</v>
          </cell>
          <cell r="S53">
            <v>8.4</v>
          </cell>
          <cell r="V53">
            <v>8.4</v>
          </cell>
          <cell r="W53">
            <v>8.4</v>
          </cell>
          <cell r="X53">
            <v>7.3</v>
          </cell>
          <cell r="AA53">
            <v>7.3</v>
          </cell>
          <cell r="AB53">
            <v>8.4</v>
          </cell>
          <cell r="AE53" t="str">
            <v>Tốt</v>
          </cell>
          <cell r="AF53" t="str">
            <v>Đ</v>
          </cell>
          <cell r="AG53" t="str">
            <v>Đ</v>
          </cell>
          <cell r="AJ53" t="str">
            <v>Đạt</v>
          </cell>
          <cell r="AK53" t="str">
            <v>Đ</v>
          </cell>
          <cell r="AN53" t="str">
            <v>Đạt</v>
          </cell>
          <cell r="AO53" t="str">
            <v>Đ</v>
          </cell>
          <cell r="AT53" t="str">
            <v>K18KKT2</v>
          </cell>
          <cell r="AU53">
            <v>805</v>
          </cell>
          <cell r="AV53">
            <v>42067</v>
          </cell>
          <cell r="AW53" t="e">
            <v>#N/A</v>
          </cell>
          <cell r="AX53" t="e">
            <v>#N/A</v>
          </cell>
          <cell r="AY53" t="str">
            <v>K18PSU_KKT2</v>
          </cell>
          <cell r="AZ53">
            <v>274</v>
          </cell>
          <cell r="BA53">
            <v>41662</v>
          </cell>
          <cell r="BB53" t="e">
            <v>#N/A</v>
          </cell>
          <cell r="BC53" t="e">
            <v>#N/A</v>
          </cell>
          <cell r="BE53" t="str">
            <v>K18KKT2</v>
          </cell>
          <cell r="BF53" t="str">
            <v>Đạt</v>
          </cell>
          <cell r="BG53">
            <v>0</v>
          </cell>
          <cell r="BJ53" t="str">
            <v>Đạt</v>
          </cell>
        </row>
        <row r="54">
          <cell r="B54">
            <v>172317829</v>
          </cell>
          <cell r="C54" t="str">
            <v>Nguyễn Xuân Vu</v>
          </cell>
          <cell r="D54" t="str">
            <v>Loan</v>
          </cell>
          <cell r="E54" t="str">
            <v>K18KKT</v>
          </cell>
          <cell r="F54">
            <v>34214</v>
          </cell>
          <cell r="G54" t="str">
            <v>K18KKT</v>
          </cell>
          <cell r="H54" t="str">
            <v>Quảng Nam</v>
          </cell>
          <cell r="I54" t="str">
            <v>Nữ</v>
          </cell>
          <cell r="L54">
            <v>7.5</v>
          </cell>
          <cell r="O54">
            <v>7.5</v>
          </cell>
          <cell r="P54">
            <v>6.5</v>
          </cell>
          <cell r="S54">
            <v>6.5</v>
          </cell>
          <cell r="T54">
            <v>8.3000000000000007</v>
          </cell>
          <cell r="W54">
            <v>8.3000000000000007</v>
          </cell>
          <cell r="X54">
            <v>8.8000000000000007</v>
          </cell>
          <cell r="AA54">
            <v>8.8000000000000007</v>
          </cell>
          <cell r="AB54">
            <v>7.62</v>
          </cell>
          <cell r="AE54" t="str">
            <v>Xuất Sắc</v>
          </cell>
          <cell r="AF54" t="str">
            <v>Đ</v>
          </cell>
          <cell r="AG54" t="str">
            <v>Đ</v>
          </cell>
          <cell r="AH54" t="str">
            <v>ĐẠT</v>
          </cell>
          <cell r="AK54" t="str">
            <v>Đ</v>
          </cell>
          <cell r="AN54" t="str">
            <v>Đạt</v>
          </cell>
          <cell r="AO54" t="str">
            <v>Đ</v>
          </cell>
          <cell r="AT54" t="str">
            <v>K17KKT3</v>
          </cell>
          <cell r="AU54">
            <v>1094</v>
          </cell>
          <cell r="AV54">
            <v>41751</v>
          </cell>
          <cell r="AW54" t="e">
            <v>#N/A</v>
          </cell>
          <cell r="AX54" t="e">
            <v>#N/A</v>
          </cell>
          <cell r="AY54" t="str">
            <v>K17KKT3</v>
          </cell>
          <cell r="AZ54">
            <v>282</v>
          </cell>
          <cell r="BA54">
            <v>41325</v>
          </cell>
          <cell r="BB54" t="e">
            <v>#N/A</v>
          </cell>
          <cell r="BC54" t="e">
            <v>#N/A</v>
          </cell>
          <cell r="BE54" t="e">
            <v>#N/A</v>
          </cell>
          <cell r="BF54" t="e">
            <v>#N/A</v>
          </cell>
          <cell r="BG54" t="e">
            <v>#N/A</v>
          </cell>
          <cell r="BJ54" t="e">
            <v>#N/A</v>
          </cell>
        </row>
        <row r="55">
          <cell r="B55">
            <v>1820255365</v>
          </cell>
          <cell r="C55" t="str">
            <v>Nguyễn Thị Kim</v>
          </cell>
          <cell r="D55" t="str">
            <v>Loan</v>
          </cell>
          <cell r="E55" t="str">
            <v>K18KKT</v>
          </cell>
          <cell r="F55">
            <v>34498</v>
          </cell>
          <cell r="G55" t="str">
            <v>K18KKT</v>
          </cell>
          <cell r="H55" t="str">
            <v>Quảng Nam</v>
          </cell>
          <cell r="I55" t="str">
            <v>Nữ</v>
          </cell>
          <cell r="L55">
            <v>7.3</v>
          </cell>
          <cell r="O55">
            <v>7.3</v>
          </cell>
          <cell r="P55">
            <v>7</v>
          </cell>
          <cell r="S55">
            <v>7</v>
          </cell>
          <cell r="T55">
            <v>8.1</v>
          </cell>
          <cell r="W55">
            <v>8.1</v>
          </cell>
          <cell r="X55">
            <v>8</v>
          </cell>
          <cell r="AA55">
            <v>8</v>
          </cell>
          <cell r="AB55">
            <v>7.56</v>
          </cell>
          <cell r="AE55" t="str">
            <v>Tốt</v>
          </cell>
          <cell r="AF55" t="str">
            <v>Đ</v>
          </cell>
          <cell r="AG55" t="str">
            <v>Đ</v>
          </cell>
          <cell r="AJ55" t="str">
            <v>Đạt</v>
          </cell>
          <cell r="AK55" t="str">
            <v>Đ</v>
          </cell>
          <cell r="AN55" t="str">
            <v>Đạt</v>
          </cell>
          <cell r="AO55" t="str">
            <v>Đ</v>
          </cell>
          <cell r="AT55" t="str">
            <v>K18KKT1</v>
          </cell>
          <cell r="AU55">
            <v>805</v>
          </cell>
          <cell r="AV55">
            <v>42067</v>
          </cell>
          <cell r="AW55" t="e">
            <v>#N/A</v>
          </cell>
          <cell r="AX55" t="e">
            <v>#N/A</v>
          </cell>
          <cell r="AY55" t="str">
            <v>K18KKT1</v>
          </cell>
          <cell r="AZ55">
            <v>274</v>
          </cell>
          <cell r="BA55">
            <v>41662</v>
          </cell>
          <cell r="BB55" t="e">
            <v>#N/A</v>
          </cell>
          <cell r="BC55" t="e">
            <v>#N/A</v>
          </cell>
          <cell r="BE55" t="str">
            <v>K18KKT1</v>
          </cell>
          <cell r="BF55" t="str">
            <v>Đạt</v>
          </cell>
          <cell r="BG55">
            <v>0</v>
          </cell>
          <cell r="BJ55" t="str">
            <v>Đạt</v>
          </cell>
        </row>
        <row r="56">
          <cell r="B56">
            <v>1820255714</v>
          </cell>
          <cell r="C56" t="str">
            <v>Võ Thị</v>
          </cell>
          <cell r="D56" t="str">
            <v>Lời</v>
          </cell>
          <cell r="E56" t="str">
            <v>K18KKT</v>
          </cell>
          <cell r="F56">
            <v>34495</v>
          </cell>
          <cell r="G56" t="str">
            <v>K18KKT</v>
          </cell>
          <cell r="H56" t="str">
            <v>Quảng Nam</v>
          </cell>
          <cell r="I56" t="str">
            <v>Nữ</v>
          </cell>
          <cell r="L56">
            <v>7</v>
          </cell>
          <cell r="O56">
            <v>7</v>
          </cell>
          <cell r="P56">
            <v>6.1</v>
          </cell>
          <cell r="S56">
            <v>6.1</v>
          </cell>
          <cell r="T56">
            <v>4.3</v>
          </cell>
          <cell r="W56">
            <v>4.3</v>
          </cell>
          <cell r="X56">
            <v>6.5</v>
          </cell>
          <cell r="AA56">
            <v>6.5</v>
          </cell>
          <cell r="AB56">
            <v>5.74</v>
          </cell>
          <cell r="AE56" t="str">
            <v>Tốt</v>
          </cell>
          <cell r="AF56" t="str">
            <v>Đ</v>
          </cell>
          <cell r="AG56" t="str">
            <v>Đ</v>
          </cell>
          <cell r="AK56" t="str">
            <v xml:space="preserve"> </v>
          </cell>
          <cell r="AN56" t="str">
            <v>Đạt</v>
          </cell>
          <cell r="AO56" t="str">
            <v>Đ</v>
          </cell>
          <cell r="AT56" t="str">
            <v>K18KKT2</v>
          </cell>
          <cell r="AU56">
            <v>805</v>
          </cell>
          <cell r="AV56">
            <v>42067</v>
          </cell>
          <cell r="AW56" t="e">
            <v>#N/A</v>
          </cell>
          <cell r="AX56" t="e">
            <v>#N/A</v>
          </cell>
          <cell r="AY56" t="str">
            <v>K18KKT2</v>
          </cell>
          <cell r="AZ56">
            <v>274</v>
          </cell>
          <cell r="BA56">
            <v>41662</v>
          </cell>
          <cell r="BB56" t="e">
            <v>#N/A</v>
          </cell>
          <cell r="BC56" t="e">
            <v>#N/A</v>
          </cell>
          <cell r="BE56" t="e">
            <v>#N/A</v>
          </cell>
          <cell r="BF56" t="e">
            <v>#N/A</v>
          </cell>
          <cell r="BG56" t="e">
            <v>#N/A</v>
          </cell>
          <cell r="BJ56" t="str">
            <v>Đạt</v>
          </cell>
        </row>
        <row r="57">
          <cell r="B57">
            <v>1821254320</v>
          </cell>
          <cell r="C57" t="str">
            <v>Đoàn Đại</v>
          </cell>
          <cell r="D57" t="str">
            <v>Luyn</v>
          </cell>
          <cell r="E57" t="str">
            <v>K18KKT</v>
          </cell>
          <cell r="F57">
            <v>34090</v>
          </cell>
          <cell r="G57" t="str">
            <v>K18KKT</v>
          </cell>
          <cell r="H57" t="str">
            <v>Quảng Nam</v>
          </cell>
          <cell r="I57" t="str">
            <v>Nam</v>
          </cell>
          <cell r="L57">
            <v>6</v>
          </cell>
          <cell r="O57">
            <v>6</v>
          </cell>
          <cell r="P57">
            <v>6.8</v>
          </cell>
          <cell r="S57">
            <v>6.8</v>
          </cell>
          <cell r="T57">
            <v>7.1</v>
          </cell>
          <cell r="W57">
            <v>7.1</v>
          </cell>
          <cell r="X57">
            <v>9</v>
          </cell>
          <cell r="AA57">
            <v>9</v>
          </cell>
          <cell r="AB57">
            <v>6.6</v>
          </cell>
          <cell r="AE57" t="str">
            <v>Tốt</v>
          </cell>
          <cell r="AF57" t="str">
            <v>Đ</v>
          </cell>
          <cell r="AG57" t="str">
            <v>Đ</v>
          </cell>
          <cell r="AJ57" t="str">
            <v>đạt</v>
          </cell>
          <cell r="AK57" t="str">
            <v>Đ</v>
          </cell>
          <cell r="AN57" t="str">
            <v>Đạt</v>
          </cell>
          <cell r="AO57" t="str">
            <v>Đ</v>
          </cell>
          <cell r="AT57" t="str">
            <v>K18KKT3</v>
          </cell>
          <cell r="AU57">
            <v>805</v>
          </cell>
          <cell r="AV57">
            <v>42067</v>
          </cell>
          <cell r="AW57" t="e">
            <v>#N/A</v>
          </cell>
          <cell r="AX57" t="e">
            <v>#N/A</v>
          </cell>
          <cell r="AY57" t="str">
            <v>K18KKT3</v>
          </cell>
          <cell r="AZ57">
            <v>274</v>
          </cell>
          <cell r="BA57">
            <v>41662</v>
          </cell>
          <cell r="BB57" t="e">
            <v>#N/A</v>
          </cell>
          <cell r="BC57" t="e">
            <v>#N/A</v>
          </cell>
          <cell r="BE57" t="e">
            <v>#N/A</v>
          </cell>
          <cell r="BF57" t="e">
            <v>#N/A</v>
          </cell>
          <cell r="BG57" t="e">
            <v>#N/A</v>
          </cell>
          <cell r="BJ57" t="str">
            <v>Đạt</v>
          </cell>
        </row>
        <row r="58">
          <cell r="B58">
            <v>1820254342</v>
          </cell>
          <cell r="C58" t="str">
            <v>Phan Thị Khánh</v>
          </cell>
          <cell r="D58" t="str">
            <v>Ly</v>
          </cell>
          <cell r="E58" t="str">
            <v>K18KKT</v>
          </cell>
          <cell r="F58">
            <v>34602</v>
          </cell>
          <cell r="G58" t="str">
            <v>K18KKT</v>
          </cell>
          <cell r="H58" t="str">
            <v>Quảng Bình</v>
          </cell>
          <cell r="I58" t="str">
            <v>Nữ</v>
          </cell>
          <cell r="K58" t="str">
            <v>BVKL</v>
          </cell>
          <cell r="N58">
            <v>8.8000000000000007</v>
          </cell>
          <cell r="O58">
            <v>8.8000000000000007</v>
          </cell>
          <cell r="R58">
            <v>8.8000000000000007</v>
          </cell>
          <cell r="S58">
            <v>8.8000000000000007</v>
          </cell>
          <cell r="V58">
            <v>8.8000000000000007</v>
          </cell>
          <cell r="W58">
            <v>8.8000000000000007</v>
          </cell>
          <cell r="X58">
            <v>9</v>
          </cell>
          <cell r="AA58">
            <v>9</v>
          </cell>
          <cell r="AB58">
            <v>8.8000000000000007</v>
          </cell>
          <cell r="AE58" t="str">
            <v>Tốt</v>
          </cell>
          <cell r="AF58" t="str">
            <v>Đ</v>
          </cell>
          <cell r="AG58" t="str">
            <v>Đ</v>
          </cell>
          <cell r="AJ58" t="str">
            <v>Đạt</v>
          </cell>
          <cell r="AK58" t="str">
            <v>Đ</v>
          </cell>
          <cell r="AN58" t="str">
            <v>Đạt</v>
          </cell>
          <cell r="AO58" t="str">
            <v>Đ</v>
          </cell>
          <cell r="AT58" t="str">
            <v>K18KKT1</v>
          </cell>
          <cell r="AU58">
            <v>805</v>
          </cell>
          <cell r="AV58">
            <v>42067</v>
          </cell>
          <cell r="AW58" t="e">
            <v>#N/A</v>
          </cell>
          <cell r="AX58" t="e">
            <v>#N/A</v>
          </cell>
          <cell r="AY58" t="str">
            <v>K18KKT1</v>
          </cell>
          <cell r="AZ58">
            <v>274</v>
          </cell>
          <cell r="BA58">
            <v>41662</v>
          </cell>
          <cell r="BB58" t="e">
            <v>#N/A</v>
          </cell>
          <cell r="BC58" t="e">
            <v>#N/A</v>
          </cell>
          <cell r="BE58" t="str">
            <v>K18KKT1</v>
          </cell>
          <cell r="BF58" t="str">
            <v>Đạt</v>
          </cell>
          <cell r="BG58">
            <v>0</v>
          </cell>
          <cell r="BJ58" t="str">
            <v>Đạt</v>
          </cell>
        </row>
        <row r="59">
          <cell r="B59">
            <v>1820254907</v>
          </cell>
          <cell r="C59" t="str">
            <v>Nguyễn Thị</v>
          </cell>
          <cell r="D59" t="str">
            <v>Lý</v>
          </cell>
          <cell r="E59" t="str">
            <v>K18KKT</v>
          </cell>
          <cell r="F59">
            <v>34523</v>
          </cell>
          <cell r="G59" t="str">
            <v>K18KKT</v>
          </cell>
          <cell r="H59" t="str">
            <v>Quảng Nam</v>
          </cell>
          <cell r="I59" t="str">
            <v>Nữ</v>
          </cell>
          <cell r="L59">
            <v>8</v>
          </cell>
          <cell r="O59">
            <v>8</v>
          </cell>
          <cell r="P59">
            <v>8</v>
          </cell>
          <cell r="S59">
            <v>8</v>
          </cell>
          <cell r="T59">
            <v>6.5</v>
          </cell>
          <cell r="W59">
            <v>6.5</v>
          </cell>
          <cell r="X59">
            <v>8.5</v>
          </cell>
          <cell r="AA59">
            <v>8.5</v>
          </cell>
          <cell r="AB59">
            <v>7.4</v>
          </cell>
          <cell r="AE59" t="str">
            <v>Tốt</v>
          </cell>
          <cell r="AF59" t="str">
            <v>Đ</v>
          </cell>
          <cell r="AG59" t="str">
            <v>Đ</v>
          </cell>
          <cell r="AJ59" t="str">
            <v>Đạt</v>
          </cell>
          <cell r="AK59" t="str">
            <v>Đ</v>
          </cell>
          <cell r="AN59" t="str">
            <v>Đạt</v>
          </cell>
          <cell r="AO59" t="str">
            <v>Đ</v>
          </cell>
          <cell r="AT59" t="str">
            <v>K18KKT3</v>
          </cell>
          <cell r="AU59">
            <v>805</v>
          </cell>
          <cell r="AV59">
            <v>42067</v>
          </cell>
          <cell r="AW59" t="e">
            <v>#N/A</v>
          </cell>
          <cell r="AX59" t="e">
            <v>#N/A</v>
          </cell>
          <cell r="AY59" t="str">
            <v>K18KKT3</v>
          </cell>
          <cell r="AZ59">
            <v>274</v>
          </cell>
          <cell r="BA59">
            <v>41662</v>
          </cell>
          <cell r="BB59" t="e">
            <v>#N/A</v>
          </cell>
          <cell r="BC59" t="e">
            <v>#N/A</v>
          </cell>
          <cell r="BE59" t="str">
            <v>K18KKT3</v>
          </cell>
          <cell r="BF59" t="str">
            <v>Đạt</v>
          </cell>
          <cell r="BG59">
            <v>0</v>
          </cell>
          <cell r="BJ59" t="str">
            <v>Đạt</v>
          </cell>
        </row>
        <row r="60">
          <cell r="B60">
            <v>1820254920</v>
          </cell>
          <cell r="C60" t="str">
            <v>Lê Thị Ngọc</v>
          </cell>
          <cell r="D60" t="str">
            <v>Mai</v>
          </cell>
          <cell r="E60" t="str">
            <v>K18KKT</v>
          </cell>
          <cell r="F60">
            <v>34532</v>
          </cell>
          <cell r="G60" t="str">
            <v>K18KKT</v>
          </cell>
          <cell r="H60" t="str">
            <v>Quảng Bình</v>
          </cell>
          <cell r="I60" t="str">
            <v>Nữ</v>
          </cell>
          <cell r="K60" t="str">
            <v>BVKL</v>
          </cell>
          <cell r="N60">
            <v>8.8000000000000007</v>
          </cell>
          <cell r="O60">
            <v>8.8000000000000007</v>
          </cell>
          <cell r="R60">
            <v>8.8000000000000007</v>
          </cell>
          <cell r="S60">
            <v>8.8000000000000007</v>
          </cell>
          <cell r="V60">
            <v>8.8000000000000007</v>
          </cell>
          <cell r="W60">
            <v>8.8000000000000007</v>
          </cell>
          <cell r="X60">
            <v>8.8000000000000007</v>
          </cell>
          <cell r="AA60">
            <v>8.8000000000000007</v>
          </cell>
          <cell r="AB60">
            <v>8.8000000000000007</v>
          </cell>
          <cell r="AE60" t="str">
            <v>Tốt</v>
          </cell>
          <cell r="AF60" t="str">
            <v>Đ</v>
          </cell>
          <cell r="AG60" t="str">
            <v>Đ</v>
          </cell>
          <cell r="AJ60" t="str">
            <v>Đạt</v>
          </cell>
          <cell r="AK60" t="str">
            <v>Đ</v>
          </cell>
          <cell r="AN60" t="str">
            <v>Đạt</v>
          </cell>
          <cell r="AO60" t="str">
            <v>Đ</v>
          </cell>
          <cell r="AT60" t="str">
            <v>K18KKT1</v>
          </cell>
          <cell r="AU60">
            <v>805</v>
          </cell>
          <cell r="AV60">
            <v>42067</v>
          </cell>
          <cell r="AW60" t="e">
            <v>#N/A</v>
          </cell>
          <cell r="AX60" t="e">
            <v>#N/A</v>
          </cell>
          <cell r="AY60" t="str">
            <v>K18KKT1</v>
          </cell>
          <cell r="AZ60">
            <v>274</v>
          </cell>
          <cell r="BA60">
            <v>41662</v>
          </cell>
          <cell r="BB60" t="e">
            <v>#N/A</v>
          </cell>
          <cell r="BC60" t="e">
            <v>#N/A</v>
          </cell>
          <cell r="BE60" t="str">
            <v>K18KKT1</v>
          </cell>
          <cell r="BF60" t="str">
            <v>Đạt</v>
          </cell>
          <cell r="BG60">
            <v>0</v>
          </cell>
          <cell r="BJ60" t="str">
            <v>Đạt</v>
          </cell>
        </row>
        <row r="61">
          <cell r="B61">
            <v>1820253668</v>
          </cell>
          <cell r="C61" t="str">
            <v>Nguyễn Thị Ánh</v>
          </cell>
          <cell r="D61" t="str">
            <v>Minh</v>
          </cell>
          <cell r="E61" t="str">
            <v>K18KKT</v>
          </cell>
          <cell r="F61">
            <v>34350</v>
          </cell>
          <cell r="G61" t="str">
            <v>K18KKT</v>
          </cell>
          <cell r="H61" t="str">
            <v>Quảng Bình</v>
          </cell>
          <cell r="I61" t="str">
            <v>Nữ</v>
          </cell>
          <cell r="L61">
            <v>7.3</v>
          </cell>
          <cell r="O61">
            <v>7.3</v>
          </cell>
          <cell r="P61">
            <v>6.5</v>
          </cell>
          <cell r="S61">
            <v>6.5</v>
          </cell>
          <cell r="T61">
            <v>6</v>
          </cell>
          <cell r="W61">
            <v>6</v>
          </cell>
          <cell r="X61">
            <v>8</v>
          </cell>
          <cell r="AA61">
            <v>8</v>
          </cell>
          <cell r="AB61">
            <v>6.62</v>
          </cell>
          <cell r="AE61" t="str">
            <v>Tốt</v>
          </cell>
          <cell r="AF61" t="str">
            <v>Đ</v>
          </cell>
          <cell r="AG61" t="str">
            <v>Đ</v>
          </cell>
          <cell r="AH61" t="str">
            <v>ĐẠT</v>
          </cell>
          <cell r="AK61" t="str">
            <v>Đ</v>
          </cell>
          <cell r="AN61" t="str">
            <v>Đạt</v>
          </cell>
          <cell r="AO61" t="str">
            <v>Đ</v>
          </cell>
          <cell r="AT61" t="str">
            <v>K18KKT1</v>
          </cell>
          <cell r="AU61">
            <v>805</v>
          </cell>
          <cell r="AV61">
            <v>42067</v>
          </cell>
          <cell r="AW61" t="e">
            <v>#N/A</v>
          </cell>
          <cell r="AX61" t="e">
            <v>#N/A</v>
          </cell>
          <cell r="AY61" t="str">
            <v>K18KKT1</v>
          </cell>
          <cell r="AZ61">
            <v>274</v>
          </cell>
          <cell r="BA61">
            <v>41662</v>
          </cell>
          <cell r="BB61" t="e">
            <v>#N/A</v>
          </cell>
          <cell r="BC61" t="e">
            <v>#N/A</v>
          </cell>
          <cell r="BE61" t="e">
            <v>#N/A</v>
          </cell>
          <cell r="BF61" t="e">
            <v>#N/A</v>
          </cell>
          <cell r="BG61" t="e">
            <v>#N/A</v>
          </cell>
          <cell r="BJ61" t="e">
            <v>#N/A</v>
          </cell>
        </row>
        <row r="62">
          <cell r="B62">
            <v>1821253664</v>
          </cell>
          <cell r="C62" t="str">
            <v>Đặng Hồng</v>
          </cell>
          <cell r="D62" t="str">
            <v>Minh</v>
          </cell>
          <cell r="E62" t="str">
            <v>K18KKT</v>
          </cell>
          <cell r="F62">
            <v>34344</v>
          </cell>
          <cell r="G62" t="str">
            <v>K18KKT</v>
          </cell>
          <cell r="H62" t="str">
            <v>Đà Nẵng</v>
          </cell>
          <cell r="I62" t="str">
            <v>Nam</v>
          </cell>
          <cell r="K62" t="str">
            <v>BVKL</v>
          </cell>
          <cell r="N62">
            <v>9.1999999999999993</v>
          </cell>
          <cell r="O62">
            <v>9.1999999999999993</v>
          </cell>
          <cell r="R62">
            <v>9.1999999999999993</v>
          </cell>
          <cell r="S62">
            <v>9.1999999999999993</v>
          </cell>
          <cell r="V62">
            <v>9.1999999999999993</v>
          </cell>
          <cell r="W62">
            <v>9.1999999999999993</v>
          </cell>
          <cell r="X62">
            <v>8.5</v>
          </cell>
          <cell r="AA62">
            <v>8.5</v>
          </cell>
          <cell r="AB62">
            <v>9.1999999999999993</v>
          </cell>
          <cell r="AE62" t="str">
            <v>Xuất Sắc</v>
          </cell>
          <cell r="AF62" t="str">
            <v>Đ</v>
          </cell>
          <cell r="AG62" t="str">
            <v>Đ</v>
          </cell>
          <cell r="AJ62" t="str">
            <v>Đạt</v>
          </cell>
          <cell r="AK62" t="str">
            <v>Đ</v>
          </cell>
          <cell r="AN62" t="str">
            <v>Đạt</v>
          </cell>
          <cell r="AO62" t="str">
            <v>Đ</v>
          </cell>
          <cell r="AT62" t="str">
            <v>K18KKT3</v>
          </cell>
          <cell r="AU62">
            <v>805</v>
          </cell>
          <cell r="AV62">
            <v>42067</v>
          </cell>
          <cell r="AW62" t="e">
            <v>#N/A</v>
          </cell>
          <cell r="AX62" t="e">
            <v>#N/A</v>
          </cell>
          <cell r="AY62" t="str">
            <v>K18KKT3</v>
          </cell>
          <cell r="AZ62">
            <v>274</v>
          </cell>
          <cell r="BA62">
            <v>41662</v>
          </cell>
          <cell r="BB62" t="e">
            <v>#N/A</v>
          </cell>
          <cell r="BC62" t="e">
            <v>#N/A</v>
          </cell>
          <cell r="BE62" t="e">
            <v>#N/A</v>
          </cell>
          <cell r="BF62" t="e">
            <v>#N/A</v>
          </cell>
          <cell r="BG62" t="e">
            <v>#N/A</v>
          </cell>
          <cell r="BJ62" t="str">
            <v>Đạt</v>
          </cell>
        </row>
        <row r="63">
          <cell r="B63">
            <v>172317875</v>
          </cell>
          <cell r="C63" t="str">
            <v>Hoàng Tuấn</v>
          </cell>
          <cell r="D63" t="str">
            <v>Nam</v>
          </cell>
          <cell r="E63" t="str">
            <v>K18KKT</v>
          </cell>
          <cell r="F63">
            <v>34040</v>
          </cell>
          <cell r="G63" t="str">
            <v>K18KKT</v>
          </cell>
          <cell r="H63" t="str">
            <v>Quảng Bình</v>
          </cell>
          <cell r="I63" t="str">
            <v>Nam</v>
          </cell>
          <cell r="O63">
            <v>0</v>
          </cell>
          <cell r="S63">
            <v>0</v>
          </cell>
          <cell r="W63">
            <v>0</v>
          </cell>
          <cell r="AA63">
            <v>0</v>
          </cell>
          <cell r="AB63">
            <v>0</v>
          </cell>
          <cell r="AG63" t="str">
            <v>Đ</v>
          </cell>
          <cell r="AK63" t="str">
            <v xml:space="preserve"> </v>
          </cell>
          <cell r="AO63" t="str">
            <v xml:space="preserve"> </v>
          </cell>
          <cell r="AT63" t="e">
            <v>#N/A</v>
          </cell>
          <cell r="AU63" t="e">
            <v>#N/A</v>
          </cell>
          <cell r="AV63" t="e">
            <v>#N/A</v>
          </cell>
          <cell r="AW63" t="e">
            <v>#N/A</v>
          </cell>
          <cell r="AX63" t="e">
            <v>#N/A</v>
          </cell>
          <cell r="AY63" t="str">
            <v>K17KKT3</v>
          </cell>
          <cell r="AZ63">
            <v>282</v>
          </cell>
          <cell r="BA63">
            <v>41325</v>
          </cell>
          <cell r="BB63" t="e">
            <v>#N/A</v>
          </cell>
          <cell r="BC63" t="e">
            <v>#N/A</v>
          </cell>
          <cell r="BE63" t="e">
            <v>#N/A</v>
          </cell>
          <cell r="BF63" t="e">
            <v>#N/A</v>
          </cell>
          <cell r="BG63" t="e">
            <v>#N/A</v>
          </cell>
          <cell r="BJ63" t="e">
            <v>#N/A</v>
          </cell>
        </row>
        <row r="64">
          <cell r="B64">
            <v>1820254905</v>
          </cell>
          <cell r="C64" t="str">
            <v>Dương Thị Hồng</v>
          </cell>
          <cell r="D64" t="str">
            <v>Nga</v>
          </cell>
          <cell r="E64" t="str">
            <v>K18KKT</v>
          </cell>
          <cell r="F64">
            <v>33804</v>
          </cell>
          <cell r="G64" t="str">
            <v>K18KKT</v>
          </cell>
          <cell r="H64" t="str">
            <v>Quảng Nam</v>
          </cell>
          <cell r="I64" t="str">
            <v>Nữ</v>
          </cell>
          <cell r="L64">
            <v>7.5</v>
          </cell>
          <cell r="O64">
            <v>7.5</v>
          </cell>
          <cell r="P64">
            <v>7</v>
          </cell>
          <cell r="S64">
            <v>7</v>
          </cell>
          <cell r="T64">
            <v>7.9</v>
          </cell>
          <cell r="W64">
            <v>7.9</v>
          </cell>
          <cell r="X64">
            <v>8</v>
          </cell>
          <cell r="AA64">
            <v>8</v>
          </cell>
          <cell r="AB64">
            <v>7.56</v>
          </cell>
          <cell r="AE64" t="str">
            <v>Tốt</v>
          </cell>
          <cell r="AF64" t="str">
            <v>Đ</v>
          </cell>
          <cell r="AG64" t="str">
            <v>Đ</v>
          </cell>
          <cell r="AJ64" t="str">
            <v>Đạt</v>
          </cell>
          <cell r="AK64" t="str">
            <v>Đ</v>
          </cell>
          <cell r="AN64" t="str">
            <v>Đạt</v>
          </cell>
          <cell r="AO64" t="str">
            <v>Đ</v>
          </cell>
          <cell r="AT64" t="str">
            <v>K18KKT2</v>
          </cell>
          <cell r="AU64">
            <v>805</v>
          </cell>
          <cell r="AV64">
            <v>42067</v>
          </cell>
          <cell r="AW64" t="e">
            <v>#N/A</v>
          </cell>
          <cell r="AX64" t="e">
            <v>#N/A</v>
          </cell>
          <cell r="AY64" t="str">
            <v>K18KKT2</v>
          </cell>
          <cell r="AZ64">
            <v>274</v>
          </cell>
          <cell r="BA64">
            <v>41662</v>
          </cell>
          <cell r="BB64" t="e">
            <v>#N/A</v>
          </cell>
          <cell r="BC64" t="e">
            <v>#N/A</v>
          </cell>
          <cell r="BE64" t="str">
            <v>K18KKT2</v>
          </cell>
          <cell r="BF64" t="str">
            <v>Đạt</v>
          </cell>
          <cell r="BG64">
            <v>0</v>
          </cell>
          <cell r="BJ64" t="str">
            <v>Đạt</v>
          </cell>
        </row>
        <row r="65">
          <cell r="B65">
            <v>1820253657</v>
          </cell>
          <cell r="C65" t="str">
            <v>Lê Thị Tuyết</v>
          </cell>
          <cell r="D65" t="str">
            <v>Ngân</v>
          </cell>
          <cell r="E65" t="str">
            <v>K18KKT</v>
          </cell>
          <cell r="F65">
            <v>34616</v>
          </cell>
          <cell r="G65" t="str">
            <v>K18KKT</v>
          </cell>
          <cell r="H65" t="str">
            <v>Quảng Trị</v>
          </cell>
          <cell r="I65" t="str">
            <v>Nữ</v>
          </cell>
          <cell r="K65" t="str">
            <v>BVKL</v>
          </cell>
          <cell r="N65">
            <v>8</v>
          </cell>
          <cell r="O65">
            <v>8</v>
          </cell>
          <cell r="R65">
            <v>8</v>
          </cell>
          <cell r="S65">
            <v>8</v>
          </cell>
          <cell r="V65">
            <v>8</v>
          </cell>
          <cell r="W65">
            <v>8</v>
          </cell>
          <cell r="X65">
            <v>8.5</v>
          </cell>
          <cell r="AA65">
            <v>8.5</v>
          </cell>
          <cell r="AB65">
            <v>8</v>
          </cell>
          <cell r="AE65" t="str">
            <v>Xuất Sắc</v>
          </cell>
          <cell r="AF65" t="str">
            <v>Đ</v>
          </cell>
          <cell r="AG65" t="str">
            <v>Đ</v>
          </cell>
          <cell r="AJ65" t="str">
            <v>Đạt</v>
          </cell>
          <cell r="AK65" t="str">
            <v>Đ</v>
          </cell>
          <cell r="AN65" t="str">
            <v>Đạt</v>
          </cell>
          <cell r="AO65" t="str">
            <v>Đ</v>
          </cell>
          <cell r="AT65" t="str">
            <v>K18KKT3</v>
          </cell>
          <cell r="AU65">
            <v>805</v>
          </cell>
          <cell r="AV65">
            <v>42067</v>
          </cell>
          <cell r="AW65" t="e">
            <v>#N/A</v>
          </cell>
          <cell r="AX65" t="e">
            <v>#N/A</v>
          </cell>
          <cell r="AY65" t="str">
            <v>K18KKT3</v>
          </cell>
          <cell r="AZ65">
            <v>274</v>
          </cell>
          <cell r="BA65">
            <v>41662</v>
          </cell>
          <cell r="BB65" t="e">
            <v>#N/A</v>
          </cell>
          <cell r="BC65" t="e">
            <v>#N/A</v>
          </cell>
          <cell r="BE65" t="str">
            <v>K18KKT3</v>
          </cell>
          <cell r="BF65" t="str">
            <v>Đạt</v>
          </cell>
          <cell r="BG65">
            <v>0</v>
          </cell>
          <cell r="BJ65" t="str">
            <v>Đạt</v>
          </cell>
        </row>
        <row r="66">
          <cell r="B66">
            <v>1820253894</v>
          </cell>
          <cell r="C66" t="str">
            <v>Trần Nguyễn Quỳnh</v>
          </cell>
          <cell r="D66" t="str">
            <v>Ngân</v>
          </cell>
          <cell r="E66" t="str">
            <v>K18KKT</v>
          </cell>
          <cell r="F66">
            <v>34682</v>
          </cell>
          <cell r="G66" t="str">
            <v>K18KKT</v>
          </cell>
          <cell r="H66" t="str">
            <v>Đà Nẵng</v>
          </cell>
          <cell r="I66" t="str">
            <v>Nữ</v>
          </cell>
          <cell r="O66">
            <v>0</v>
          </cell>
          <cell r="S66">
            <v>0</v>
          </cell>
          <cell r="W66">
            <v>0</v>
          </cell>
          <cell r="AA66">
            <v>0</v>
          </cell>
          <cell r="AB66">
            <v>0</v>
          </cell>
          <cell r="AF66" t="str">
            <v>Đ</v>
          </cell>
          <cell r="AG66" t="str">
            <v>Đ</v>
          </cell>
          <cell r="AK66" t="str">
            <v xml:space="preserve"> </v>
          </cell>
          <cell r="AO66" t="str">
            <v xml:space="preserve"> </v>
          </cell>
          <cell r="AT66" t="str">
            <v>K18KKT1</v>
          </cell>
          <cell r="AU66">
            <v>805</v>
          </cell>
          <cell r="AV66">
            <v>42067</v>
          </cell>
          <cell r="AW66" t="e">
            <v>#N/A</v>
          </cell>
          <cell r="AX66" t="e">
            <v>#N/A</v>
          </cell>
          <cell r="AY66" t="str">
            <v>K18KKT1</v>
          </cell>
          <cell r="AZ66">
            <v>274</v>
          </cell>
          <cell r="BA66">
            <v>41662</v>
          </cell>
          <cell r="BB66" t="e">
            <v>#N/A</v>
          </cell>
          <cell r="BC66" t="e">
            <v>#N/A</v>
          </cell>
          <cell r="BE66" t="e">
            <v>#N/A</v>
          </cell>
          <cell r="BF66" t="e">
            <v>#N/A</v>
          </cell>
          <cell r="BG66" t="e">
            <v>#N/A</v>
          </cell>
          <cell r="BJ66" t="e">
            <v>#N/A</v>
          </cell>
        </row>
        <row r="67">
          <cell r="B67">
            <v>1820253671</v>
          </cell>
          <cell r="C67" t="str">
            <v>Hoàng Phương</v>
          </cell>
          <cell r="D67" t="str">
            <v>Ngọc</v>
          </cell>
          <cell r="E67" t="str">
            <v>K18KKT</v>
          </cell>
          <cell r="F67">
            <v>34628</v>
          </cell>
          <cell r="G67" t="str">
            <v>K18KKT</v>
          </cell>
          <cell r="H67" t="str">
            <v>Quảng Bình</v>
          </cell>
          <cell r="I67" t="str">
            <v>Nữ</v>
          </cell>
          <cell r="K67" t="str">
            <v>BVKL</v>
          </cell>
          <cell r="N67">
            <v>8.5</v>
          </cell>
          <cell r="O67">
            <v>8.5</v>
          </cell>
          <cell r="R67">
            <v>8.5</v>
          </cell>
          <cell r="S67">
            <v>8.5</v>
          </cell>
          <cell r="V67">
            <v>8.5</v>
          </cell>
          <cell r="W67">
            <v>8.5</v>
          </cell>
          <cell r="X67">
            <v>8</v>
          </cell>
          <cell r="AA67">
            <v>8</v>
          </cell>
          <cell r="AB67">
            <v>8.5</v>
          </cell>
          <cell r="AE67" t="str">
            <v>Xuất Sắc</v>
          </cell>
          <cell r="AF67" t="str">
            <v>Đ</v>
          </cell>
          <cell r="AG67" t="str">
            <v>Đ</v>
          </cell>
          <cell r="AJ67" t="str">
            <v>Đạt</v>
          </cell>
          <cell r="AK67" t="str">
            <v>Đ</v>
          </cell>
          <cell r="AN67" t="str">
            <v>Đạt</v>
          </cell>
          <cell r="AO67" t="str">
            <v>Đ</v>
          </cell>
          <cell r="AT67" t="str">
            <v>K18KKT3</v>
          </cell>
          <cell r="AU67">
            <v>805</v>
          </cell>
          <cell r="AV67">
            <v>42067</v>
          </cell>
          <cell r="AW67" t="e">
            <v>#N/A</v>
          </cell>
          <cell r="AX67" t="e">
            <v>#N/A</v>
          </cell>
          <cell r="AY67" t="str">
            <v>K18KKT3</v>
          </cell>
          <cell r="AZ67">
            <v>274</v>
          </cell>
          <cell r="BA67">
            <v>41662</v>
          </cell>
          <cell r="BB67" t="e">
            <v>#N/A</v>
          </cell>
          <cell r="BC67" t="e">
            <v>#N/A</v>
          </cell>
          <cell r="BE67" t="str">
            <v>K18KKT3</v>
          </cell>
          <cell r="BF67" t="str">
            <v>Đạt</v>
          </cell>
          <cell r="BG67">
            <v>0</v>
          </cell>
          <cell r="BJ67" t="str">
            <v>Đạt</v>
          </cell>
        </row>
        <row r="68">
          <cell r="B68">
            <v>1820254331</v>
          </cell>
          <cell r="C68" t="str">
            <v>Võ Thị Yến</v>
          </cell>
          <cell r="D68" t="str">
            <v>Ngọc</v>
          </cell>
          <cell r="E68" t="str">
            <v>K18KKT</v>
          </cell>
          <cell r="F68">
            <v>34402</v>
          </cell>
          <cell r="G68" t="str">
            <v>K18KKT</v>
          </cell>
          <cell r="H68" t="str">
            <v>Quảng Trị</v>
          </cell>
          <cell r="I68" t="str">
            <v>Nữ</v>
          </cell>
          <cell r="K68" t="str">
            <v>BVKL</v>
          </cell>
          <cell r="N68">
            <v>9.1999999999999993</v>
          </cell>
          <cell r="O68">
            <v>9.1999999999999993</v>
          </cell>
          <cell r="R68">
            <v>9.1999999999999993</v>
          </cell>
          <cell r="S68">
            <v>9.1999999999999993</v>
          </cell>
          <cell r="V68">
            <v>9.1999999999999993</v>
          </cell>
          <cell r="W68">
            <v>9.1999999999999993</v>
          </cell>
          <cell r="X68">
            <v>8</v>
          </cell>
          <cell r="AA68">
            <v>8</v>
          </cell>
          <cell r="AB68">
            <v>9.1999999999999993</v>
          </cell>
          <cell r="AE68" t="str">
            <v>Xuất Sắc</v>
          </cell>
          <cell r="AF68" t="str">
            <v>Đ</v>
          </cell>
          <cell r="AG68" t="str">
            <v>Đ</v>
          </cell>
          <cell r="AJ68" t="str">
            <v>Đạt</v>
          </cell>
          <cell r="AK68" t="str">
            <v>Đ</v>
          </cell>
          <cell r="AN68" t="str">
            <v>Đạt</v>
          </cell>
          <cell r="AO68" t="str">
            <v>Đ</v>
          </cell>
          <cell r="AT68" t="str">
            <v>K18KKT3</v>
          </cell>
          <cell r="AU68">
            <v>805</v>
          </cell>
          <cell r="AV68">
            <v>42067</v>
          </cell>
          <cell r="AW68" t="e">
            <v>#N/A</v>
          </cell>
          <cell r="AX68" t="e">
            <v>#N/A</v>
          </cell>
          <cell r="AY68" t="str">
            <v>K18KKT3</v>
          </cell>
          <cell r="AZ68">
            <v>274</v>
          </cell>
          <cell r="BA68">
            <v>41662</v>
          </cell>
          <cell r="BB68" t="e">
            <v>#N/A</v>
          </cell>
          <cell r="BC68" t="e">
            <v>#N/A</v>
          </cell>
          <cell r="BE68" t="str">
            <v>K18KKT3</v>
          </cell>
          <cell r="BF68" t="str">
            <v>Đạt</v>
          </cell>
          <cell r="BG68">
            <v>0</v>
          </cell>
          <cell r="BJ68" t="str">
            <v>Đạt</v>
          </cell>
        </row>
        <row r="69">
          <cell r="B69">
            <v>1820254915</v>
          </cell>
          <cell r="C69" t="str">
            <v>Nguyễn Thị Ánh</v>
          </cell>
          <cell r="D69" t="str">
            <v>Ngọc</v>
          </cell>
          <cell r="E69" t="str">
            <v>K18KKT</v>
          </cell>
          <cell r="F69">
            <v>34692</v>
          </cell>
          <cell r="G69" t="str">
            <v>K18KKT</v>
          </cell>
          <cell r="H69" t="str">
            <v>Quảng Bình</v>
          </cell>
          <cell r="I69" t="str">
            <v>Nữ</v>
          </cell>
          <cell r="L69">
            <v>7.7</v>
          </cell>
          <cell r="O69">
            <v>7.7</v>
          </cell>
          <cell r="P69">
            <v>6.1</v>
          </cell>
          <cell r="S69">
            <v>6.1</v>
          </cell>
          <cell r="T69">
            <v>9.8000000000000007</v>
          </cell>
          <cell r="W69">
            <v>9.8000000000000007</v>
          </cell>
          <cell r="X69">
            <v>8.3000000000000007</v>
          </cell>
          <cell r="AA69">
            <v>8.3000000000000007</v>
          </cell>
          <cell r="AB69">
            <v>8.2200000000000006</v>
          </cell>
          <cell r="AE69" t="str">
            <v>Khá</v>
          </cell>
          <cell r="AF69" t="str">
            <v>Đ</v>
          </cell>
          <cell r="AG69" t="str">
            <v>Đ</v>
          </cell>
          <cell r="AJ69" t="str">
            <v>Đạt</v>
          </cell>
          <cell r="AK69" t="str">
            <v>Đ</v>
          </cell>
          <cell r="AN69" t="str">
            <v>Đạt</v>
          </cell>
          <cell r="AO69" t="str">
            <v>Đ</v>
          </cell>
          <cell r="AT69" t="str">
            <v>K18KKT2</v>
          </cell>
          <cell r="AU69">
            <v>805</v>
          </cell>
          <cell r="AV69">
            <v>42067</v>
          </cell>
          <cell r="AW69" t="e">
            <v>#N/A</v>
          </cell>
          <cell r="AX69" t="e">
            <v>#N/A</v>
          </cell>
          <cell r="AY69" t="str">
            <v>K18KKT2</v>
          </cell>
          <cell r="AZ69">
            <v>274</v>
          </cell>
          <cell r="BA69">
            <v>41662</v>
          </cell>
          <cell r="BB69" t="e">
            <v>#N/A</v>
          </cell>
          <cell r="BC69" t="e">
            <v>#N/A</v>
          </cell>
          <cell r="BE69" t="str">
            <v>K18KKT2</v>
          </cell>
          <cell r="BF69" t="str">
            <v>Đạt</v>
          </cell>
          <cell r="BG69">
            <v>0</v>
          </cell>
          <cell r="BJ69" t="str">
            <v>Đạt</v>
          </cell>
        </row>
        <row r="70">
          <cell r="B70">
            <v>1820256075</v>
          </cell>
          <cell r="C70" t="str">
            <v>Đinh Thị Ánh</v>
          </cell>
          <cell r="D70" t="str">
            <v>Ngọc</v>
          </cell>
          <cell r="E70" t="str">
            <v>K18KKT</v>
          </cell>
          <cell r="F70">
            <v>34674</v>
          </cell>
          <cell r="G70" t="str">
            <v>K18KKT</v>
          </cell>
          <cell r="H70" t="str">
            <v>Quảng Bình</v>
          </cell>
          <cell r="I70" t="str">
            <v>Nữ</v>
          </cell>
          <cell r="L70">
            <v>8.3000000000000007</v>
          </cell>
          <cell r="O70">
            <v>8.3000000000000007</v>
          </cell>
          <cell r="P70">
            <v>7.1</v>
          </cell>
          <cell r="S70">
            <v>7.1</v>
          </cell>
          <cell r="T70">
            <v>8.1</v>
          </cell>
          <cell r="W70">
            <v>8.1</v>
          </cell>
          <cell r="X70">
            <v>9</v>
          </cell>
          <cell r="AA70">
            <v>9</v>
          </cell>
          <cell r="AB70">
            <v>7.98</v>
          </cell>
          <cell r="AE70" t="str">
            <v>Tốt</v>
          </cell>
          <cell r="AF70" t="str">
            <v>Đ</v>
          </cell>
          <cell r="AG70" t="str">
            <v>Đ</v>
          </cell>
          <cell r="AJ70" t="str">
            <v>Đạt</v>
          </cell>
          <cell r="AK70" t="str">
            <v>Đ</v>
          </cell>
          <cell r="AL70" t="str">
            <v>ĐẠT</v>
          </cell>
          <cell r="AO70" t="str">
            <v>Đ</v>
          </cell>
          <cell r="AT70" t="str">
            <v>K18KKT2</v>
          </cell>
          <cell r="AU70">
            <v>805</v>
          </cell>
          <cell r="AV70">
            <v>42067</v>
          </cell>
          <cell r="AW70" t="e">
            <v>#N/A</v>
          </cell>
          <cell r="AX70" t="e">
            <v>#N/A</v>
          </cell>
          <cell r="AY70" t="str">
            <v>K18KKT2</v>
          </cell>
          <cell r="AZ70">
            <v>274</v>
          </cell>
          <cell r="BA70">
            <v>41662</v>
          </cell>
          <cell r="BB70" t="e">
            <v>#N/A</v>
          </cell>
          <cell r="BC70" t="e">
            <v>#N/A</v>
          </cell>
          <cell r="BE70" t="str">
            <v>K18KKT2</v>
          </cell>
          <cell r="BF70" t="str">
            <v>Đạt</v>
          </cell>
          <cell r="BG70">
            <v>0</v>
          </cell>
          <cell r="BJ70" t="e">
            <v>#N/A</v>
          </cell>
        </row>
        <row r="71">
          <cell r="B71">
            <v>1821253667</v>
          </cell>
          <cell r="C71" t="str">
            <v>Nguyễn Ích</v>
          </cell>
          <cell r="D71" t="str">
            <v>Nguyên</v>
          </cell>
          <cell r="E71" t="str">
            <v>K18KKT</v>
          </cell>
          <cell r="F71">
            <v>34408</v>
          </cell>
          <cell r="G71" t="str">
            <v>K18KKT</v>
          </cell>
          <cell r="H71" t="str">
            <v>Đà Nẵng</v>
          </cell>
          <cell r="I71" t="str">
            <v>Nam</v>
          </cell>
          <cell r="O71">
            <v>0</v>
          </cell>
          <cell r="S71">
            <v>0</v>
          </cell>
          <cell r="W71">
            <v>0</v>
          </cell>
          <cell r="AA71">
            <v>0</v>
          </cell>
          <cell r="AB71">
            <v>0</v>
          </cell>
          <cell r="AE71" t="str">
            <v>Tốt</v>
          </cell>
          <cell r="AG71" t="str">
            <v>Đ</v>
          </cell>
          <cell r="AK71" t="str">
            <v xml:space="preserve"> </v>
          </cell>
          <cell r="AO71" t="str">
            <v xml:space="preserve"> </v>
          </cell>
          <cell r="AT71" t="e">
            <v>#N/A</v>
          </cell>
          <cell r="AU71" t="e">
            <v>#N/A</v>
          </cell>
          <cell r="AV71" t="e">
            <v>#N/A</v>
          </cell>
          <cell r="AW71" t="e">
            <v>#N/A</v>
          </cell>
          <cell r="AX71" t="e">
            <v>#N/A</v>
          </cell>
          <cell r="AY71" t="str">
            <v>K18KKT2</v>
          </cell>
          <cell r="AZ71">
            <v>274</v>
          </cell>
          <cell r="BA71">
            <v>41662</v>
          </cell>
          <cell r="BB71" t="e">
            <v>#N/A</v>
          </cell>
          <cell r="BC71" t="e">
            <v>#N/A</v>
          </cell>
          <cell r="BE71" t="e">
            <v>#N/A</v>
          </cell>
          <cell r="BF71" t="e">
            <v>#N/A</v>
          </cell>
          <cell r="BG71" t="e">
            <v>#N/A</v>
          </cell>
          <cell r="BJ71" t="e">
            <v>#N/A</v>
          </cell>
        </row>
        <row r="72">
          <cell r="B72">
            <v>1821254348</v>
          </cell>
          <cell r="C72" t="str">
            <v>Trần Đại</v>
          </cell>
          <cell r="D72" t="str">
            <v>Nhân</v>
          </cell>
          <cell r="E72" t="str">
            <v>K18KKT</v>
          </cell>
          <cell r="F72">
            <v>34419</v>
          </cell>
          <cell r="G72" t="str">
            <v>K18KKT</v>
          </cell>
          <cell r="H72" t="str">
            <v>Đà Nẵng</v>
          </cell>
          <cell r="I72" t="str">
            <v>Nam</v>
          </cell>
          <cell r="O72">
            <v>0</v>
          </cell>
          <cell r="S72">
            <v>0</v>
          </cell>
          <cell r="W72">
            <v>0</v>
          </cell>
          <cell r="AA72">
            <v>0</v>
          </cell>
          <cell r="AB72">
            <v>0</v>
          </cell>
          <cell r="AG72" t="str">
            <v>Đ</v>
          </cell>
          <cell r="AK72" t="str">
            <v xml:space="preserve"> </v>
          </cell>
          <cell r="AO72" t="str">
            <v xml:space="preserve"> </v>
          </cell>
          <cell r="AT72" t="e">
            <v>#N/A</v>
          </cell>
          <cell r="AU72" t="e">
            <v>#N/A</v>
          </cell>
          <cell r="AV72" t="e">
            <v>#N/A</v>
          </cell>
          <cell r="AW72" t="e">
            <v>#N/A</v>
          </cell>
          <cell r="AX72" t="e">
            <v>#N/A</v>
          </cell>
          <cell r="AY72" t="str">
            <v>K18KKT1</v>
          </cell>
          <cell r="AZ72">
            <v>274</v>
          </cell>
          <cell r="BA72">
            <v>41662</v>
          </cell>
          <cell r="BB72" t="e">
            <v>#N/A</v>
          </cell>
          <cell r="BC72" t="e">
            <v>#N/A</v>
          </cell>
          <cell r="BE72" t="e">
            <v>#N/A</v>
          </cell>
          <cell r="BF72" t="e">
            <v>#N/A</v>
          </cell>
          <cell r="BG72" t="e">
            <v>#N/A</v>
          </cell>
          <cell r="BJ72" t="e">
            <v>#N/A</v>
          </cell>
        </row>
        <row r="73">
          <cell r="B73">
            <v>1821254914</v>
          </cell>
          <cell r="C73" t="str">
            <v>Nguyễn Thành</v>
          </cell>
          <cell r="D73" t="str">
            <v>Nhân</v>
          </cell>
          <cell r="E73" t="str">
            <v>K18KKT</v>
          </cell>
          <cell r="F73">
            <v>34057</v>
          </cell>
          <cell r="G73" t="str">
            <v>K18KKT</v>
          </cell>
          <cell r="H73" t="str">
            <v>Quảng Nam</v>
          </cell>
          <cell r="I73" t="str">
            <v>Nam</v>
          </cell>
          <cell r="L73">
            <v>7</v>
          </cell>
          <cell r="O73">
            <v>7</v>
          </cell>
          <cell r="P73">
            <v>7.3</v>
          </cell>
          <cell r="S73">
            <v>7.3</v>
          </cell>
          <cell r="T73">
            <v>6.4</v>
          </cell>
          <cell r="W73">
            <v>6.4</v>
          </cell>
          <cell r="X73">
            <v>7.5</v>
          </cell>
          <cell r="AA73">
            <v>7.5</v>
          </cell>
          <cell r="AB73">
            <v>6.82</v>
          </cell>
          <cell r="AE73" t="str">
            <v>Khá</v>
          </cell>
          <cell r="AF73" t="str">
            <v>Đ</v>
          </cell>
          <cell r="AG73" t="str">
            <v>Đ</v>
          </cell>
          <cell r="AH73" t="str">
            <v>ĐẠT</v>
          </cell>
          <cell r="AK73" t="str">
            <v>Đ</v>
          </cell>
          <cell r="AN73" t="str">
            <v>Đạt</v>
          </cell>
          <cell r="AO73" t="str">
            <v>Đ</v>
          </cell>
          <cell r="AT73" t="str">
            <v>K18KKT3</v>
          </cell>
          <cell r="AU73">
            <v>805</v>
          </cell>
          <cell r="AV73">
            <v>42067</v>
          </cell>
          <cell r="AW73" t="e">
            <v>#N/A</v>
          </cell>
          <cell r="AX73" t="e">
            <v>#N/A</v>
          </cell>
          <cell r="AY73" t="str">
            <v>K18KKT3</v>
          </cell>
          <cell r="AZ73">
            <v>274</v>
          </cell>
          <cell r="BA73">
            <v>41662</v>
          </cell>
          <cell r="BB73" t="e">
            <v>#N/A</v>
          </cell>
          <cell r="BC73" t="e">
            <v>#N/A</v>
          </cell>
          <cell r="BE73" t="e">
            <v>#N/A</v>
          </cell>
          <cell r="BF73" t="e">
            <v>#N/A</v>
          </cell>
          <cell r="BG73" t="e">
            <v>#N/A</v>
          </cell>
          <cell r="BJ73" t="str">
            <v>Đạt</v>
          </cell>
        </row>
        <row r="74">
          <cell r="B74">
            <v>1820253899</v>
          </cell>
          <cell r="C74" t="str">
            <v>Bùi Thị Bích</v>
          </cell>
          <cell r="D74" t="str">
            <v>Nhung</v>
          </cell>
          <cell r="E74" t="str">
            <v>K18KKT</v>
          </cell>
          <cell r="F74">
            <v>34386</v>
          </cell>
          <cell r="G74" t="str">
            <v>K18KKT</v>
          </cell>
          <cell r="H74" t="str">
            <v>Quảng Nam</v>
          </cell>
          <cell r="I74" t="str">
            <v>Nữ</v>
          </cell>
          <cell r="K74" t="str">
            <v>BVKL</v>
          </cell>
          <cell r="N74">
            <v>9.1999999999999993</v>
          </cell>
          <cell r="O74">
            <v>9.1999999999999993</v>
          </cell>
          <cell r="R74">
            <v>9.1999999999999993</v>
          </cell>
          <cell r="S74">
            <v>9.1999999999999993</v>
          </cell>
          <cell r="V74">
            <v>9.1999999999999993</v>
          </cell>
          <cell r="W74">
            <v>9.1999999999999993</v>
          </cell>
          <cell r="X74">
            <v>7.3</v>
          </cell>
          <cell r="AA74">
            <v>7.3</v>
          </cell>
          <cell r="AB74">
            <v>9.1999999999999993</v>
          </cell>
          <cell r="AE74" t="str">
            <v>Tốt</v>
          </cell>
          <cell r="AF74" t="str">
            <v>Đ</v>
          </cell>
          <cell r="AG74" t="str">
            <v>Đ</v>
          </cell>
          <cell r="AJ74" t="str">
            <v>Đạt</v>
          </cell>
          <cell r="AK74" t="str">
            <v>Đ</v>
          </cell>
          <cell r="AN74" t="str">
            <v>Đạt</v>
          </cell>
          <cell r="AO74" t="str">
            <v>Đ</v>
          </cell>
          <cell r="AT74" t="str">
            <v>K18KKT2</v>
          </cell>
          <cell r="AU74">
            <v>805</v>
          </cell>
          <cell r="AV74">
            <v>42067</v>
          </cell>
          <cell r="AW74" t="e">
            <v>#N/A</v>
          </cell>
          <cell r="AX74" t="e">
            <v>#N/A</v>
          </cell>
          <cell r="AY74" t="str">
            <v>K18KKT2</v>
          </cell>
          <cell r="AZ74">
            <v>274</v>
          </cell>
          <cell r="BA74">
            <v>41662</v>
          </cell>
          <cell r="BB74" t="e">
            <v>#N/A</v>
          </cell>
          <cell r="BC74" t="e">
            <v>#N/A</v>
          </cell>
          <cell r="BE74" t="str">
            <v>K18KKT2</v>
          </cell>
          <cell r="BF74" t="str">
            <v>Đạt</v>
          </cell>
          <cell r="BG74">
            <v>0</v>
          </cell>
          <cell r="BJ74" t="str">
            <v>Đạt</v>
          </cell>
        </row>
        <row r="75">
          <cell r="B75">
            <v>1820254346</v>
          </cell>
          <cell r="C75" t="str">
            <v>Nguyễn Thị Hồng</v>
          </cell>
          <cell r="D75" t="str">
            <v>Nhung</v>
          </cell>
          <cell r="E75" t="str">
            <v>K18KKT</v>
          </cell>
          <cell r="F75">
            <v>34532</v>
          </cell>
          <cell r="G75" t="str">
            <v>K18KKT</v>
          </cell>
          <cell r="H75" t="str">
            <v>Quảng Bình</v>
          </cell>
          <cell r="I75" t="str">
            <v>Nữ</v>
          </cell>
          <cell r="K75" t="str">
            <v>BVKL</v>
          </cell>
          <cell r="N75">
            <v>8.6999999999999993</v>
          </cell>
          <cell r="O75">
            <v>8.6999999999999993</v>
          </cell>
          <cell r="R75">
            <v>8.6999999999999993</v>
          </cell>
          <cell r="S75">
            <v>8.6999999999999993</v>
          </cell>
          <cell r="V75">
            <v>8.6999999999999993</v>
          </cell>
          <cell r="W75">
            <v>8.6999999999999993</v>
          </cell>
          <cell r="X75">
            <v>9</v>
          </cell>
          <cell r="AA75">
            <v>9</v>
          </cell>
          <cell r="AB75">
            <v>8.6999999999999993</v>
          </cell>
          <cell r="AE75" t="str">
            <v>Tốt</v>
          </cell>
          <cell r="AF75" t="str">
            <v>Đ</v>
          </cell>
          <cell r="AG75" t="str">
            <v>Đ</v>
          </cell>
          <cell r="AJ75" t="str">
            <v>Đạt</v>
          </cell>
          <cell r="AK75" t="str">
            <v>Đ</v>
          </cell>
          <cell r="AN75" t="str">
            <v>Đạt</v>
          </cell>
          <cell r="AO75" t="str">
            <v>Đ</v>
          </cell>
          <cell r="AT75" t="str">
            <v>K18KKT1</v>
          </cell>
          <cell r="AU75">
            <v>805</v>
          </cell>
          <cell r="AV75">
            <v>42067</v>
          </cell>
          <cell r="AW75" t="e">
            <v>#N/A</v>
          </cell>
          <cell r="AX75" t="e">
            <v>#N/A</v>
          </cell>
          <cell r="AY75" t="str">
            <v>K18KKT1</v>
          </cell>
          <cell r="AZ75">
            <v>274</v>
          </cell>
          <cell r="BA75">
            <v>41662</v>
          </cell>
          <cell r="BB75" t="e">
            <v>#N/A</v>
          </cell>
          <cell r="BC75" t="e">
            <v>#N/A</v>
          </cell>
          <cell r="BE75" t="str">
            <v>K18KKT1</v>
          </cell>
          <cell r="BF75" t="str">
            <v>Đạt</v>
          </cell>
          <cell r="BG75">
            <v>0</v>
          </cell>
          <cell r="BJ75" t="str">
            <v>Đạt</v>
          </cell>
        </row>
        <row r="76">
          <cell r="B76">
            <v>1820255381</v>
          </cell>
          <cell r="C76" t="str">
            <v>Mai Thị Mỹ</v>
          </cell>
          <cell r="D76" t="str">
            <v>Nhung</v>
          </cell>
          <cell r="E76" t="str">
            <v>K18KKT</v>
          </cell>
          <cell r="F76">
            <v>34417</v>
          </cell>
          <cell r="G76" t="str">
            <v>K18KKT</v>
          </cell>
          <cell r="H76" t="str">
            <v>Quảng Trị</v>
          </cell>
          <cell r="I76" t="str">
            <v>Nữ</v>
          </cell>
          <cell r="K76" t="str">
            <v>BVKL</v>
          </cell>
          <cell r="N76">
            <v>8.6999999999999993</v>
          </cell>
          <cell r="O76">
            <v>8.6999999999999993</v>
          </cell>
          <cell r="R76">
            <v>8.6999999999999993</v>
          </cell>
          <cell r="S76">
            <v>8.6999999999999993</v>
          </cell>
          <cell r="V76">
            <v>8.6999999999999993</v>
          </cell>
          <cell r="W76">
            <v>8.6999999999999993</v>
          </cell>
          <cell r="X76">
            <v>8</v>
          </cell>
          <cell r="AA76">
            <v>8</v>
          </cell>
          <cell r="AB76">
            <v>8.6999999999999993</v>
          </cell>
          <cell r="AE76" t="str">
            <v>Xuất Sắc</v>
          </cell>
          <cell r="AF76" t="str">
            <v>Đ</v>
          </cell>
          <cell r="AG76" t="str">
            <v>Đ</v>
          </cell>
          <cell r="AJ76" t="str">
            <v>Đạt</v>
          </cell>
          <cell r="AK76" t="str">
            <v>Đ</v>
          </cell>
          <cell r="AN76" t="str">
            <v>Đạt</v>
          </cell>
          <cell r="AO76" t="str">
            <v>Đ</v>
          </cell>
          <cell r="AT76" t="str">
            <v>K18KKT3</v>
          </cell>
          <cell r="AU76">
            <v>805</v>
          </cell>
          <cell r="AV76">
            <v>42067</v>
          </cell>
          <cell r="AW76" t="e">
            <v>#N/A</v>
          </cell>
          <cell r="AX76" t="e">
            <v>#N/A</v>
          </cell>
          <cell r="AY76" t="str">
            <v>K18KKT3</v>
          </cell>
          <cell r="AZ76">
            <v>274</v>
          </cell>
          <cell r="BA76">
            <v>41662</v>
          </cell>
          <cell r="BB76" t="e">
            <v>#N/A</v>
          </cell>
          <cell r="BC76" t="e">
            <v>#N/A</v>
          </cell>
          <cell r="BE76" t="str">
            <v>K18KKT3</v>
          </cell>
          <cell r="BF76" t="str">
            <v>Đạt</v>
          </cell>
          <cell r="BG76">
            <v>0</v>
          </cell>
          <cell r="BJ76" t="str">
            <v>Đạt</v>
          </cell>
        </row>
        <row r="77">
          <cell r="B77">
            <v>1820255720</v>
          </cell>
          <cell r="C77" t="str">
            <v>Phạm Thị Hồng</v>
          </cell>
          <cell r="D77" t="str">
            <v>Nhung</v>
          </cell>
          <cell r="E77" t="str">
            <v>K18KKT</v>
          </cell>
          <cell r="F77">
            <v>34680</v>
          </cell>
          <cell r="G77" t="str">
            <v>K18KKT</v>
          </cell>
          <cell r="H77" t="str">
            <v>Hà Tĩnh</v>
          </cell>
          <cell r="I77" t="str">
            <v>Nữ</v>
          </cell>
          <cell r="K77" t="str">
            <v>BVKL</v>
          </cell>
          <cell r="N77">
            <v>8.1999999999999993</v>
          </cell>
          <cell r="O77">
            <v>8.1999999999999993</v>
          </cell>
          <cell r="R77">
            <v>8.1999999999999993</v>
          </cell>
          <cell r="S77">
            <v>8.1999999999999993</v>
          </cell>
          <cell r="V77">
            <v>8.1999999999999993</v>
          </cell>
          <cell r="W77">
            <v>8.1999999999999993</v>
          </cell>
          <cell r="X77">
            <v>8</v>
          </cell>
          <cell r="AA77">
            <v>8</v>
          </cell>
          <cell r="AB77">
            <v>8.1999999999999993</v>
          </cell>
          <cell r="AE77" t="str">
            <v>Tốt</v>
          </cell>
          <cell r="AF77" t="str">
            <v>Đ</v>
          </cell>
          <cell r="AG77" t="str">
            <v>Đ</v>
          </cell>
          <cell r="AJ77" t="str">
            <v>Đạt</v>
          </cell>
          <cell r="AK77" t="str">
            <v>Đ</v>
          </cell>
          <cell r="AN77" t="str">
            <v>Đạt</v>
          </cell>
          <cell r="AO77" t="str">
            <v>Đ</v>
          </cell>
          <cell r="AT77" t="str">
            <v>K18KKT2</v>
          </cell>
          <cell r="AU77">
            <v>805</v>
          </cell>
          <cell r="AV77">
            <v>42067</v>
          </cell>
          <cell r="AW77" t="e">
            <v>#N/A</v>
          </cell>
          <cell r="AX77" t="e">
            <v>#N/A</v>
          </cell>
          <cell r="AY77" t="str">
            <v>K18KKT2</v>
          </cell>
          <cell r="AZ77">
            <v>274</v>
          </cell>
          <cell r="BA77">
            <v>41662</v>
          </cell>
          <cell r="BB77" t="e">
            <v>#N/A</v>
          </cell>
          <cell r="BC77" t="e">
            <v>#N/A</v>
          </cell>
          <cell r="BE77" t="str">
            <v>K18KKT2</v>
          </cell>
          <cell r="BF77" t="str">
            <v>Đạt</v>
          </cell>
          <cell r="BG77">
            <v>0</v>
          </cell>
          <cell r="BJ77" t="str">
            <v>Đạt</v>
          </cell>
        </row>
        <row r="78">
          <cell r="B78">
            <v>1821254327</v>
          </cell>
          <cell r="C78" t="str">
            <v>Nguyễn Tấn</v>
          </cell>
          <cell r="D78" t="str">
            <v>Nhựt</v>
          </cell>
          <cell r="E78" t="str">
            <v>K18KKT</v>
          </cell>
          <cell r="F78">
            <v>34343</v>
          </cell>
          <cell r="G78" t="str">
            <v>K18KKT</v>
          </cell>
          <cell r="H78" t="str">
            <v>Quảng Nam</v>
          </cell>
          <cell r="I78" t="str">
            <v>Nam</v>
          </cell>
          <cell r="O78">
            <v>0</v>
          </cell>
          <cell r="S78">
            <v>0</v>
          </cell>
          <cell r="W78">
            <v>0</v>
          </cell>
          <cell r="AA78">
            <v>0</v>
          </cell>
          <cell r="AB78">
            <v>0</v>
          </cell>
          <cell r="AF78" t="str">
            <v>Đ</v>
          </cell>
          <cell r="AG78" t="str">
            <v>Đ</v>
          </cell>
          <cell r="AK78" t="str">
            <v xml:space="preserve"> </v>
          </cell>
          <cell r="AO78" t="str">
            <v xml:space="preserve"> </v>
          </cell>
          <cell r="AT78" t="str">
            <v>K18KKT2</v>
          </cell>
          <cell r="AU78">
            <v>805</v>
          </cell>
          <cell r="AV78">
            <v>42067</v>
          </cell>
          <cell r="AW78" t="e">
            <v>#N/A</v>
          </cell>
          <cell r="AX78" t="e">
            <v>#N/A</v>
          </cell>
          <cell r="AY78" t="str">
            <v>K18KKT2</v>
          </cell>
          <cell r="AZ78">
            <v>274</v>
          </cell>
          <cell r="BA78">
            <v>41662</v>
          </cell>
          <cell r="BB78" t="e">
            <v>#N/A</v>
          </cell>
          <cell r="BC78" t="e">
            <v>#N/A</v>
          </cell>
          <cell r="BE78" t="e">
            <v>#N/A</v>
          </cell>
          <cell r="BF78" t="e">
            <v>#N/A</v>
          </cell>
          <cell r="BG78" t="e">
            <v>#N/A</v>
          </cell>
          <cell r="BJ78" t="e">
            <v>#N/A</v>
          </cell>
        </row>
        <row r="79">
          <cell r="B79">
            <v>1820255359</v>
          </cell>
          <cell r="C79" t="str">
            <v>Lê Thị</v>
          </cell>
          <cell r="D79" t="str">
            <v>Oanh</v>
          </cell>
          <cell r="E79" t="str">
            <v>K18KKT</v>
          </cell>
          <cell r="F79">
            <v>34500</v>
          </cell>
          <cell r="G79" t="str">
            <v>K18KKT</v>
          </cell>
          <cell r="H79" t="str">
            <v>Gia Lai</v>
          </cell>
          <cell r="I79" t="str">
            <v>Nữ</v>
          </cell>
          <cell r="L79">
            <v>7</v>
          </cell>
          <cell r="O79">
            <v>7</v>
          </cell>
          <cell r="P79">
            <v>7.3</v>
          </cell>
          <cell r="S79">
            <v>7.3</v>
          </cell>
          <cell r="T79">
            <v>7.6</v>
          </cell>
          <cell r="W79">
            <v>7.6</v>
          </cell>
          <cell r="X79">
            <v>7</v>
          </cell>
          <cell r="AA79">
            <v>7</v>
          </cell>
          <cell r="AB79">
            <v>7.3</v>
          </cell>
          <cell r="AE79" t="str">
            <v>Tốt</v>
          </cell>
          <cell r="AF79" t="str">
            <v>Đ</v>
          </cell>
          <cell r="AG79" t="str">
            <v>Đ</v>
          </cell>
          <cell r="AJ79" t="str">
            <v>Đạt</v>
          </cell>
          <cell r="AK79" t="str">
            <v>Đ</v>
          </cell>
          <cell r="AN79" t="str">
            <v>Đạt</v>
          </cell>
          <cell r="AO79" t="str">
            <v>Đ</v>
          </cell>
          <cell r="AT79" t="str">
            <v>K18KKT1</v>
          </cell>
          <cell r="AU79">
            <v>805</v>
          </cell>
          <cell r="AV79">
            <v>42067</v>
          </cell>
          <cell r="AW79" t="e">
            <v>#N/A</v>
          </cell>
          <cell r="AX79" t="e">
            <v>#N/A</v>
          </cell>
          <cell r="AY79" t="str">
            <v>K18KKT1</v>
          </cell>
          <cell r="AZ79">
            <v>274</v>
          </cell>
          <cell r="BA79">
            <v>41662</v>
          </cell>
          <cell r="BB79" t="e">
            <v>#N/A</v>
          </cell>
          <cell r="BC79" t="e">
            <v>#N/A</v>
          </cell>
          <cell r="BE79" t="str">
            <v>K18KKT1</v>
          </cell>
          <cell r="BF79" t="str">
            <v>Đạt</v>
          </cell>
          <cell r="BG79">
            <v>0</v>
          </cell>
          <cell r="BJ79" t="e">
            <v>#N/A</v>
          </cell>
        </row>
        <row r="80">
          <cell r="B80">
            <v>1820255360</v>
          </cell>
          <cell r="C80" t="str">
            <v>Nguyễn Thị Kim</v>
          </cell>
          <cell r="D80" t="str">
            <v>Oanh</v>
          </cell>
          <cell r="E80" t="str">
            <v>K18KKT</v>
          </cell>
          <cell r="F80">
            <v>34454</v>
          </cell>
          <cell r="G80" t="str">
            <v>K18KKT</v>
          </cell>
          <cell r="H80" t="str">
            <v>Hà Tĩnh</v>
          </cell>
          <cell r="I80" t="str">
            <v>Nữ</v>
          </cell>
          <cell r="K80" t="str">
            <v>BVKL</v>
          </cell>
          <cell r="N80">
            <v>8.6999999999999993</v>
          </cell>
          <cell r="O80">
            <v>8.6999999999999993</v>
          </cell>
          <cell r="R80">
            <v>8.6999999999999993</v>
          </cell>
          <cell r="S80">
            <v>8.6999999999999993</v>
          </cell>
          <cell r="V80">
            <v>8.6999999999999993</v>
          </cell>
          <cell r="W80">
            <v>8.6999999999999993</v>
          </cell>
          <cell r="X80">
            <v>6</v>
          </cell>
          <cell r="AA80">
            <v>6</v>
          </cell>
          <cell r="AB80">
            <v>8.6999999999999993</v>
          </cell>
          <cell r="AE80" t="str">
            <v>Xuất Sắc</v>
          </cell>
          <cell r="AF80" t="str">
            <v>Đ</v>
          </cell>
          <cell r="AG80" t="str">
            <v>Đ</v>
          </cell>
          <cell r="AH80" t="str">
            <v>ĐẠT</v>
          </cell>
          <cell r="AK80" t="str">
            <v>Đ</v>
          </cell>
          <cell r="AN80" t="str">
            <v>Đạt</v>
          </cell>
          <cell r="AO80" t="str">
            <v>Đ</v>
          </cell>
          <cell r="AT80" t="str">
            <v>K18KKT2</v>
          </cell>
          <cell r="AU80">
            <v>805</v>
          </cell>
          <cell r="AV80">
            <v>42067</v>
          </cell>
          <cell r="AW80" t="e">
            <v>#N/A</v>
          </cell>
          <cell r="AX80" t="e">
            <v>#N/A</v>
          </cell>
          <cell r="AY80" t="str">
            <v>K18KKT2</v>
          </cell>
          <cell r="AZ80">
            <v>274</v>
          </cell>
          <cell r="BA80">
            <v>41662</v>
          </cell>
          <cell r="BB80" t="e">
            <v>#N/A</v>
          </cell>
          <cell r="BC80" t="e">
            <v>#N/A</v>
          </cell>
          <cell r="BE80" t="e">
            <v>#N/A</v>
          </cell>
          <cell r="BF80" t="e">
            <v>#N/A</v>
          </cell>
          <cell r="BG80" t="e">
            <v>#N/A</v>
          </cell>
          <cell r="BJ80" t="str">
            <v>Đạt</v>
          </cell>
        </row>
        <row r="81">
          <cell r="B81">
            <v>1821255358</v>
          </cell>
          <cell r="C81" t="str">
            <v>Hoàng Công</v>
          </cell>
          <cell r="D81" t="str">
            <v>Phước</v>
          </cell>
          <cell r="E81" t="str">
            <v>K18KKT</v>
          </cell>
          <cell r="F81">
            <v>34690</v>
          </cell>
          <cell r="G81" t="str">
            <v>K18KKT</v>
          </cell>
          <cell r="H81" t="str">
            <v>Đà Nẵng</v>
          </cell>
          <cell r="I81" t="str">
            <v>Nam</v>
          </cell>
          <cell r="K81" t="str">
            <v>BVKL</v>
          </cell>
          <cell r="N81">
            <v>8.4</v>
          </cell>
          <cell r="O81">
            <v>8.4</v>
          </cell>
          <cell r="R81">
            <v>8.4</v>
          </cell>
          <cell r="S81">
            <v>8.4</v>
          </cell>
          <cell r="V81">
            <v>8.4</v>
          </cell>
          <cell r="W81">
            <v>8.4</v>
          </cell>
          <cell r="X81">
            <v>8</v>
          </cell>
          <cell r="AA81">
            <v>8</v>
          </cell>
          <cell r="AB81">
            <v>8.4</v>
          </cell>
          <cell r="AE81" t="str">
            <v>Xuất Sắc</v>
          </cell>
          <cell r="AF81" t="str">
            <v>Đ</v>
          </cell>
          <cell r="AG81" t="str">
            <v>Đ</v>
          </cell>
          <cell r="AJ81" t="str">
            <v>Đạt</v>
          </cell>
          <cell r="AK81" t="str">
            <v>Đ</v>
          </cell>
          <cell r="AN81" t="str">
            <v>Đạt</v>
          </cell>
          <cell r="AO81" t="str">
            <v>Đ</v>
          </cell>
          <cell r="AT81" t="str">
            <v>K18KKT3</v>
          </cell>
          <cell r="AU81">
            <v>805</v>
          </cell>
          <cell r="AV81">
            <v>42067</v>
          </cell>
          <cell r="AW81" t="e">
            <v>#N/A</v>
          </cell>
          <cell r="AX81" t="e">
            <v>#N/A</v>
          </cell>
          <cell r="AY81" t="str">
            <v>K18KKT3</v>
          </cell>
          <cell r="AZ81">
            <v>274</v>
          </cell>
          <cell r="BA81">
            <v>41662</v>
          </cell>
          <cell r="BB81" t="e">
            <v>#N/A</v>
          </cell>
          <cell r="BC81" t="e">
            <v>#N/A</v>
          </cell>
          <cell r="BE81" t="str">
            <v>K18KKT3</v>
          </cell>
          <cell r="BF81" t="str">
            <v>Đạt</v>
          </cell>
          <cell r="BG81">
            <v>0</v>
          </cell>
          <cell r="BJ81" t="str">
            <v>Đạt</v>
          </cell>
        </row>
        <row r="82">
          <cell r="B82">
            <v>1820254319</v>
          </cell>
          <cell r="C82" t="str">
            <v>Trần Thị Thanh</v>
          </cell>
          <cell r="D82" t="str">
            <v>Phương</v>
          </cell>
          <cell r="E82" t="str">
            <v>K18KKT</v>
          </cell>
          <cell r="F82">
            <v>34368</v>
          </cell>
          <cell r="G82" t="str">
            <v>K18KKT</v>
          </cell>
          <cell r="H82" t="str">
            <v>Phú Yên</v>
          </cell>
          <cell r="I82" t="str">
            <v>Nữ</v>
          </cell>
          <cell r="K82" t="str">
            <v>BVKL</v>
          </cell>
          <cell r="N82">
            <v>8.6</v>
          </cell>
          <cell r="O82">
            <v>8.6</v>
          </cell>
          <cell r="R82">
            <v>8.6</v>
          </cell>
          <cell r="S82">
            <v>8.6</v>
          </cell>
          <cell r="V82">
            <v>8.6</v>
          </cell>
          <cell r="W82">
            <v>8.6</v>
          </cell>
          <cell r="X82">
            <v>7.5</v>
          </cell>
          <cell r="AA82">
            <v>7.5</v>
          </cell>
          <cell r="AB82">
            <v>8.6</v>
          </cell>
          <cell r="AE82" t="str">
            <v>Tốt</v>
          </cell>
          <cell r="AF82" t="str">
            <v>Đ</v>
          </cell>
          <cell r="AG82" t="str">
            <v>Đ</v>
          </cell>
          <cell r="AH82" t="str">
            <v>ĐẠT</v>
          </cell>
          <cell r="AK82" t="str">
            <v>Đ</v>
          </cell>
          <cell r="AN82" t="str">
            <v>Đạt</v>
          </cell>
          <cell r="AO82" t="str">
            <v>Đ</v>
          </cell>
          <cell r="AT82" t="str">
            <v>K18KKT1</v>
          </cell>
          <cell r="AU82">
            <v>805</v>
          </cell>
          <cell r="AV82">
            <v>42067</v>
          </cell>
          <cell r="AW82" t="e">
            <v>#N/A</v>
          </cell>
          <cell r="AX82" t="e">
            <v>#N/A</v>
          </cell>
          <cell r="AY82" t="str">
            <v>K18KKT1</v>
          </cell>
          <cell r="AZ82">
            <v>274</v>
          </cell>
          <cell r="BA82">
            <v>41662</v>
          </cell>
          <cell r="BB82" t="e">
            <v>#N/A</v>
          </cell>
          <cell r="BC82" t="e">
            <v>#N/A</v>
          </cell>
          <cell r="BE82" t="e">
            <v>#N/A</v>
          </cell>
          <cell r="BF82" t="e">
            <v>#N/A</v>
          </cell>
          <cell r="BG82" t="e">
            <v>#N/A</v>
          </cell>
          <cell r="BJ82" t="str">
            <v>Đạt</v>
          </cell>
        </row>
        <row r="83">
          <cell r="B83">
            <v>1820255372</v>
          </cell>
          <cell r="C83" t="str">
            <v>Trần Thị Cúc</v>
          </cell>
          <cell r="D83" t="str">
            <v>Phương</v>
          </cell>
          <cell r="E83" t="str">
            <v>K18KKT</v>
          </cell>
          <cell r="F83">
            <v>34111</v>
          </cell>
          <cell r="G83" t="str">
            <v>K18KKT</v>
          </cell>
          <cell r="H83" t="str">
            <v>Quảng Bình</v>
          </cell>
          <cell r="I83" t="str">
            <v>Nữ</v>
          </cell>
          <cell r="K83" t="str">
            <v>BVKL</v>
          </cell>
          <cell r="N83">
            <v>8.4</v>
          </cell>
          <cell r="O83">
            <v>8.4</v>
          </cell>
          <cell r="R83">
            <v>8.4</v>
          </cell>
          <cell r="S83">
            <v>8.4</v>
          </cell>
          <cell r="V83">
            <v>8.4</v>
          </cell>
          <cell r="W83">
            <v>8.4</v>
          </cell>
          <cell r="X83">
            <v>8</v>
          </cell>
          <cell r="AA83">
            <v>8</v>
          </cell>
          <cell r="AB83">
            <v>8.4</v>
          </cell>
          <cell r="AE83" t="str">
            <v>Tốt</v>
          </cell>
          <cell r="AF83" t="str">
            <v>Đ</v>
          </cell>
          <cell r="AG83" t="str">
            <v>Đ</v>
          </cell>
          <cell r="AH83" t="str">
            <v>ĐẠT</v>
          </cell>
          <cell r="AK83" t="str">
            <v>Đ</v>
          </cell>
          <cell r="AN83" t="str">
            <v>Đạt</v>
          </cell>
          <cell r="AO83" t="str">
            <v>Đ</v>
          </cell>
          <cell r="AT83" t="str">
            <v>K18KKT2</v>
          </cell>
          <cell r="AU83">
            <v>805</v>
          </cell>
          <cell r="AV83">
            <v>42067</v>
          </cell>
          <cell r="AW83" t="e">
            <v>#N/A</v>
          </cell>
          <cell r="AX83" t="e">
            <v>#N/A</v>
          </cell>
          <cell r="AY83" t="str">
            <v>K18KKT2</v>
          </cell>
          <cell r="AZ83">
            <v>274</v>
          </cell>
          <cell r="BA83">
            <v>41662</v>
          </cell>
          <cell r="BB83" t="e">
            <v>#N/A</v>
          </cell>
          <cell r="BC83" t="e">
            <v>#N/A</v>
          </cell>
          <cell r="BE83" t="e">
            <v>#N/A</v>
          </cell>
          <cell r="BF83" t="e">
            <v>#N/A</v>
          </cell>
          <cell r="BG83" t="e">
            <v>#N/A</v>
          </cell>
          <cell r="BJ83" t="str">
            <v>Đạt</v>
          </cell>
        </row>
        <row r="84">
          <cell r="B84">
            <v>1820256323</v>
          </cell>
          <cell r="C84" t="str">
            <v>Hoàng Thị Thanh</v>
          </cell>
          <cell r="D84" t="str">
            <v>Phương</v>
          </cell>
          <cell r="E84" t="str">
            <v>K18KKT</v>
          </cell>
          <cell r="F84">
            <v>34207</v>
          </cell>
          <cell r="G84" t="str">
            <v>K18KKT</v>
          </cell>
          <cell r="H84" t="str">
            <v>Quảng Trị</v>
          </cell>
          <cell r="I84" t="str">
            <v>Nữ</v>
          </cell>
          <cell r="L84">
            <v>7.5</v>
          </cell>
          <cell r="O84">
            <v>7.5</v>
          </cell>
          <cell r="P84">
            <v>7.3</v>
          </cell>
          <cell r="S84">
            <v>7.3</v>
          </cell>
          <cell r="T84">
            <v>7.7</v>
          </cell>
          <cell r="W84">
            <v>7.7</v>
          </cell>
          <cell r="X84">
            <v>7</v>
          </cell>
          <cell r="AA84">
            <v>7</v>
          </cell>
          <cell r="AB84">
            <v>7.54</v>
          </cell>
          <cell r="AE84" t="str">
            <v>Tốt</v>
          </cell>
          <cell r="AF84" t="str">
            <v>Đ</v>
          </cell>
          <cell r="AG84" t="str">
            <v>Đ</v>
          </cell>
          <cell r="AJ84" t="str">
            <v>Đạt</v>
          </cell>
          <cell r="AK84" t="str">
            <v>Đ</v>
          </cell>
          <cell r="AN84" t="str">
            <v>Đạt</v>
          </cell>
          <cell r="AO84" t="str">
            <v>Đ</v>
          </cell>
          <cell r="AT84" t="str">
            <v>K18KKT2</v>
          </cell>
          <cell r="AU84">
            <v>805</v>
          </cell>
          <cell r="AV84">
            <v>42067</v>
          </cell>
          <cell r="AW84" t="e">
            <v>#N/A</v>
          </cell>
          <cell r="AX84" t="e">
            <v>#N/A</v>
          </cell>
          <cell r="AY84" t="str">
            <v>K18KKT2</v>
          </cell>
          <cell r="AZ84">
            <v>274</v>
          </cell>
          <cell r="BA84">
            <v>41662</v>
          </cell>
          <cell r="BB84" t="e">
            <v>#N/A</v>
          </cell>
          <cell r="BC84" t="e">
            <v>#N/A</v>
          </cell>
          <cell r="BE84" t="str">
            <v>K18KKT2</v>
          </cell>
          <cell r="BF84" t="str">
            <v>Đạt</v>
          </cell>
          <cell r="BG84">
            <v>0</v>
          </cell>
          <cell r="BJ84" t="str">
            <v>Đạt</v>
          </cell>
        </row>
        <row r="85">
          <cell r="B85">
            <v>1821253659</v>
          </cell>
          <cell r="C85" t="str">
            <v>Đặng Trần Hồng</v>
          </cell>
          <cell r="D85" t="str">
            <v>Phương</v>
          </cell>
          <cell r="E85" t="str">
            <v>K18KKT</v>
          </cell>
          <cell r="F85">
            <v>34621</v>
          </cell>
          <cell r="G85" t="str">
            <v>K18KKT</v>
          </cell>
          <cell r="H85" t="str">
            <v>Đà Nẵng</v>
          </cell>
          <cell r="I85" t="str">
            <v>Nữ</v>
          </cell>
          <cell r="L85">
            <v>7.8</v>
          </cell>
          <cell r="O85">
            <v>7.8</v>
          </cell>
          <cell r="P85">
            <v>6.8</v>
          </cell>
          <cell r="S85">
            <v>6.8</v>
          </cell>
          <cell r="T85">
            <v>7.8</v>
          </cell>
          <cell r="W85">
            <v>7.8</v>
          </cell>
          <cell r="X85">
            <v>7</v>
          </cell>
          <cell r="AA85">
            <v>7</v>
          </cell>
          <cell r="AB85">
            <v>7.6</v>
          </cell>
          <cell r="AE85" t="str">
            <v>Tốt</v>
          </cell>
          <cell r="AF85" t="str">
            <v>Đ</v>
          </cell>
          <cell r="AG85" t="str">
            <v>Đ</v>
          </cell>
          <cell r="AJ85" t="str">
            <v>Đạt</v>
          </cell>
          <cell r="AK85" t="str">
            <v>Đ</v>
          </cell>
          <cell r="AN85" t="str">
            <v>Đạt</v>
          </cell>
          <cell r="AO85" t="str">
            <v>Đ</v>
          </cell>
          <cell r="AT85" t="str">
            <v>K18KKT1</v>
          </cell>
          <cell r="AU85">
            <v>805</v>
          </cell>
          <cell r="AV85">
            <v>42067</v>
          </cell>
          <cell r="AW85" t="e">
            <v>#N/A</v>
          </cell>
          <cell r="AX85" t="e">
            <v>#N/A</v>
          </cell>
          <cell r="AY85" t="str">
            <v>K18KKT1</v>
          </cell>
          <cell r="AZ85">
            <v>274</v>
          </cell>
          <cell r="BA85">
            <v>41662</v>
          </cell>
          <cell r="BB85" t="e">
            <v>#N/A</v>
          </cell>
          <cell r="BC85" t="e">
            <v>#N/A</v>
          </cell>
          <cell r="BE85" t="str">
            <v>K18KKT1</v>
          </cell>
          <cell r="BF85" t="str">
            <v>Đạt</v>
          </cell>
          <cell r="BG85">
            <v>0</v>
          </cell>
          <cell r="BJ85" t="str">
            <v>Đạt</v>
          </cell>
        </row>
        <row r="86">
          <cell r="B86">
            <v>1821253690</v>
          </cell>
          <cell r="C86" t="str">
            <v>Nguyễn Thanh</v>
          </cell>
          <cell r="D86" t="str">
            <v>Quang</v>
          </cell>
          <cell r="E86" t="str">
            <v>K18KKT</v>
          </cell>
          <cell r="F86">
            <v>34445</v>
          </cell>
          <cell r="G86" t="str">
            <v>K18KKT</v>
          </cell>
          <cell r="H86" t="str">
            <v>Quảng Nam</v>
          </cell>
          <cell r="I86" t="str">
            <v>Nam</v>
          </cell>
          <cell r="L86">
            <v>8</v>
          </cell>
          <cell r="O86">
            <v>8</v>
          </cell>
          <cell r="P86">
            <v>6.5</v>
          </cell>
          <cell r="S86">
            <v>6.5</v>
          </cell>
          <cell r="T86">
            <v>5.6</v>
          </cell>
          <cell r="W86">
            <v>5.6</v>
          </cell>
          <cell r="X86">
            <v>7.5</v>
          </cell>
          <cell r="AA86">
            <v>7.5</v>
          </cell>
          <cell r="AB86">
            <v>6.74</v>
          </cell>
          <cell r="AE86" t="str">
            <v>Tốt</v>
          </cell>
          <cell r="AF86" t="str">
            <v>Đ</v>
          </cell>
          <cell r="AG86" t="str">
            <v>Đ</v>
          </cell>
          <cell r="AJ86" t="str">
            <v>Đạt</v>
          </cell>
          <cell r="AK86" t="str">
            <v>Đ</v>
          </cell>
          <cell r="AN86" t="str">
            <v>Đạt</v>
          </cell>
          <cell r="AO86" t="str">
            <v>Đ</v>
          </cell>
          <cell r="AT86" t="str">
            <v>K18KKT1</v>
          </cell>
          <cell r="AU86">
            <v>805</v>
          </cell>
          <cell r="AV86">
            <v>42067</v>
          </cell>
          <cell r="AW86" t="e">
            <v>#N/A</v>
          </cell>
          <cell r="AX86" t="e">
            <v>#N/A</v>
          </cell>
          <cell r="AY86" t="str">
            <v>K18KKT1</v>
          </cell>
          <cell r="AZ86">
            <v>274</v>
          </cell>
          <cell r="BA86">
            <v>41662</v>
          </cell>
          <cell r="BB86" t="e">
            <v>#N/A</v>
          </cell>
          <cell r="BC86" t="e">
            <v>#N/A</v>
          </cell>
          <cell r="BE86" t="str">
            <v>K18KKT1</v>
          </cell>
          <cell r="BF86" t="str">
            <v>Đạt</v>
          </cell>
          <cell r="BG86">
            <v>0</v>
          </cell>
          <cell r="BJ86" t="str">
            <v>Đạt</v>
          </cell>
        </row>
        <row r="87">
          <cell r="B87">
            <v>1821254916</v>
          </cell>
          <cell r="C87" t="str">
            <v>Trần Đăng</v>
          </cell>
          <cell r="D87" t="str">
            <v>Quang</v>
          </cell>
          <cell r="E87" t="str">
            <v>K18KKT</v>
          </cell>
          <cell r="F87">
            <v>34678</v>
          </cell>
          <cell r="G87" t="str">
            <v>K18KKT</v>
          </cell>
          <cell r="H87" t="str">
            <v>Hà Tĩnh</v>
          </cell>
          <cell r="I87" t="str">
            <v>Nam</v>
          </cell>
          <cell r="L87">
            <v>6</v>
          </cell>
          <cell r="O87">
            <v>6</v>
          </cell>
          <cell r="P87">
            <v>6.6</v>
          </cell>
          <cell r="S87">
            <v>6.6</v>
          </cell>
          <cell r="T87">
            <v>5.5</v>
          </cell>
          <cell r="W87">
            <v>5.5</v>
          </cell>
          <cell r="X87">
            <v>5.8</v>
          </cell>
          <cell r="AA87">
            <v>5.8</v>
          </cell>
          <cell r="AB87">
            <v>5.92</v>
          </cell>
          <cell r="AE87" t="str">
            <v>Tốt</v>
          </cell>
          <cell r="AF87" t="str">
            <v>Đ</v>
          </cell>
          <cell r="AG87" t="str">
            <v>Đ</v>
          </cell>
          <cell r="AJ87" t="str">
            <v>Đạt</v>
          </cell>
          <cell r="AK87" t="str">
            <v>Đ</v>
          </cell>
          <cell r="AN87" t="str">
            <v>Đạt</v>
          </cell>
          <cell r="AO87" t="str">
            <v>Đ</v>
          </cell>
          <cell r="AT87" t="str">
            <v>K18KKT2</v>
          </cell>
          <cell r="AU87">
            <v>805</v>
          </cell>
          <cell r="AV87">
            <v>42067</v>
          </cell>
          <cell r="AW87" t="e">
            <v>#N/A</v>
          </cell>
          <cell r="AX87" t="e">
            <v>#N/A</v>
          </cell>
          <cell r="AY87" t="str">
            <v>K18KKT2</v>
          </cell>
          <cell r="AZ87">
            <v>274</v>
          </cell>
          <cell r="BA87">
            <v>41662</v>
          </cell>
          <cell r="BB87" t="e">
            <v>#N/A</v>
          </cell>
          <cell r="BC87" t="e">
            <v>#N/A</v>
          </cell>
          <cell r="BE87" t="str">
            <v>K18KKT2</v>
          </cell>
          <cell r="BF87" t="str">
            <v>Đạt</v>
          </cell>
          <cell r="BG87">
            <v>0</v>
          </cell>
          <cell r="BJ87" t="e">
            <v>#N/A</v>
          </cell>
        </row>
        <row r="88">
          <cell r="B88">
            <v>1820253655</v>
          </cell>
          <cell r="C88" t="str">
            <v>Nguyễn Thị Như</v>
          </cell>
          <cell r="D88" t="str">
            <v>Quỳnh</v>
          </cell>
          <cell r="E88" t="str">
            <v>K18KKT</v>
          </cell>
          <cell r="F88">
            <v>34246</v>
          </cell>
          <cell r="G88" t="str">
            <v>K18KKT</v>
          </cell>
          <cell r="H88" t="str">
            <v>Quảng Trị</v>
          </cell>
          <cell r="I88" t="str">
            <v>Nữ</v>
          </cell>
          <cell r="L88">
            <v>7.8</v>
          </cell>
          <cell r="O88">
            <v>7.8</v>
          </cell>
          <cell r="P88">
            <v>6.8</v>
          </cell>
          <cell r="S88">
            <v>6.8</v>
          </cell>
          <cell r="T88">
            <v>7.5</v>
          </cell>
          <cell r="W88">
            <v>7.5</v>
          </cell>
          <cell r="X88">
            <v>7.3</v>
          </cell>
          <cell r="AA88">
            <v>7.3</v>
          </cell>
          <cell r="AB88">
            <v>7.48</v>
          </cell>
          <cell r="AE88" t="str">
            <v>Xuất Sắc</v>
          </cell>
          <cell r="AF88" t="str">
            <v>Đ</v>
          </cell>
          <cell r="AG88" t="str">
            <v>Đ</v>
          </cell>
          <cell r="AJ88" t="str">
            <v>Đạt</v>
          </cell>
          <cell r="AK88" t="str">
            <v>Đ</v>
          </cell>
          <cell r="AN88" t="str">
            <v>Đạt</v>
          </cell>
          <cell r="AO88" t="str">
            <v>Đ</v>
          </cell>
          <cell r="AT88" t="str">
            <v>K18KKT3</v>
          </cell>
          <cell r="AU88">
            <v>805</v>
          </cell>
          <cell r="AV88">
            <v>42067</v>
          </cell>
          <cell r="AW88" t="e">
            <v>#N/A</v>
          </cell>
          <cell r="AX88" t="e">
            <v>#N/A</v>
          </cell>
          <cell r="AY88" t="str">
            <v>K18KKT3</v>
          </cell>
          <cell r="AZ88">
            <v>274</v>
          </cell>
          <cell r="BA88">
            <v>41662</v>
          </cell>
          <cell r="BB88" t="e">
            <v>#N/A</v>
          </cell>
          <cell r="BC88" t="e">
            <v>#N/A</v>
          </cell>
          <cell r="BE88" t="str">
            <v>K18KKT3</v>
          </cell>
          <cell r="BF88" t="str">
            <v>Đạt</v>
          </cell>
          <cell r="BG88">
            <v>0</v>
          </cell>
          <cell r="BJ88" t="str">
            <v>Đạt</v>
          </cell>
        </row>
        <row r="89">
          <cell r="B89">
            <v>1821254911</v>
          </cell>
          <cell r="C89" t="str">
            <v>Hoàng Ngọc</v>
          </cell>
          <cell r="D89" t="str">
            <v>Sơn</v>
          </cell>
          <cell r="E89" t="str">
            <v>K18KKT</v>
          </cell>
          <cell r="F89">
            <v>34624</v>
          </cell>
          <cell r="G89" t="str">
            <v>K18KKT</v>
          </cell>
          <cell r="H89" t="str">
            <v>Quảng Bình</v>
          </cell>
          <cell r="I89" t="str">
            <v>Nam</v>
          </cell>
          <cell r="L89">
            <v>7.7</v>
          </cell>
          <cell r="O89">
            <v>7.7</v>
          </cell>
          <cell r="P89">
            <v>7</v>
          </cell>
          <cell r="S89">
            <v>7</v>
          </cell>
          <cell r="T89">
            <v>7.1</v>
          </cell>
          <cell r="W89">
            <v>7.1</v>
          </cell>
          <cell r="X89">
            <v>7</v>
          </cell>
          <cell r="AA89">
            <v>7</v>
          </cell>
          <cell r="AB89">
            <v>7.32</v>
          </cell>
          <cell r="AE89" t="str">
            <v>Xuất Sắc</v>
          </cell>
          <cell r="AF89" t="str">
            <v>Đ</v>
          </cell>
          <cell r="AG89" t="str">
            <v>Đ</v>
          </cell>
          <cell r="AJ89" t="str">
            <v>Đạt</v>
          </cell>
          <cell r="AK89" t="str">
            <v>Đ</v>
          </cell>
          <cell r="AN89" t="str">
            <v>Đạt</v>
          </cell>
          <cell r="AO89" t="str">
            <v>Đ</v>
          </cell>
          <cell r="AT89" t="str">
            <v>K18KKT1</v>
          </cell>
          <cell r="AU89">
            <v>805</v>
          </cell>
          <cell r="AV89">
            <v>42067</v>
          </cell>
          <cell r="AW89" t="e">
            <v>#N/A</v>
          </cell>
          <cell r="AX89" t="e">
            <v>#N/A</v>
          </cell>
          <cell r="AY89" t="str">
            <v>K18KKT1</v>
          </cell>
          <cell r="AZ89">
            <v>274</v>
          </cell>
          <cell r="BA89">
            <v>41662</v>
          </cell>
          <cell r="BB89" t="e">
            <v>#N/A</v>
          </cell>
          <cell r="BC89" t="e">
            <v>#N/A</v>
          </cell>
          <cell r="BE89" t="e">
            <v>#N/A</v>
          </cell>
          <cell r="BF89" t="e">
            <v>#N/A</v>
          </cell>
          <cell r="BG89" t="e">
            <v>#N/A</v>
          </cell>
          <cell r="BJ89" t="str">
            <v>Đạt</v>
          </cell>
        </row>
        <row r="90">
          <cell r="B90">
            <v>1820256444</v>
          </cell>
          <cell r="C90" t="str">
            <v>Trần Thị Thanh</v>
          </cell>
          <cell r="D90" t="str">
            <v>Tâm</v>
          </cell>
          <cell r="E90" t="str">
            <v>K18KKT</v>
          </cell>
          <cell r="F90">
            <v>34427</v>
          </cell>
          <cell r="G90" t="str">
            <v>K18KKT</v>
          </cell>
          <cell r="H90" t="str">
            <v>Đà Nẵng</v>
          </cell>
          <cell r="I90" t="str">
            <v>Nữ</v>
          </cell>
          <cell r="L90">
            <v>0</v>
          </cell>
          <cell r="O90">
            <v>0</v>
          </cell>
          <cell r="S90">
            <v>0</v>
          </cell>
          <cell r="W90">
            <v>0</v>
          </cell>
          <cell r="AA90">
            <v>0</v>
          </cell>
          <cell r="AB90">
            <v>0</v>
          </cell>
          <cell r="AE90" t="str">
            <v>Tốt</v>
          </cell>
          <cell r="AF90" t="str">
            <v>Đ</v>
          </cell>
          <cell r="AG90" t="str">
            <v>Đ</v>
          </cell>
          <cell r="AK90" t="str">
            <v xml:space="preserve"> </v>
          </cell>
          <cell r="AO90" t="str">
            <v xml:space="preserve"> </v>
          </cell>
          <cell r="AT90" t="str">
            <v>K18KKT2</v>
          </cell>
          <cell r="AU90">
            <v>805</v>
          </cell>
          <cell r="AV90">
            <v>42067</v>
          </cell>
          <cell r="AW90" t="e">
            <v>#N/A</v>
          </cell>
          <cell r="AX90" t="e">
            <v>#N/A</v>
          </cell>
          <cell r="AY90" t="str">
            <v>K18KKT2</v>
          </cell>
          <cell r="AZ90">
            <v>274</v>
          </cell>
          <cell r="BA90">
            <v>41662</v>
          </cell>
          <cell r="BB90" t="e">
            <v>#N/A</v>
          </cell>
          <cell r="BC90" t="e">
            <v>#N/A</v>
          </cell>
          <cell r="BE90" t="e">
            <v>#N/A</v>
          </cell>
          <cell r="BF90" t="e">
            <v>#N/A</v>
          </cell>
          <cell r="BG90" t="e">
            <v>#N/A</v>
          </cell>
          <cell r="BJ90" t="e">
            <v>#N/A</v>
          </cell>
        </row>
        <row r="91">
          <cell r="B91">
            <v>1820254345</v>
          </cell>
          <cell r="C91" t="str">
            <v>Nguyễn Thị Cát</v>
          </cell>
          <cell r="D91" t="str">
            <v>Tiên</v>
          </cell>
          <cell r="E91" t="str">
            <v>K18KKT</v>
          </cell>
          <cell r="F91">
            <v>34512</v>
          </cell>
          <cell r="G91" t="str">
            <v>K18KKT</v>
          </cell>
          <cell r="H91" t="str">
            <v>Đà Nẵng</v>
          </cell>
          <cell r="I91" t="str">
            <v>Nữ</v>
          </cell>
          <cell r="L91">
            <v>7.5</v>
          </cell>
          <cell r="O91">
            <v>7.5</v>
          </cell>
          <cell r="P91">
            <v>6.7</v>
          </cell>
          <cell r="S91">
            <v>6.7</v>
          </cell>
          <cell r="T91">
            <v>8.6999999999999993</v>
          </cell>
          <cell r="W91">
            <v>8.6999999999999993</v>
          </cell>
          <cell r="X91">
            <v>7.5</v>
          </cell>
          <cell r="AA91">
            <v>7.5</v>
          </cell>
          <cell r="AB91">
            <v>7.82</v>
          </cell>
          <cell r="AE91" t="str">
            <v>Tốt</v>
          </cell>
          <cell r="AF91" t="str">
            <v>Đ</v>
          </cell>
          <cell r="AG91" t="str">
            <v>Đ</v>
          </cell>
          <cell r="AJ91" t="str">
            <v>Đạt</v>
          </cell>
          <cell r="AK91" t="str">
            <v>Đ</v>
          </cell>
          <cell r="AN91" t="str">
            <v>Đạt</v>
          </cell>
          <cell r="AO91" t="str">
            <v>Đ</v>
          </cell>
          <cell r="AT91" t="str">
            <v>K18KKT1</v>
          </cell>
          <cell r="AU91">
            <v>805</v>
          </cell>
          <cell r="AV91">
            <v>42067</v>
          </cell>
          <cell r="AW91" t="e">
            <v>#N/A</v>
          </cell>
          <cell r="AX91" t="e">
            <v>#N/A</v>
          </cell>
          <cell r="AY91" t="str">
            <v>K18KKT1</v>
          </cell>
          <cell r="AZ91">
            <v>274</v>
          </cell>
          <cell r="BA91">
            <v>41662</v>
          </cell>
          <cell r="BB91" t="e">
            <v>#N/A</v>
          </cell>
          <cell r="BC91" t="e">
            <v>#N/A</v>
          </cell>
          <cell r="BE91" t="str">
            <v>K18KKT1</v>
          </cell>
          <cell r="BF91" t="str">
            <v>Đạt</v>
          </cell>
          <cell r="BG91">
            <v>0</v>
          </cell>
          <cell r="BJ91" t="str">
            <v>Đạt</v>
          </cell>
        </row>
        <row r="92">
          <cell r="B92">
            <v>1821253677</v>
          </cell>
          <cell r="C92" t="str">
            <v>Nguyễn Trung</v>
          </cell>
          <cell r="D92" t="str">
            <v>Tín</v>
          </cell>
          <cell r="E92" t="str">
            <v>K18KKT</v>
          </cell>
          <cell r="F92">
            <v>34440</v>
          </cell>
          <cell r="G92" t="str">
            <v>K18KKT</v>
          </cell>
          <cell r="H92" t="str">
            <v>Quảng Nam</v>
          </cell>
          <cell r="I92" t="str">
            <v>Nam</v>
          </cell>
          <cell r="O92">
            <v>0</v>
          </cell>
          <cell r="S92">
            <v>0</v>
          </cell>
          <cell r="W92">
            <v>0</v>
          </cell>
          <cell r="AA92">
            <v>0</v>
          </cell>
          <cell r="AB92">
            <v>0</v>
          </cell>
          <cell r="AG92" t="str">
            <v>Đ</v>
          </cell>
          <cell r="AK92" t="str">
            <v xml:space="preserve"> </v>
          </cell>
          <cell r="AO92" t="str">
            <v xml:space="preserve"> </v>
          </cell>
          <cell r="AT92" t="e">
            <v>#N/A</v>
          </cell>
          <cell r="AU92" t="e">
            <v>#N/A</v>
          </cell>
          <cell r="AV92" t="e">
            <v>#N/A</v>
          </cell>
          <cell r="AW92" t="e">
            <v>#N/A</v>
          </cell>
          <cell r="AX92" t="e">
            <v>#N/A</v>
          </cell>
          <cell r="AY92" t="str">
            <v>K18PSU_KKT2</v>
          </cell>
          <cell r="AZ92">
            <v>274</v>
          </cell>
          <cell r="BA92">
            <v>41662</v>
          </cell>
          <cell r="BB92" t="e">
            <v>#N/A</v>
          </cell>
          <cell r="BC92" t="e">
            <v>#N/A</v>
          </cell>
          <cell r="BE92" t="e">
            <v>#N/A</v>
          </cell>
          <cell r="BF92" t="e">
            <v>#N/A</v>
          </cell>
          <cell r="BG92" t="e">
            <v>#N/A</v>
          </cell>
          <cell r="BJ92" t="e">
            <v>#N/A</v>
          </cell>
        </row>
        <row r="93">
          <cell r="B93">
            <v>1821255712</v>
          </cell>
          <cell r="C93" t="str">
            <v>Lưu Phạm Công</v>
          </cell>
          <cell r="D93" t="str">
            <v>Tình</v>
          </cell>
          <cell r="E93" t="str">
            <v>K18KKT</v>
          </cell>
          <cell r="F93">
            <v>34479</v>
          </cell>
          <cell r="G93" t="str">
            <v>K18KKT</v>
          </cell>
          <cell r="H93" t="str">
            <v>Quảng Nam</v>
          </cell>
          <cell r="I93" t="str">
            <v>Nam</v>
          </cell>
          <cell r="L93">
            <v>5.5</v>
          </cell>
          <cell r="O93">
            <v>5.5</v>
          </cell>
          <cell r="P93">
            <v>5.5</v>
          </cell>
          <cell r="S93">
            <v>5.5</v>
          </cell>
          <cell r="T93">
            <v>6.5</v>
          </cell>
          <cell r="W93">
            <v>6.5</v>
          </cell>
          <cell r="X93">
            <v>6</v>
          </cell>
          <cell r="AA93">
            <v>6</v>
          </cell>
          <cell r="AB93">
            <v>5.9</v>
          </cell>
          <cell r="AE93" t="str">
            <v>Tốt</v>
          </cell>
          <cell r="AF93" t="str">
            <v>Đ</v>
          </cell>
          <cell r="AG93" t="str">
            <v>Đ</v>
          </cell>
          <cell r="AJ93" t="str">
            <v>Đạt</v>
          </cell>
          <cell r="AK93" t="str">
            <v>Đ</v>
          </cell>
          <cell r="AN93" t="str">
            <v>Đạt</v>
          </cell>
          <cell r="AO93" t="str">
            <v>Đ</v>
          </cell>
          <cell r="AT93" t="str">
            <v>K18KKT3</v>
          </cell>
          <cell r="AU93">
            <v>805</v>
          </cell>
          <cell r="AV93">
            <v>42067</v>
          </cell>
          <cell r="AW93" t="e">
            <v>#N/A</v>
          </cell>
          <cell r="AX93" t="e">
            <v>#N/A</v>
          </cell>
          <cell r="AY93" t="str">
            <v>K18KKT3</v>
          </cell>
          <cell r="AZ93">
            <v>274</v>
          </cell>
          <cell r="BA93">
            <v>41662</v>
          </cell>
          <cell r="BB93" t="e">
            <v>#N/A</v>
          </cell>
          <cell r="BC93" t="e">
            <v>#N/A</v>
          </cell>
          <cell r="BE93" t="str">
            <v>K18KKT3</v>
          </cell>
          <cell r="BF93" t="str">
            <v>Đạt</v>
          </cell>
          <cell r="BG93">
            <v>0</v>
          </cell>
          <cell r="BJ93" t="str">
            <v>Đạt</v>
          </cell>
        </row>
        <row r="94">
          <cell r="B94">
            <v>1820256443</v>
          </cell>
          <cell r="C94" t="str">
            <v>Võ Thị Thanh</v>
          </cell>
          <cell r="D94" t="str">
            <v>Tịnh</v>
          </cell>
          <cell r="E94" t="str">
            <v>K18KKT</v>
          </cell>
          <cell r="F94">
            <v>34467</v>
          </cell>
          <cell r="G94" t="str">
            <v>K18KKT</v>
          </cell>
          <cell r="H94" t="str">
            <v>Quảng Nam</v>
          </cell>
          <cell r="I94" t="str">
            <v>Nữ</v>
          </cell>
          <cell r="L94">
            <v>7.8</v>
          </cell>
          <cell r="O94">
            <v>7.8</v>
          </cell>
          <cell r="P94">
            <v>6.8</v>
          </cell>
          <cell r="S94">
            <v>6.8</v>
          </cell>
          <cell r="T94">
            <v>9.8000000000000007</v>
          </cell>
          <cell r="W94">
            <v>9.8000000000000007</v>
          </cell>
          <cell r="X94">
            <v>8.3000000000000007</v>
          </cell>
          <cell r="AA94">
            <v>8.3000000000000007</v>
          </cell>
          <cell r="AB94">
            <v>8.4</v>
          </cell>
          <cell r="AE94" t="str">
            <v>Tốt</v>
          </cell>
          <cell r="AF94" t="str">
            <v>Đ</v>
          </cell>
          <cell r="AG94" t="str">
            <v>Đ</v>
          </cell>
          <cell r="AJ94" t="str">
            <v>Đạt</v>
          </cell>
          <cell r="AK94" t="str">
            <v>Đ</v>
          </cell>
          <cell r="AN94" t="str">
            <v>Đạt</v>
          </cell>
          <cell r="AO94" t="str">
            <v>Đ</v>
          </cell>
          <cell r="AT94" t="str">
            <v>K18KKT1</v>
          </cell>
          <cell r="AU94">
            <v>805</v>
          </cell>
          <cell r="AV94">
            <v>42067</v>
          </cell>
          <cell r="AW94" t="e">
            <v>#N/A</v>
          </cell>
          <cell r="AX94" t="e">
            <v>#N/A</v>
          </cell>
          <cell r="AY94" t="str">
            <v>K18KKT1</v>
          </cell>
          <cell r="AZ94">
            <v>274</v>
          </cell>
          <cell r="BA94">
            <v>41662</v>
          </cell>
          <cell r="BB94" t="e">
            <v>#N/A</v>
          </cell>
          <cell r="BC94" t="e">
            <v>#N/A</v>
          </cell>
          <cell r="BE94" t="str">
            <v>K18KKT1</v>
          </cell>
          <cell r="BF94" t="str">
            <v>Đạt</v>
          </cell>
          <cell r="BG94">
            <v>0</v>
          </cell>
          <cell r="BJ94" t="str">
            <v>Đạt</v>
          </cell>
        </row>
        <row r="95">
          <cell r="B95">
            <v>1821254329</v>
          </cell>
          <cell r="C95" t="str">
            <v>Đặng Minh</v>
          </cell>
          <cell r="D95" t="str">
            <v>Tuấn</v>
          </cell>
          <cell r="E95" t="str">
            <v>K18KKT</v>
          </cell>
          <cell r="F95">
            <v>34147</v>
          </cell>
          <cell r="G95" t="str">
            <v>K18KKT</v>
          </cell>
          <cell r="H95" t="str">
            <v>Quảng Trị</v>
          </cell>
          <cell r="I95" t="str">
            <v>Nam</v>
          </cell>
          <cell r="K95" t="str">
            <v>BVKL</v>
          </cell>
          <cell r="N95">
            <v>8.9</v>
          </cell>
          <cell r="O95">
            <v>8.9</v>
          </cell>
          <cell r="R95">
            <v>8.9</v>
          </cell>
          <cell r="S95">
            <v>8.9</v>
          </cell>
          <cell r="V95">
            <v>8.9</v>
          </cell>
          <cell r="W95">
            <v>8.9</v>
          </cell>
          <cell r="X95">
            <v>9</v>
          </cell>
          <cell r="AA95">
            <v>9</v>
          </cell>
          <cell r="AB95">
            <v>8.9</v>
          </cell>
          <cell r="AE95" t="str">
            <v>Xuất Sắc</v>
          </cell>
          <cell r="AF95" t="str">
            <v>Đ</v>
          </cell>
          <cell r="AG95" t="str">
            <v>Đ</v>
          </cell>
          <cell r="AJ95" t="str">
            <v>Đạt</v>
          </cell>
          <cell r="AK95" t="str">
            <v>Đ</v>
          </cell>
          <cell r="AN95" t="str">
            <v>Đạt</v>
          </cell>
          <cell r="AO95" t="str">
            <v>Đ</v>
          </cell>
          <cell r="AT95" t="str">
            <v>K18KKT3</v>
          </cell>
          <cell r="AU95">
            <v>1908</v>
          </cell>
          <cell r="AV95">
            <v>42192</v>
          </cell>
          <cell r="AW95" t="e">
            <v>#N/A</v>
          </cell>
          <cell r="AX95" t="e">
            <v>#N/A</v>
          </cell>
          <cell r="AY95" t="str">
            <v>K18KKT3</v>
          </cell>
          <cell r="AZ95">
            <v>274</v>
          </cell>
          <cell r="BA95">
            <v>41662</v>
          </cell>
          <cell r="BB95" t="e">
            <v>#N/A</v>
          </cell>
          <cell r="BC95" t="e">
            <v>#N/A</v>
          </cell>
          <cell r="BE95" t="str">
            <v>K18KKT3</v>
          </cell>
          <cell r="BF95" t="str">
            <v>Đạt</v>
          </cell>
          <cell r="BG95">
            <v>0</v>
          </cell>
          <cell r="BJ95" t="str">
            <v>Đạt</v>
          </cell>
        </row>
        <row r="96">
          <cell r="B96">
            <v>1821256329</v>
          </cell>
          <cell r="C96" t="str">
            <v>Kiều Văn</v>
          </cell>
          <cell r="D96" t="str">
            <v>Tùng</v>
          </cell>
          <cell r="E96" t="str">
            <v>K18KKT</v>
          </cell>
          <cell r="F96">
            <v>34282</v>
          </cell>
          <cell r="G96" t="str">
            <v>K18KKT</v>
          </cell>
          <cell r="H96" t="str">
            <v>Đà Nẵng</v>
          </cell>
          <cell r="I96" t="str">
            <v>Nam</v>
          </cell>
          <cell r="L96">
            <v>6.5</v>
          </cell>
          <cell r="O96">
            <v>6.5</v>
          </cell>
          <cell r="P96">
            <v>6.1</v>
          </cell>
          <cell r="S96">
            <v>6.1</v>
          </cell>
          <cell r="T96">
            <v>9.1</v>
          </cell>
          <cell r="W96">
            <v>9.1</v>
          </cell>
          <cell r="X96">
            <v>9</v>
          </cell>
          <cell r="AA96">
            <v>9</v>
          </cell>
          <cell r="AB96">
            <v>7.46</v>
          </cell>
          <cell r="AE96" t="str">
            <v>Tốt</v>
          </cell>
          <cell r="AF96" t="str">
            <v>Đ</v>
          </cell>
          <cell r="AG96" t="str">
            <v>Đ</v>
          </cell>
          <cell r="AJ96" t="str">
            <v>Đạt</v>
          </cell>
          <cell r="AK96" t="str">
            <v>Đ</v>
          </cell>
          <cell r="AN96" t="str">
            <v>Đạt</v>
          </cell>
          <cell r="AO96" t="str">
            <v>Đ</v>
          </cell>
          <cell r="AT96" t="str">
            <v>K18KKT1</v>
          </cell>
          <cell r="AU96">
            <v>805</v>
          </cell>
          <cell r="AV96">
            <v>42067</v>
          </cell>
          <cell r="AW96" t="e">
            <v>#N/A</v>
          </cell>
          <cell r="AX96" t="e">
            <v>#N/A</v>
          </cell>
          <cell r="AY96" t="str">
            <v>K18KKT1</v>
          </cell>
          <cell r="AZ96">
            <v>274</v>
          </cell>
          <cell r="BA96">
            <v>41662</v>
          </cell>
          <cell r="BB96" t="e">
            <v>#N/A</v>
          </cell>
          <cell r="BC96" t="e">
            <v>#N/A</v>
          </cell>
          <cell r="BE96" t="str">
            <v>K18KKT1</v>
          </cell>
          <cell r="BF96" t="str">
            <v>Đạt</v>
          </cell>
          <cell r="BG96">
            <v>0</v>
          </cell>
          <cell r="BJ96" t="str">
            <v>Đạt</v>
          </cell>
        </row>
        <row r="97">
          <cell r="B97">
            <v>1820255373</v>
          </cell>
          <cell r="C97" t="str">
            <v>Trần Thị Thanh</v>
          </cell>
          <cell r="D97" t="str">
            <v>Tuyền</v>
          </cell>
          <cell r="E97" t="str">
            <v>K18KKT</v>
          </cell>
          <cell r="F97">
            <v>34627</v>
          </cell>
          <cell r="G97" t="str">
            <v>K18KKT</v>
          </cell>
          <cell r="H97" t="str">
            <v>Quảng Nam</v>
          </cell>
          <cell r="I97" t="str">
            <v>Nữ</v>
          </cell>
          <cell r="K97" t="str">
            <v>BVKL</v>
          </cell>
          <cell r="N97">
            <v>8.9</v>
          </cell>
          <cell r="O97">
            <v>8.9</v>
          </cell>
          <cell r="R97">
            <v>8.9</v>
          </cell>
          <cell r="S97">
            <v>8.9</v>
          </cell>
          <cell r="V97">
            <v>8.9</v>
          </cell>
          <cell r="W97">
            <v>8.9</v>
          </cell>
          <cell r="X97">
            <v>8</v>
          </cell>
          <cell r="AA97">
            <v>8</v>
          </cell>
          <cell r="AB97">
            <v>8.9</v>
          </cell>
          <cell r="AE97" t="str">
            <v>Xuất Sắc</v>
          </cell>
          <cell r="AF97" t="str">
            <v>Đ</v>
          </cell>
          <cell r="AG97" t="str">
            <v>Đ</v>
          </cell>
          <cell r="AJ97" t="str">
            <v>Đạt</v>
          </cell>
          <cell r="AK97" t="str">
            <v>Đ</v>
          </cell>
          <cell r="AN97" t="str">
            <v>Đạt</v>
          </cell>
          <cell r="AO97" t="str">
            <v>Đ</v>
          </cell>
          <cell r="AT97" t="str">
            <v>K18KKT3</v>
          </cell>
          <cell r="AU97">
            <v>805</v>
          </cell>
          <cell r="AV97">
            <v>42067</v>
          </cell>
          <cell r="AW97" t="e">
            <v>#N/A</v>
          </cell>
          <cell r="AX97" t="e">
            <v>#N/A</v>
          </cell>
          <cell r="AY97" t="str">
            <v>K18KKT3</v>
          </cell>
          <cell r="AZ97">
            <v>274</v>
          </cell>
          <cell r="BA97">
            <v>41662</v>
          </cell>
          <cell r="BB97" t="e">
            <v>#N/A</v>
          </cell>
          <cell r="BC97" t="e">
            <v>#N/A</v>
          </cell>
          <cell r="BE97" t="str">
            <v>K18KKT3</v>
          </cell>
          <cell r="BF97" t="str">
            <v>Đạt</v>
          </cell>
          <cell r="BG97">
            <v>0</v>
          </cell>
          <cell r="BJ97" t="str">
            <v>Đạt</v>
          </cell>
        </row>
        <row r="98">
          <cell r="B98">
            <v>1820254328</v>
          </cell>
          <cell r="C98" t="str">
            <v>Hồ Thị Kim</v>
          </cell>
          <cell r="D98" t="str">
            <v>Tuyến</v>
          </cell>
          <cell r="E98" t="str">
            <v>K18KKT</v>
          </cell>
          <cell r="F98">
            <v>34636</v>
          </cell>
          <cell r="G98" t="str">
            <v>K18KKT</v>
          </cell>
          <cell r="H98" t="str">
            <v>Quảng Trị</v>
          </cell>
          <cell r="I98" t="str">
            <v>Nữ</v>
          </cell>
          <cell r="K98" t="str">
            <v>BVKL</v>
          </cell>
          <cell r="N98">
            <v>8.8000000000000007</v>
          </cell>
          <cell r="O98">
            <v>8.8000000000000007</v>
          </cell>
          <cell r="R98">
            <v>8.8000000000000007</v>
          </cell>
          <cell r="S98">
            <v>8.8000000000000007</v>
          </cell>
          <cell r="V98">
            <v>8.8000000000000007</v>
          </cell>
          <cell r="W98">
            <v>8.8000000000000007</v>
          </cell>
          <cell r="X98">
            <v>8.5</v>
          </cell>
          <cell r="AA98">
            <v>8.5</v>
          </cell>
          <cell r="AB98">
            <v>8.8000000000000007</v>
          </cell>
          <cell r="AE98" t="str">
            <v>Tốt</v>
          </cell>
          <cell r="AF98" t="str">
            <v>Đ</v>
          </cell>
          <cell r="AG98" t="str">
            <v>Đ</v>
          </cell>
          <cell r="AJ98" t="str">
            <v>Đạt</v>
          </cell>
          <cell r="AK98" t="str">
            <v>Đ</v>
          </cell>
          <cell r="AN98" t="str">
            <v>Đạt</v>
          </cell>
          <cell r="AO98" t="str">
            <v>Đ</v>
          </cell>
          <cell r="AT98" t="str">
            <v>K18KKT2</v>
          </cell>
          <cell r="AU98">
            <v>805</v>
          </cell>
          <cell r="AV98">
            <v>42067</v>
          </cell>
          <cell r="AW98" t="e">
            <v>#N/A</v>
          </cell>
          <cell r="AX98" t="e">
            <v>#N/A</v>
          </cell>
          <cell r="AY98" t="str">
            <v>K18KKT2</v>
          </cell>
          <cell r="AZ98">
            <v>274</v>
          </cell>
          <cell r="BA98">
            <v>41662</v>
          </cell>
          <cell r="BB98" t="e">
            <v>#N/A</v>
          </cell>
          <cell r="BC98" t="e">
            <v>#N/A</v>
          </cell>
          <cell r="BE98" t="str">
            <v>K18KKT2</v>
          </cell>
          <cell r="BF98" t="str">
            <v>Đạt</v>
          </cell>
          <cell r="BG98">
            <v>0</v>
          </cell>
          <cell r="BJ98" t="str">
            <v>Đạt</v>
          </cell>
        </row>
        <row r="99">
          <cell r="B99">
            <v>172317818</v>
          </cell>
          <cell r="C99" t="str">
            <v>Võ Y</v>
          </cell>
          <cell r="D99" t="str">
            <v>Thảo</v>
          </cell>
          <cell r="E99" t="str">
            <v>K18KKT</v>
          </cell>
          <cell r="F99">
            <v>34248</v>
          </cell>
          <cell r="G99" t="str">
            <v>K18KKT</v>
          </cell>
          <cell r="H99" t="str">
            <v>Quảng Nam</v>
          </cell>
          <cell r="I99" t="str">
            <v>Nữ</v>
          </cell>
          <cell r="L99">
            <v>7.5</v>
          </cell>
          <cell r="O99">
            <v>7.5</v>
          </cell>
          <cell r="P99">
            <v>6.8</v>
          </cell>
          <cell r="S99">
            <v>6.8</v>
          </cell>
          <cell r="T99">
            <v>7.5</v>
          </cell>
          <cell r="W99">
            <v>7.5</v>
          </cell>
          <cell r="X99">
            <v>7.8</v>
          </cell>
          <cell r="AA99">
            <v>7.8</v>
          </cell>
          <cell r="AB99">
            <v>7.36</v>
          </cell>
          <cell r="AE99" t="str">
            <v>Khá</v>
          </cell>
          <cell r="AF99" t="str">
            <v>Đ</v>
          </cell>
          <cell r="AG99" t="str">
            <v>Đ</v>
          </cell>
          <cell r="AH99" t="str">
            <v>ĐẠT</v>
          </cell>
          <cell r="AK99" t="str">
            <v>Đ</v>
          </cell>
          <cell r="AN99" t="str">
            <v>Đạt</v>
          </cell>
          <cell r="AO99" t="str">
            <v>Đ</v>
          </cell>
          <cell r="AT99" t="str">
            <v>K18KKT</v>
          </cell>
          <cell r="AU99">
            <v>989</v>
          </cell>
          <cell r="AV99">
            <v>42356</v>
          </cell>
          <cell r="AW99" t="e">
            <v>#N/A</v>
          </cell>
          <cell r="AX99" t="e">
            <v>#N/A</v>
          </cell>
          <cell r="AY99" t="str">
            <v>K18KKT</v>
          </cell>
          <cell r="AZ99">
            <v>2532</v>
          </cell>
          <cell r="BA99">
            <v>41886</v>
          </cell>
          <cell r="BB99" t="e">
            <v>#N/A</v>
          </cell>
          <cell r="BC99" t="e">
            <v>#N/A</v>
          </cell>
          <cell r="BE99" t="e">
            <v>#N/A</v>
          </cell>
          <cell r="BF99" t="e">
            <v>#N/A</v>
          </cell>
          <cell r="BG99" t="e">
            <v>#N/A</v>
          </cell>
          <cell r="BJ99" t="e">
            <v>#N/A</v>
          </cell>
        </row>
        <row r="100">
          <cell r="B100">
            <v>172317820</v>
          </cell>
          <cell r="C100" t="str">
            <v>Lê Thị Phương</v>
          </cell>
          <cell r="D100" t="str">
            <v>Thảo</v>
          </cell>
          <cell r="E100" t="str">
            <v>K18KKT</v>
          </cell>
          <cell r="F100">
            <v>34035</v>
          </cell>
          <cell r="G100" t="str">
            <v>K18KKT</v>
          </cell>
          <cell r="H100" t="str">
            <v>Quảng Nam</v>
          </cell>
          <cell r="I100" t="str">
            <v>Nữ</v>
          </cell>
          <cell r="K100" t="str">
            <v>BVKL</v>
          </cell>
          <cell r="N100">
            <v>8.3000000000000007</v>
          </cell>
          <cell r="O100">
            <v>8.3000000000000007</v>
          </cell>
          <cell r="R100">
            <v>8.3000000000000007</v>
          </cell>
          <cell r="S100">
            <v>8.3000000000000007</v>
          </cell>
          <cell r="V100">
            <v>8.3000000000000007</v>
          </cell>
          <cell r="W100">
            <v>8.3000000000000007</v>
          </cell>
          <cell r="X100">
            <v>8</v>
          </cell>
          <cell r="AA100">
            <v>8</v>
          </cell>
          <cell r="AB100">
            <v>8.3000000000000007</v>
          </cell>
          <cell r="AE100" t="str">
            <v>Tốt</v>
          </cell>
          <cell r="AF100" t="str">
            <v>Đ</v>
          </cell>
          <cell r="AG100" t="str">
            <v>Đ</v>
          </cell>
          <cell r="AJ100" t="str">
            <v>Đạt</v>
          </cell>
          <cell r="AK100" t="str">
            <v>Đ</v>
          </cell>
          <cell r="AN100" t="str">
            <v>Đạt</v>
          </cell>
          <cell r="AO100" t="str">
            <v>Đ</v>
          </cell>
          <cell r="AT100" t="str">
            <v>K17KKT5</v>
          </cell>
          <cell r="AU100">
            <v>1094</v>
          </cell>
          <cell r="AV100">
            <v>41751</v>
          </cell>
          <cell r="AW100" t="e">
            <v>#N/A</v>
          </cell>
          <cell r="AX100" t="e">
            <v>#N/A</v>
          </cell>
          <cell r="AY100" t="str">
            <v>K17KKT5</v>
          </cell>
          <cell r="AZ100">
            <v>282</v>
          </cell>
          <cell r="BA100">
            <v>41325</v>
          </cell>
          <cell r="BB100" t="e">
            <v>#N/A</v>
          </cell>
          <cell r="BC100" t="e">
            <v>#N/A</v>
          </cell>
          <cell r="BE100" t="str">
            <v>K17KKT5</v>
          </cell>
          <cell r="BF100" t="str">
            <v>Đạt</v>
          </cell>
          <cell r="BG100">
            <v>0</v>
          </cell>
          <cell r="BJ100" t="str">
            <v>Đạt</v>
          </cell>
        </row>
        <row r="101">
          <cell r="B101">
            <v>1820254332</v>
          </cell>
          <cell r="C101" t="str">
            <v>Trần Thị Thu</v>
          </cell>
          <cell r="D101" t="str">
            <v>Thảo</v>
          </cell>
          <cell r="E101" t="str">
            <v>K18KKT</v>
          </cell>
          <cell r="F101">
            <v>34426</v>
          </cell>
          <cell r="G101" t="str">
            <v>K18KKT</v>
          </cell>
          <cell r="H101" t="str">
            <v>Quảng Bình</v>
          </cell>
          <cell r="I101" t="str">
            <v>Nữ</v>
          </cell>
          <cell r="K101" t="str">
            <v>BVKL</v>
          </cell>
          <cell r="N101">
            <v>8.6999999999999993</v>
          </cell>
          <cell r="O101">
            <v>8.6999999999999993</v>
          </cell>
          <cell r="R101">
            <v>8.6999999999999993</v>
          </cell>
          <cell r="S101">
            <v>8.6999999999999993</v>
          </cell>
          <cell r="V101">
            <v>8.6999999999999993</v>
          </cell>
          <cell r="W101">
            <v>8.6999999999999993</v>
          </cell>
          <cell r="X101">
            <v>8</v>
          </cell>
          <cell r="AA101">
            <v>8</v>
          </cell>
          <cell r="AB101">
            <v>8.6999999999999993</v>
          </cell>
          <cell r="AE101" t="str">
            <v>Xuất Sắc</v>
          </cell>
          <cell r="AF101" t="str">
            <v>Đ</v>
          </cell>
          <cell r="AG101" t="str">
            <v>Đ</v>
          </cell>
          <cell r="AJ101" t="str">
            <v>Đạt</v>
          </cell>
          <cell r="AK101" t="str">
            <v>Đ</v>
          </cell>
          <cell r="AN101" t="str">
            <v>Đạt</v>
          </cell>
          <cell r="AO101" t="str">
            <v>Đ</v>
          </cell>
          <cell r="AT101" t="str">
            <v>K18KKT3</v>
          </cell>
          <cell r="AU101">
            <v>805</v>
          </cell>
          <cell r="AV101">
            <v>42067</v>
          </cell>
          <cell r="AW101" t="e">
            <v>#N/A</v>
          </cell>
          <cell r="AX101" t="e">
            <v>#N/A</v>
          </cell>
          <cell r="AY101" t="str">
            <v>K18KKT3</v>
          </cell>
          <cell r="AZ101">
            <v>274</v>
          </cell>
          <cell r="BA101">
            <v>41662</v>
          </cell>
          <cell r="BB101" t="e">
            <v>#N/A</v>
          </cell>
          <cell r="BC101" t="e">
            <v>#N/A</v>
          </cell>
          <cell r="BE101" t="str">
            <v>K18KKT3</v>
          </cell>
          <cell r="BF101" t="str">
            <v>Đạt</v>
          </cell>
          <cell r="BG101">
            <v>0</v>
          </cell>
          <cell r="BJ101" t="str">
            <v>Đạt</v>
          </cell>
        </row>
        <row r="102">
          <cell r="B102">
            <v>1820254910</v>
          </cell>
          <cell r="C102" t="str">
            <v>Trần Thị Phương</v>
          </cell>
          <cell r="D102" t="str">
            <v>Thảo</v>
          </cell>
          <cell r="E102" t="str">
            <v>K18KKT</v>
          </cell>
          <cell r="F102">
            <v>34535</v>
          </cell>
          <cell r="G102" t="str">
            <v>K18KKT</v>
          </cell>
          <cell r="H102" t="str">
            <v>Quảng Trị</v>
          </cell>
          <cell r="I102" t="str">
            <v>Nữ</v>
          </cell>
          <cell r="L102">
            <v>8.5</v>
          </cell>
          <cell r="O102">
            <v>8.5</v>
          </cell>
          <cell r="P102">
            <v>7</v>
          </cell>
          <cell r="S102">
            <v>7</v>
          </cell>
          <cell r="T102">
            <v>6.8</v>
          </cell>
          <cell r="W102">
            <v>6.8</v>
          </cell>
          <cell r="X102">
            <v>8</v>
          </cell>
          <cell r="AA102">
            <v>8</v>
          </cell>
          <cell r="AB102">
            <v>7.52</v>
          </cell>
          <cell r="AE102" t="str">
            <v>Tốt</v>
          </cell>
          <cell r="AF102" t="str">
            <v>Đ</v>
          </cell>
          <cell r="AG102" t="str">
            <v>Đ</v>
          </cell>
          <cell r="AJ102" t="str">
            <v>Đạt</v>
          </cell>
          <cell r="AK102" t="str">
            <v>Đ</v>
          </cell>
          <cell r="AL102" t="str">
            <v>ĐẠT</v>
          </cell>
          <cell r="AO102" t="str">
            <v>Đ</v>
          </cell>
          <cell r="AT102" t="str">
            <v>K18KKT2</v>
          </cell>
          <cell r="AU102">
            <v>805</v>
          </cell>
          <cell r="AV102">
            <v>42067</v>
          </cell>
          <cell r="AW102" t="e">
            <v>#N/A</v>
          </cell>
          <cell r="AX102" t="e">
            <v>#N/A</v>
          </cell>
          <cell r="AY102" t="str">
            <v>K18KKT2</v>
          </cell>
          <cell r="AZ102">
            <v>274</v>
          </cell>
          <cell r="BA102">
            <v>41662</v>
          </cell>
          <cell r="BB102" t="e">
            <v>#N/A</v>
          </cell>
          <cell r="BC102" t="e">
            <v>#N/A</v>
          </cell>
          <cell r="BE102" t="str">
            <v>K18KKT2</v>
          </cell>
          <cell r="BF102" t="str">
            <v>Đạt</v>
          </cell>
          <cell r="BG102">
            <v>0</v>
          </cell>
          <cell r="BJ102" t="e">
            <v>#N/A</v>
          </cell>
        </row>
        <row r="103">
          <cell r="B103">
            <v>1820255369</v>
          </cell>
          <cell r="C103" t="str">
            <v>Trần Thị Phương</v>
          </cell>
          <cell r="D103" t="str">
            <v>Thảo</v>
          </cell>
          <cell r="E103" t="str">
            <v>K18KKT</v>
          </cell>
          <cell r="F103">
            <v>34343</v>
          </cell>
          <cell r="G103" t="str">
            <v>K18KKT</v>
          </cell>
          <cell r="H103" t="str">
            <v>Quảng Bình</v>
          </cell>
          <cell r="I103" t="str">
            <v>Nữ</v>
          </cell>
          <cell r="L103">
            <v>8</v>
          </cell>
          <cell r="O103">
            <v>8</v>
          </cell>
          <cell r="P103">
            <v>6</v>
          </cell>
          <cell r="S103">
            <v>6</v>
          </cell>
          <cell r="T103">
            <v>7.5</v>
          </cell>
          <cell r="W103">
            <v>7.5</v>
          </cell>
          <cell r="X103">
            <v>8.3000000000000007</v>
          </cell>
          <cell r="AA103">
            <v>8.3000000000000007</v>
          </cell>
          <cell r="AB103">
            <v>7.4</v>
          </cell>
          <cell r="AE103" t="str">
            <v>Tốt</v>
          </cell>
          <cell r="AF103" t="str">
            <v>Đ</v>
          </cell>
          <cell r="AG103" t="str">
            <v>Đ</v>
          </cell>
          <cell r="AJ103" t="str">
            <v>Đạt</v>
          </cell>
          <cell r="AK103" t="str">
            <v>Đ</v>
          </cell>
          <cell r="AN103" t="str">
            <v>Đạt</v>
          </cell>
          <cell r="AO103" t="str">
            <v>Đ</v>
          </cell>
          <cell r="AT103" t="str">
            <v>K18KKT1</v>
          </cell>
          <cell r="AU103">
            <v>805</v>
          </cell>
          <cell r="AV103">
            <v>42067</v>
          </cell>
          <cell r="AW103" t="e">
            <v>#N/A</v>
          </cell>
          <cell r="AX103" t="e">
            <v>#N/A</v>
          </cell>
          <cell r="AY103" t="str">
            <v>K18KKT1</v>
          </cell>
          <cell r="AZ103">
            <v>274</v>
          </cell>
          <cell r="BA103">
            <v>41662</v>
          </cell>
          <cell r="BB103" t="e">
            <v>#N/A</v>
          </cell>
          <cell r="BC103" t="e">
            <v>#N/A</v>
          </cell>
          <cell r="BE103" t="str">
            <v>K18KKT1</v>
          </cell>
          <cell r="BF103" t="str">
            <v>Đạt</v>
          </cell>
          <cell r="BG103">
            <v>0</v>
          </cell>
          <cell r="BJ103" t="str">
            <v>Đạt</v>
          </cell>
        </row>
        <row r="104">
          <cell r="B104">
            <v>1820255711</v>
          </cell>
          <cell r="C104" t="str">
            <v>Nguyễn Thị Ngọc</v>
          </cell>
          <cell r="D104" t="str">
            <v>Thảo</v>
          </cell>
          <cell r="E104" t="str">
            <v>K18KKT</v>
          </cell>
          <cell r="F104">
            <v>34688</v>
          </cell>
          <cell r="G104" t="str">
            <v>K18KKT</v>
          </cell>
          <cell r="H104" t="str">
            <v>Gia Lai</v>
          </cell>
          <cell r="I104" t="str">
            <v>Nữ</v>
          </cell>
          <cell r="L104">
            <v>0</v>
          </cell>
          <cell r="O104">
            <v>0</v>
          </cell>
          <cell r="S104">
            <v>0</v>
          </cell>
          <cell r="W104">
            <v>0</v>
          </cell>
          <cell r="AA104">
            <v>0</v>
          </cell>
          <cell r="AB104">
            <v>0</v>
          </cell>
          <cell r="AF104" t="str">
            <v>Đ</v>
          </cell>
          <cell r="AG104" t="str">
            <v>Đ</v>
          </cell>
          <cell r="AK104" t="str">
            <v xml:space="preserve"> </v>
          </cell>
          <cell r="AO104" t="str">
            <v xml:space="preserve"> </v>
          </cell>
          <cell r="AT104" t="str">
            <v>K18KKT2</v>
          </cell>
          <cell r="AU104">
            <v>805</v>
          </cell>
          <cell r="AV104">
            <v>42067</v>
          </cell>
          <cell r="AW104" t="e">
            <v>#N/A</v>
          </cell>
          <cell r="AX104" t="e">
            <v>#N/A</v>
          </cell>
          <cell r="AY104" t="str">
            <v>K18KKT2</v>
          </cell>
          <cell r="AZ104">
            <v>274</v>
          </cell>
          <cell r="BA104">
            <v>41662</v>
          </cell>
          <cell r="BB104" t="e">
            <v>#N/A</v>
          </cell>
          <cell r="BC104" t="e">
            <v>#N/A</v>
          </cell>
          <cell r="BE104" t="e">
            <v>#N/A</v>
          </cell>
          <cell r="BF104" t="e">
            <v>#N/A</v>
          </cell>
          <cell r="BG104" t="e">
            <v>#N/A</v>
          </cell>
          <cell r="BJ104" t="e">
            <v>#N/A</v>
          </cell>
        </row>
        <row r="105">
          <cell r="B105">
            <v>1820256446</v>
          </cell>
          <cell r="C105" t="str">
            <v>Đặng Thị Thanh</v>
          </cell>
          <cell r="D105" t="str">
            <v>Thảo</v>
          </cell>
          <cell r="E105" t="str">
            <v>K18KKT</v>
          </cell>
          <cell r="F105">
            <v>34565</v>
          </cell>
          <cell r="G105" t="str">
            <v>K18KKT</v>
          </cell>
          <cell r="H105" t="str">
            <v>Đà Nẵng</v>
          </cell>
          <cell r="I105" t="str">
            <v>Nữ</v>
          </cell>
          <cell r="L105">
            <v>7.9</v>
          </cell>
          <cell r="O105">
            <v>7.9</v>
          </cell>
          <cell r="P105">
            <v>7</v>
          </cell>
          <cell r="S105">
            <v>7</v>
          </cell>
          <cell r="T105">
            <v>7.9</v>
          </cell>
          <cell r="W105">
            <v>7.9</v>
          </cell>
          <cell r="X105">
            <v>8</v>
          </cell>
          <cell r="AA105">
            <v>8</v>
          </cell>
          <cell r="AB105">
            <v>7.72</v>
          </cell>
          <cell r="AE105" t="str">
            <v>Tốt</v>
          </cell>
          <cell r="AF105" t="str">
            <v>Đ</v>
          </cell>
          <cell r="AG105" t="str">
            <v>Đ</v>
          </cell>
          <cell r="AH105" t="str">
            <v>ĐẠT</v>
          </cell>
          <cell r="AK105" t="str">
            <v>Đ</v>
          </cell>
          <cell r="AN105" t="str">
            <v>Đạt</v>
          </cell>
          <cell r="AO105" t="str">
            <v>Đ</v>
          </cell>
          <cell r="AT105" t="str">
            <v>K18KKT1</v>
          </cell>
          <cell r="AU105">
            <v>1908</v>
          </cell>
          <cell r="AV105">
            <v>42192</v>
          </cell>
          <cell r="AW105" t="e">
            <v>#N/A</v>
          </cell>
          <cell r="AX105" t="e">
            <v>#N/A</v>
          </cell>
          <cell r="AY105" t="str">
            <v>K18KKT1</v>
          </cell>
          <cell r="AZ105">
            <v>274</v>
          </cell>
          <cell r="BA105">
            <v>41662</v>
          </cell>
          <cell r="BB105" t="e">
            <v>#N/A</v>
          </cell>
          <cell r="BC105" t="e">
            <v>#N/A</v>
          </cell>
          <cell r="BE105" t="e">
            <v>#N/A</v>
          </cell>
          <cell r="BF105" t="e">
            <v>#N/A</v>
          </cell>
          <cell r="BG105" t="e">
            <v>#N/A</v>
          </cell>
          <cell r="BJ105" t="str">
            <v>Đạt</v>
          </cell>
        </row>
        <row r="106">
          <cell r="B106">
            <v>1821256077</v>
          </cell>
          <cell r="C106" t="str">
            <v>Huỳnh Phước</v>
          </cell>
          <cell r="D106" t="str">
            <v>Thiện</v>
          </cell>
          <cell r="E106" t="str">
            <v>K18KKT</v>
          </cell>
          <cell r="F106">
            <v>34365</v>
          </cell>
          <cell r="G106" t="str">
            <v>K18KKT</v>
          </cell>
          <cell r="H106" t="str">
            <v>Đà Nẵng</v>
          </cell>
          <cell r="I106" t="str">
            <v>Nam</v>
          </cell>
          <cell r="L106">
            <v>8</v>
          </cell>
          <cell r="O106">
            <v>8</v>
          </cell>
          <cell r="S106">
            <v>0</v>
          </cell>
          <cell r="W106">
            <v>0</v>
          </cell>
          <cell r="AA106">
            <v>0</v>
          </cell>
          <cell r="AB106">
            <v>3.2</v>
          </cell>
          <cell r="AF106" t="str">
            <v>Đ</v>
          </cell>
          <cell r="AG106" t="str">
            <v>Đ</v>
          </cell>
          <cell r="AK106" t="str">
            <v xml:space="preserve"> </v>
          </cell>
          <cell r="AO106" t="str">
            <v xml:space="preserve"> </v>
          </cell>
          <cell r="AT106" t="str">
            <v>K18KKT1</v>
          </cell>
          <cell r="AU106">
            <v>805</v>
          </cell>
          <cell r="AV106">
            <v>42067</v>
          </cell>
          <cell r="AW106" t="e">
            <v>#N/A</v>
          </cell>
          <cell r="AX106" t="e">
            <v>#N/A</v>
          </cell>
          <cell r="AY106" t="str">
            <v>K18KKT1</v>
          </cell>
          <cell r="AZ106">
            <v>274</v>
          </cell>
          <cell r="BA106">
            <v>41662</v>
          </cell>
          <cell r="BB106" t="e">
            <v>#N/A</v>
          </cell>
          <cell r="BC106" t="e">
            <v>#N/A</v>
          </cell>
          <cell r="BE106" t="e">
            <v>#N/A</v>
          </cell>
          <cell r="BF106" t="e">
            <v>#N/A</v>
          </cell>
          <cell r="BG106" t="e">
            <v>#N/A</v>
          </cell>
          <cell r="BJ106" t="e">
            <v>#N/A</v>
          </cell>
        </row>
        <row r="107">
          <cell r="B107">
            <v>1820256330</v>
          </cell>
          <cell r="C107" t="str">
            <v>Trần Thị Diệu</v>
          </cell>
          <cell r="D107" t="str">
            <v>Thu</v>
          </cell>
          <cell r="E107" t="str">
            <v>K18KKT</v>
          </cell>
          <cell r="F107">
            <v>34444</v>
          </cell>
          <cell r="G107" t="str">
            <v>K18KKT</v>
          </cell>
          <cell r="H107" t="str">
            <v>Quảng Trị</v>
          </cell>
          <cell r="I107" t="str">
            <v>Nữ</v>
          </cell>
          <cell r="L107">
            <v>7.1</v>
          </cell>
          <cell r="O107">
            <v>7.1</v>
          </cell>
          <cell r="P107">
            <v>6</v>
          </cell>
          <cell r="S107">
            <v>6</v>
          </cell>
          <cell r="T107">
            <v>6.3</v>
          </cell>
          <cell r="W107">
            <v>6.3</v>
          </cell>
          <cell r="X107">
            <v>7.5</v>
          </cell>
          <cell r="AA107">
            <v>7.5</v>
          </cell>
          <cell r="AB107">
            <v>6.56</v>
          </cell>
          <cell r="AE107" t="str">
            <v>Tốt</v>
          </cell>
          <cell r="AF107" t="str">
            <v>Đ</v>
          </cell>
          <cell r="AG107" t="str">
            <v>Đ</v>
          </cell>
          <cell r="AJ107" t="str">
            <v>Đạt</v>
          </cell>
          <cell r="AK107" t="str">
            <v>Đ</v>
          </cell>
          <cell r="AN107" t="str">
            <v>Đạt</v>
          </cell>
          <cell r="AO107" t="str">
            <v>Đ</v>
          </cell>
          <cell r="AT107" t="str">
            <v>K18KKT3</v>
          </cell>
          <cell r="AU107">
            <v>989</v>
          </cell>
          <cell r="AV107">
            <v>42356</v>
          </cell>
          <cell r="AW107" t="e">
            <v>#N/A</v>
          </cell>
          <cell r="AX107" t="e">
            <v>#N/A</v>
          </cell>
          <cell r="AY107" t="str">
            <v>K18KKT3</v>
          </cell>
          <cell r="AZ107">
            <v>274</v>
          </cell>
          <cell r="BA107">
            <v>41662</v>
          </cell>
          <cell r="BB107" t="e">
            <v>#N/A</v>
          </cell>
          <cell r="BC107" t="e">
            <v>#N/A</v>
          </cell>
          <cell r="BE107" t="str">
            <v>K18KKT3</v>
          </cell>
          <cell r="BF107" t="str">
            <v>Đạt</v>
          </cell>
          <cell r="BG107">
            <v>0</v>
          </cell>
          <cell r="BJ107" t="str">
            <v>Đạt</v>
          </cell>
        </row>
        <row r="108">
          <cell r="B108">
            <v>1820256584</v>
          </cell>
          <cell r="C108" t="str">
            <v>Hoàng Thị Thu</v>
          </cell>
          <cell r="D108" t="str">
            <v>Thủy</v>
          </cell>
          <cell r="E108" t="str">
            <v>K18KKT</v>
          </cell>
          <cell r="F108">
            <v>34152</v>
          </cell>
          <cell r="G108" t="str">
            <v>K18KKT</v>
          </cell>
          <cell r="H108" t="str">
            <v>Quảng Nam</v>
          </cell>
          <cell r="I108" t="str">
            <v>Nữ</v>
          </cell>
          <cell r="L108">
            <v>7.5</v>
          </cell>
          <cell r="O108">
            <v>7.5</v>
          </cell>
          <cell r="P108">
            <v>8.1</v>
          </cell>
          <cell r="S108">
            <v>8.1</v>
          </cell>
          <cell r="T108">
            <v>7.6</v>
          </cell>
          <cell r="W108">
            <v>7.6</v>
          </cell>
          <cell r="X108">
            <v>7</v>
          </cell>
          <cell r="AA108">
            <v>7</v>
          </cell>
          <cell r="AB108">
            <v>7.66</v>
          </cell>
          <cell r="AE108" t="str">
            <v>Tốt</v>
          </cell>
          <cell r="AF108" t="str">
            <v>Đ</v>
          </cell>
          <cell r="AG108" t="str">
            <v>Đ</v>
          </cell>
          <cell r="AJ108" t="str">
            <v>Đạt</v>
          </cell>
          <cell r="AK108" t="str">
            <v>Đ</v>
          </cell>
          <cell r="AN108" t="str">
            <v>Đạt</v>
          </cell>
          <cell r="AO108" t="str">
            <v>Đ</v>
          </cell>
          <cell r="AT108" t="str">
            <v>K18KKT3</v>
          </cell>
          <cell r="AU108">
            <v>805</v>
          </cell>
          <cell r="AV108">
            <v>42067</v>
          </cell>
          <cell r="AW108" t="e">
            <v>#N/A</v>
          </cell>
          <cell r="AX108" t="e">
            <v>#N/A</v>
          </cell>
          <cell r="AY108" t="str">
            <v>K18KKT3</v>
          </cell>
          <cell r="AZ108">
            <v>274</v>
          </cell>
          <cell r="BA108">
            <v>41662</v>
          </cell>
          <cell r="BB108" t="e">
            <v>#N/A</v>
          </cell>
          <cell r="BC108" t="e">
            <v>#N/A</v>
          </cell>
          <cell r="BE108" t="str">
            <v>K18KKT3</v>
          </cell>
          <cell r="BF108" t="str">
            <v>Đạt</v>
          </cell>
          <cell r="BG108">
            <v>0</v>
          </cell>
          <cell r="BJ108" t="str">
            <v>Đạt</v>
          </cell>
        </row>
        <row r="109">
          <cell r="B109">
            <v>1820253666</v>
          </cell>
          <cell r="C109" t="str">
            <v>Trần Thị Minh</v>
          </cell>
          <cell r="D109" t="str">
            <v>Thúy</v>
          </cell>
          <cell r="E109" t="str">
            <v>K18KKT</v>
          </cell>
          <cell r="F109">
            <v>34574</v>
          </cell>
          <cell r="G109" t="str">
            <v>K18KKT</v>
          </cell>
          <cell r="H109" t="str">
            <v>Đà Nẵng</v>
          </cell>
          <cell r="I109" t="str">
            <v>Nữ</v>
          </cell>
          <cell r="K109" t="str">
            <v>BVKL</v>
          </cell>
          <cell r="N109">
            <v>8.6</v>
          </cell>
          <cell r="O109">
            <v>8.6</v>
          </cell>
          <cell r="R109">
            <v>8.6</v>
          </cell>
          <cell r="S109">
            <v>8.6</v>
          </cell>
          <cell r="V109">
            <v>8.6</v>
          </cell>
          <cell r="W109">
            <v>8.6</v>
          </cell>
          <cell r="X109">
            <v>7</v>
          </cell>
          <cell r="AA109">
            <v>7</v>
          </cell>
          <cell r="AB109">
            <v>8.6</v>
          </cell>
          <cell r="AE109" t="str">
            <v>Tốt</v>
          </cell>
          <cell r="AF109" t="str">
            <v>Đ</v>
          </cell>
          <cell r="AG109" t="str">
            <v>Đ</v>
          </cell>
          <cell r="AJ109" t="str">
            <v>Đạt</v>
          </cell>
          <cell r="AK109" t="str">
            <v>Đ</v>
          </cell>
          <cell r="AN109" t="str">
            <v>Đạt</v>
          </cell>
          <cell r="AO109" t="str">
            <v>Đ</v>
          </cell>
          <cell r="AT109" t="str">
            <v>K18KKT1</v>
          </cell>
          <cell r="AU109">
            <v>805</v>
          </cell>
          <cell r="AV109">
            <v>42067</v>
          </cell>
          <cell r="AW109" t="e">
            <v>#N/A</v>
          </cell>
          <cell r="AX109" t="e">
            <v>#N/A</v>
          </cell>
          <cell r="AY109" t="str">
            <v>K18KKT1</v>
          </cell>
          <cell r="AZ109">
            <v>274</v>
          </cell>
          <cell r="BA109">
            <v>41662</v>
          </cell>
          <cell r="BB109" t="e">
            <v>#N/A</v>
          </cell>
          <cell r="BC109" t="e">
            <v>#N/A</v>
          </cell>
          <cell r="BE109" t="str">
            <v>K18KKT1</v>
          </cell>
          <cell r="BF109" t="str">
            <v>Đạt</v>
          </cell>
          <cell r="BG109">
            <v>0</v>
          </cell>
          <cell r="BJ109" t="str">
            <v>Đạt</v>
          </cell>
        </row>
        <row r="110">
          <cell r="B110">
            <v>1820254908</v>
          </cell>
          <cell r="C110" t="str">
            <v>Lê Thị</v>
          </cell>
          <cell r="D110" t="str">
            <v>Thúy</v>
          </cell>
          <cell r="E110" t="str">
            <v>K18KKT</v>
          </cell>
          <cell r="F110">
            <v>34537</v>
          </cell>
          <cell r="G110" t="str">
            <v>K18KKT</v>
          </cell>
          <cell r="H110" t="str">
            <v>Gia Lai</v>
          </cell>
          <cell r="I110" t="str">
            <v>Nữ</v>
          </cell>
          <cell r="L110">
            <v>6.3</v>
          </cell>
          <cell r="O110">
            <v>6.3</v>
          </cell>
          <cell r="S110">
            <v>0</v>
          </cell>
          <cell r="W110">
            <v>0</v>
          </cell>
          <cell r="AA110">
            <v>0</v>
          </cell>
          <cell r="AB110">
            <v>2.52</v>
          </cell>
          <cell r="AF110" t="str">
            <v>Đ</v>
          </cell>
          <cell r="AG110" t="str">
            <v>Đ</v>
          </cell>
          <cell r="AK110" t="str">
            <v xml:space="preserve"> </v>
          </cell>
          <cell r="AO110" t="str">
            <v xml:space="preserve"> </v>
          </cell>
          <cell r="AT110" t="e">
            <v>#N/A</v>
          </cell>
          <cell r="AU110" t="e">
            <v>#N/A</v>
          </cell>
          <cell r="AV110" t="e">
            <v>#N/A</v>
          </cell>
          <cell r="AW110" t="e">
            <v>#N/A</v>
          </cell>
          <cell r="AX110" t="e">
            <v>#N/A</v>
          </cell>
          <cell r="AY110" t="str">
            <v>K18KKT2</v>
          </cell>
          <cell r="AZ110">
            <v>274</v>
          </cell>
          <cell r="BA110">
            <v>41662</v>
          </cell>
          <cell r="BB110" t="e">
            <v>#N/A</v>
          </cell>
          <cell r="BC110" t="e">
            <v>#N/A</v>
          </cell>
          <cell r="BE110" t="e">
            <v>#N/A</v>
          </cell>
          <cell r="BF110" t="e">
            <v>#N/A</v>
          </cell>
          <cell r="BG110" t="e">
            <v>#N/A</v>
          </cell>
          <cell r="BJ110" t="e">
            <v>#N/A</v>
          </cell>
        </row>
        <row r="111">
          <cell r="B111">
            <v>1820255363</v>
          </cell>
          <cell r="C111" t="str">
            <v>Lê Thị</v>
          </cell>
          <cell r="D111" t="str">
            <v>Thúy</v>
          </cell>
          <cell r="E111" t="str">
            <v>K18KKT</v>
          </cell>
          <cell r="F111">
            <v>34444</v>
          </cell>
          <cell r="G111" t="str">
            <v>K18KKT</v>
          </cell>
          <cell r="H111" t="str">
            <v>Quảng Nam</v>
          </cell>
          <cell r="I111" t="str">
            <v>Nữ</v>
          </cell>
          <cell r="L111">
            <v>6.5</v>
          </cell>
          <cell r="O111">
            <v>6.5</v>
          </cell>
          <cell r="P111">
            <v>7.3</v>
          </cell>
          <cell r="S111">
            <v>7.3</v>
          </cell>
          <cell r="T111">
            <v>7.8</v>
          </cell>
          <cell r="W111">
            <v>7.8</v>
          </cell>
          <cell r="X111">
            <v>8</v>
          </cell>
          <cell r="AA111">
            <v>8</v>
          </cell>
          <cell r="AB111">
            <v>7.18</v>
          </cell>
          <cell r="AE111" t="str">
            <v>Tốt</v>
          </cell>
          <cell r="AF111" t="str">
            <v>Đ</v>
          </cell>
          <cell r="AG111" t="str">
            <v>Đ</v>
          </cell>
          <cell r="AJ111" t="str">
            <v>Đạt</v>
          </cell>
          <cell r="AK111" t="str">
            <v>Đ</v>
          </cell>
          <cell r="AN111" t="str">
            <v>Đạt</v>
          </cell>
          <cell r="AO111" t="str">
            <v>Đ</v>
          </cell>
          <cell r="AT111" t="str">
            <v>K18KKT3</v>
          </cell>
          <cell r="AU111">
            <v>805</v>
          </cell>
          <cell r="AV111">
            <v>42067</v>
          </cell>
          <cell r="AW111" t="e">
            <v>#N/A</v>
          </cell>
          <cell r="AX111" t="e">
            <v>#N/A</v>
          </cell>
          <cell r="AY111" t="str">
            <v>K18KKT3</v>
          </cell>
          <cell r="AZ111">
            <v>274</v>
          </cell>
          <cell r="BA111">
            <v>41662</v>
          </cell>
          <cell r="BB111" t="e">
            <v>#N/A</v>
          </cell>
          <cell r="BC111" t="e">
            <v>#N/A</v>
          </cell>
          <cell r="BE111" t="str">
            <v>K18KKT3</v>
          </cell>
          <cell r="BF111" t="str">
            <v>Đạt</v>
          </cell>
          <cell r="BG111">
            <v>0</v>
          </cell>
          <cell r="BJ111" t="str">
            <v>Đạt</v>
          </cell>
        </row>
        <row r="112">
          <cell r="B112">
            <v>1820254347</v>
          </cell>
          <cell r="C112" t="str">
            <v>Phạm Thị</v>
          </cell>
          <cell r="D112" t="str">
            <v>Thương</v>
          </cell>
          <cell r="E112" t="str">
            <v>K18KKT</v>
          </cell>
          <cell r="F112">
            <v>34493</v>
          </cell>
          <cell r="G112" t="str">
            <v>K18KKT</v>
          </cell>
          <cell r="H112" t="str">
            <v>Quảng Nam</v>
          </cell>
          <cell r="I112" t="str">
            <v>Nữ</v>
          </cell>
          <cell r="O112">
            <v>0</v>
          </cell>
          <cell r="S112">
            <v>0</v>
          </cell>
          <cell r="W112">
            <v>0</v>
          </cell>
          <cell r="AA112">
            <v>0</v>
          </cell>
          <cell r="AB112">
            <v>0</v>
          </cell>
          <cell r="AG112" t="str">
            <v>Đ</v>
          </cell>
          <cell r="AK112" t="str">
            <v xml:space="preserve"> </v>
          </cell>
          <cell r="AO112" t="str">
            <v xml:space="preserve"> </v>
          </cell>
          <cell r="AT112" t="e">
            <v>#N/A</v>
          </cell>
          <cell r="AU112" t="e">
            <v>#N/A</v>
          </cell>
          <cell r="AV112" t="e">
            <v>#N/A</v>
          </cell>
          <cell r="AW112" t="e">
            <v>#N/A</v>
          </cell>
          <cell r="AX112" t="e">
            <v>#N/A</v>
          </cell>
          <cell r="AY112" t="str">
            <v>K18KKT2</v>
          </cell>
          <cell r="AZ112">
            <v>274</v>
          </cell>
          <cell r="BA112">
            <v>41662</v>
          </cell>
          <cell r="BB112" t="e">
            <v>#N/A</v>
          </cell>
          <cell r="BC112" t="e">
            <v>#N/A</v>
          </cell>
          <cell r="BE112" t="e">
            <v>#N/A</v>
          </cell>
          <cell r="BF112" t="e">
            <v>#N/A</v>
          </cell>
          <cell r="BG112" t="e">
            <v>#N/A</v>
          </cell>
          <cell r="BJ112" t="e">
            <v>#N/A</v>
          </cell>
        </row>
        <row r="113">
          <cell r="B113">
            <v>1820255885</v>
          </cell>
          <cell r="C113" t="str">
            <v>Võ Thị Ngọc</v>
          </cell>
          <cell r="D113" t="str">
            <v>Thương</v>
          </cell>
          <cell r="E113" t="str">
            <v>K18KKT</v>
          </cell>
          <cell r="F113">
            <v>34030</v>
          </cell>
          <cell r="G113" t="str">
            <v>K18KKT</v>
          </cell>
          <cell r="H113" t="str">
            <v>Quảng Bình</v>
          </cell>
          <cell r="I113" t="str">
            <v>Nữ</v>
          </cell>
          <cell r="K113" t="str">
            <v>BVKL</v>
          </cell>
          <cell r="N113">
            <v>8.1999999999999993</v>
          </cell>
          <cell r="O113">
            <v>8.1999999999999993</v>
          </cell>
          <cell r="R113">
            <v>8.1999999999999993</v>
          </cell>
          <cell r="S113">
            <v>8.1999999999999993</v>
          </cell>
          <cell r="V113">
            <v>8.1999999999999993</v>
          </cell>
          <cell r="W113">
            <v>8.1999999999999993</v>
          </cell>
          <cell r="X113">
            <v>9</v>
          </cell>
          <cell r="AA113">
            <v>9</v>
          </cell>
          <cell r="AB113">
            <v>8.1999999999999993</v>
          </cell>
          <cell r="AE113" t="str">
            <v>Tốt</v>
          </cell>
          <cell r="AF113" t="str">
            <v>Đ</v>
          </cell>
          <cell r="AG113" t="str">
            <v>Đ</v>
          </cell>
          <cell r="AJ113" t="str">
            <v>Đạt</v>
          </cell>
          <cell r="AK113" t="str">
            <v>Đ</v>
          </cell>
          <cell r="AN113" t="str">
            <v>Đạt</v>
          </cell>
          <cell r="AO113" t="str">
            <v>Đ</v>
          </cell>
          <cell r="AT113" t="str">
            <v>K18KKT3</v>
          </cell>
          <cell r="AU113">
            <v>805</v>
          </cell>
          <cell r="AV113">
            <v>42067</v>
          </cell>
          <cell r="AW113" t="e">
            <v>#N/A</v>
          </cell>
          <cell r="AX113" t="e">
            <v>#N/A</v>
          </cell>
          <cell r="AY113" t="str">
            <v>K18KKT3</v>
          </cell>
          <cell r="AZ113">
            <v>274</v>
          </cell>
          <cell r="BA113">
            <v>41662</v>
          </cell>
          <cell r="BB113" t="e">
            <v>#N/A</v>
          </cell>
          <cell r="BC113" t="e">
            <v>#N/A</v>
          </cell>
          <cell r="BE113" t="str">
            <v>K18KKT3</v>
          </cell>
          <cell r="BF113" t="str">
            <v>Đạt</v>
          </cell>
          <cell r="BG113">
            <v>0</v>
          </cell>
          <cell r="BJ113" t="str">
            <v>Đạt</v>
          </cell>
        </row>
        <row r="114">
          <cell r="B114">
            <v>1821254321</v>
          </cell>
          <cell r="C114" t="str">
            <v>Đỗ Đăng</v>
          </cell>
          <cell r="D114" t="str">
            <v>Thượng</v>
          </cell>
          <cell r="E114" t="str">
            <v>K18KKT</v>
          </cell>
          <cell r="F114">
            <v>34498</v>
          </cell>
          <cell r="G114" t="str">
            <v>K18KKT</v>
          </cell>
          <cell r="H114" t="str">
            <v>Quảng Nam</v>
          </cell>
          <cell r="I114" t="str">
            <v>Nam</v>
          </cell>
          <cell r="L114">
            <v>6.5</v>
          </cell>
          <cell r="O114">
            <v>6.5</v>
          </cell>
          <cell r="P114">
            <v>5.5</v>
          </cell>
          <cell r="S114">
            <v>5.5</v>
          </cell>
          <cell r="T114">
            <v>8.4</v>
          </cell>
          <cell r="W114">
            <v>8.4</v>
          </cell>
          <cell r="X114">
            <v>7</v>
          </cell>
          <cell r="AA114">
            <v>7</v>
          </cell>
          <cell r="AB114">
            <v>7.06</v>
          </cell>
          <cell r="AE114" t="str">
            <v>Khá</v>
          </cell>
          <cell r="AF114" t="str">
            <v>Đ</v>
          </cell>
          <cell r="AG114" t="str">
            <v>Đ</v>
          </cell>
          <cell r="AJ114" t="str">
            <v>Đạt</v>
          </cell>
          <cell r="AK114" t="str">
            <v>Đ</v>
          </cell>
          <cell r="AN114" t="str">
            <v>Đạt</v>
          </cell>
          <cell r="AO114" t="str">
            <v>Đ</v>
          </cell>
          <cell r="AT114" t="str">
            <v>K18KKT1</v>
          </cell>
          <cell r="AU114">
            <v>989</v>
          </cell>
          <cell r="AV114">
            <v>42356</v>
          </cell>
          <cell r="AW114" t="e">
            <v>#N/A</v>
          </cell>
          <cell r="AX114" t="e">
            <v>#N/A</v>
          </cell>
          <cell r="AY114" t="str">
            <v>K18KKT1</v>
          </cell>
          <cell r="AZ114">
            <v>274</v>
          </cell>
          <cell r="BA114">
            <v>41662</v>
          </cell>
          <cell r="BB114" t="e">
            <v>#N/A</v>
          </cell>
          <cell r="BC114" t="e">
            <v>#N/A</v>
          </cell>
          <cell r="BE114" t="str">
            <v>K18KKT1</v>
          </cell>
          <cell r="BF114" t="str">
            <v>Đạt</v>
          </cell>
          <cell r="BG114">
            <v>0</v>
          </cell>
          <cell r="BJ114" t="str">
            <v>Đạt</v>
          </cell>
        </row>
        <row r="115">
          <cell r="B115">
            <v>172318924</v>
          </cell>
          <cell r="C115" t="str">
            <v>Lê Thị Thu</v>
          </cell>
          <cell r="D115" t="str">
            <v>Trà</v>
          </cell>
          <cell r="E115" t="str">
            <v>K18KKT</v>
          </cell>
          <cell r="F115">
            <v>34214</v>
          </cell>
          <cell r="G115" t="str">
            <v>K18KKT</v>
          </cell>
          <cell r="H115" t="str">
            <v>Quảng Trị</v>
          </cell>
          <cell r="I115" t="str">
            <v>Nữ</v>
          </cell>
          <cell r="L115">
            <v>7.3</v>
          </cell>
          <cell r="O115">
            <v>7.3</v>
          </cell>
          <cell r="P115">
            <v>5.5</v>
          </cell>
          <cell r="S115">
            <v>5.5</v>
          </cell>
          <cell r="T115">
            <v>6.9</v>
          </cell>
          <cell r="W115">
            <v>6.9</v>
          </cell>
          <cell r="X115">
            <v>7</v>
          </cell>
          <cell r="AA115">
            <v>7</v>
          </cell>
          <cell r="AB115">
            <v>6.78</v>
          </cell>
          <cell r="AE115" t="str">
            <v>Tốt</v>
          </cell>
          <cell r="AF115" t="str">
            <v>Đ</v>
          </cell>
          <cell r="AG115" t="str">
            <v>Đ</v>
          </cell>
          <cell r="AH115" t="str">
            <v>ĐẠT</v>
          </cell>
          <cell r="AK115" t="str">
            <v>Đ</v>
          </cell>
          <cell r="AN115" t="str">
            <v>Đạt</v>
          </cell>
          <cell r="AO115" t="str">
            <v>Đ</v>
          </cell>
          <cell r="AT115" t="str">
            <v>K17KKT1</v>
          </cell>
          <cell r="AU115">
            <v>1094</v>
          </cell>
          <cell r="AV115">
            <v>41751</v>
          </cell>
          <cell r="AW115" t="e">
            <v>#N/A</v>
          </cell>
          <cell r="AX115" t="e">
            <v>#N/A</v>
          </cell>
          <cell r="AY115" t="str">
            <v>K17KKT1</v>
          </cell>
          <cell r="AZ115">
            <v>282</v>
          </cell>
          <cell r="BA115">
            <v>41325</v>
          </cell>
          <cell r="BB115" t="e">
            <v>#N/A</v>
          </cell>
          <cell r="BC115" t="e">
            <v>#N/A</v>
          </cell>
          <cell r="BE115" t="e">
            <v>#N/A</v>
          </cell>
          <cell r="BF115" t="e">
            <v>#N/A</v>
          </cell>
          <cell r="BG115" t="e">
            <v>#N/A</v>
          </cell>
          <cell r="BJ115" t="e">
            <v>#N/A</v>
          </cell>
        </row>
        <row r="116">
          <cell r="B116">
            <v>1820244294</v>
          </cell>
          <cell r="C116" t="str">
            <v>Nguyễn Thị Ngọc</v>
          </cell>
          <cell r="D116" t="str">
            <v>Trang</v>
          </cell>
          <cell r="E116" t="str">
            <v>K18KKT</v>
          </cell>
          <cell r="F116">
            <v>34400</v>
          </cell>
          <cell r="G116" t="str">
            <v>K18KKT</v>
          </cell>
          <cell r="H116" t="str">
            <v>Quảng Trị</v>
          </cell>
          <cell r="I116" t="str">
            <v>Nữ</v>
          </cell>
          <cell r="K116" t="str">
            <v>BVKL</v>
          </cell>
          <cell r="N116">
            <v>7.9</v>
          </cell>
          <cell r="O116">
            <v>7.9</v>
          </cell>
          <cell r="R116">
            <v>7.9</v>
          </cell>
          <cell r="S116">
            <v>7.9</v>
          </cell>
          <cell r="V116">
            <v>7.9</v>
          </cell>
          <cell r="W116">
            <v>7.9</v>
          </cell>
          <cell r="X116">
            <v>6.5</v>
          </cell>
          <cell r="AA116">
            <v>6.5</v>
          </cell>
          <cell r="AB116">
            <v>7.9</v>
          </cell>
          <cell r="AE116" t="str">
            <v>Tốt</v>
          </cell>
          <cell r="AF116" t="str">
            <v>Đ</v>
          </cell>
          <cell r="AG116" t="str">
            <v>Đ</v>
          </cell>
          <cell r="AJ116" t="str">
            <v>Đạt</v>
          </cell>
          <cell r="AK116" t="str">
            <v>Đ</v>
          </cell>
          <cell r="AN116" t="str">
            <v>Đạt</v>
          </cell>
          <cell r="AO116" t="str">
            <v>Đ</v>
          </cell>
          <cell r="AT116" t="str">
            <v>K18KKT3</v>
          </cell>
          <cell r="AU116">
            <v>805</v>
          </cell>
          <cell r="AV116">
            <v>42067</v>
          </cell>
          <cell r="AW116" t="e">
            <v>#N/A</v>
          </cell>
          <cell r="AX116" t="e">
            <v>#N/A</v>
          </cell>
          <cell r="AY116" t="str">
            <v>K18KKT3</v>
          </cell>
          <cell r="AZ116">
            <v>274</v>
          </cell>
          <cell r="BA116">
            <v>41662</v>
          </cell>
          <cell r="BB116" t="e">
            <v>#N/A</v>
          </cell>
          <cell r="BC116" t="e">
            <v>#N/A</v>
          </cell>
          <cell r="BE116" t="str">
            <v>K18KKT3</v>
          </cell>
          <cell r="BF116" t="str">
            <v>Đạt</v>
          </cell>
          <cell r="BG116">
            <v>0</v>
          </cell>
          <cell r="BJ116" t="str">
            <v>Đạt</v>
          </cell>
        </row>
        <row r="117">
          <cell r="B117">
            <v>1820254317</v>
          </cell>
          <cell r="C117" t="str">
            <v>Trần Thị</v>
          </cell>
          <cell r="D117" t="str">
            <v>Trang</v>
          </cell>
          <cell r="E117" t="str">
            <v>K18KKT</v>
          </cell>
          <cell r="F117">
            <v>34629</v>
          </cell>
          <cell r="G117" t="str">
            <v>K18KKT</v>
          </cell>
          <cell r="H117" t="str">
            <v>Quảng Nam</v>
          </cell>
          <cell r="I117" t="str">
            <v>Nữ</v>
          </cell>
          <cell r="L117">
            <v>8.5</v>
          </cell>
          <cell r="O117">
            <v>8.5</v>
          </cell>
          <cell r="P117">
            <v>5.5</v>
          </cell>
          <cell r="S117">
            <v>5.5</v>
          </cell>
          <cell r="T117">
            <v>6.5</v>
          </cell>
          <cell r="W117">
            <v>6.5</v>
          </cell>
          <cell r="X117">
            <v>8.3000000000000007</v>
          </cell>
          <cell r="AA117">
            <v>8.3000000000000007</v>
          </cell>
          <cell r="AB117">
            <v>7.1</v>
          </cell>
          <cell r="AE117" t="str">
            <v>Tốt</v>
          </cell>
          <cell r="AF117" t="str">
            <v>Đ</v>
          </cell>
          <cell r="AG117" t="str">
            <v>Đ</v>
          </cell>
          <cell r="AJ117" t="str">
            <v>Đạt</v>
          </cell>
          <cell r="AK117" t="str">
            <v>Đ</v>
          </cell>
          <cell r="AN117" t="str">
            <v>Đạt</v>
          </cell>
          <cell r="AO117" t="str">
            <v>Đ</v>
          </cell>
          <cell r="AT117" t="str">
            <v>K18KKT1</v>
          </cell>
          <cell r="AU117">
            <v>805</v>
          </cell>
          <cell r="AV117">
            <v>42067</v>
          </cell>
          <cell r="AW117" t="e">
            <v>#N/A</v>
          </cell>
          <cell r="AX117" t="e">
            <v>#N/A</v>
          </cell>
          <cell r="AY117" t="str">
            <v>K18KKT1</v>
          </cell>
          <cell r="AZ117">
            <v>274</v>
          </cell>
          <cell r="BA117">
            <v>41662</v>
          </cell>
          <cell r="BB117" t="e">
            <v>#N/A</v>
          </cell>
          <cell r="BC117" t="e">
            <v>#N/A</v>
          </cell>
          <cell r="BE117" t="str">
            <v>K18KKT1</v>
          </cell>
          <cell r="BF117" t="str">
            <v>Đạt</v>
          </cell>
          <cell r="BG117">
            <v>0</v>
          </cell>
          <cell r="BJ117" t="str">
            <v>Đạt</v>
          </cell>
        </row>
        <row r="118">
          <cell r="B118">
            <v>1820254324</v>
          </cell>
          <cell r="C118" t="str">
            <v>Phạm Thị</v>
          </cell>
          <cell r="D118" t="str">
            <v>Trang</v>
          </cell>
          <cell r="E118" t="str">
            <v>K18KKT</v>
          </cell>
          <cell r="F118">
            <v>34371</v>
          </cell>
          <cell r="G118" t="str">
            <v>K18KKT</v>
          </cell>
          <cell r="H118" t="str">
            <v>Hà Tĩnh</v>
          </cell>
          <cell r="I118" t="str">
            <v>Nữ</v>
          </cell>
          <cell r="L118">
            <v>7.5</v>
          </cell>
          <cell r="O118">
            <v>7.5</v>
          </cell>
          <cell r="P118">
            <v>7.3</v>
          </cell>
          <cell r="S118">
            <v>7.3</v>
          </cell>
          <cell r="T118">
            <v>5.8</v>
          </cell>
          <cell r="W118">
            <v>5.8</v>
          </cell>
          <cell r="X118">
            <v>7</v>
          </cell>
          <cell r="AA118">
            <v>7</v>
          </cell>
          <cell r="AB118">
            <v>6.78</v>
          </cell>
          <cell r="AE118" t="str">
            <v>Tốt</v>
          </cell>
          <cell r="AF118" t="str">
            <v>Đ</v>
          </cell>
          <cell r="AG118" t="str">
            <v>Đ</v>
          </cell>
          <cell r="AJ118" t="str">
            <v>Đạt</v>
          </cell>
          <cell r="AK118" t="str">
            <v>Đ</v>
          </cell>
          <cell r="AN118" t="str">
            <v>Đạt</v>
          </cell>
          <cell r="AO118" t="str">
            <v>Đ</v>
          </cell>
          <cell r="AT118" t="str">
            <v>K18KKT1</v>
          </cell>
          <cell r="AU118">
            <v>989</v>
          </cell>
          <cell r="AV118">
            <v>42356</v>
          </cell>
          <cell r="AW118" t="e">
            <v>#N/A</v>
          </cell>
          <cell r="AX118" t="e">
            <v>#N/A</v>
          </cell>
          <cell r="AY118" t="str">
            <v>K18KKT1</v>
          </cell>
          <cell r="AZ118">
            <v>2532</v>
          </cell>
          <cell r="BA118">
            <v>41886</v>
          </cell>
          <cell r="BB118" t="e">
            <v>#N/A</v>
          </cell>
          <cell r="BC118" t="e">
            <v>#N/A</v>
          </cell>
          <cell r="BE118" t="str">
            <v>K18KKT1</v>
          </cell>
          <cell r="BF118" t="str">
            <v>Đạt</v>
          </cell>
          <cell r="BG118">
            <v>0</v>
          </cell>
          <cell r="BJ118" t="e">
            <v>#N/A</v>
          </cell>
        </row>
        <row r="119">
          <cell r="B119">
            <v>1820256072</v>
          </cell>
          <cell r="C119" t="str">
            <v>Nguyễn Thị Huyền</v>
          </cell>
          <cell r="D119" t="str">
            <v>Trang</v>
          </cell>
          <cell r="E119" t="str">
            <v>K18KKT</v>
          </cell>
          <cell r="F119">
            <v>34224</v>
          </cell>
          <cell r="G119" t="str">
            <v>K18KKT</v>
          </cell>
          <cell r="H119" t="str">
            <v>Nghệ An</v>
          </cell>
          <cell r="I119" t="str">
            <v>Nữ</v>
          </cell>
          <cell r="K119" t="str">
            <v>BVKL</v>
          </cell>
          <cell r="N119">
            <v>8.6999999999999993</v>
          </cell>
          <cell r="O119">
            <v>8.6999999999999993</v>
          </cell>
          <cell r="R119">
            <v>8.6999999999999993</v>
          </cell>
          <cell r="S119">
            <v>8.6999999999999993</v>
          </cell>
          <cell r="V119">
            <v>8.6999999999999993</v>
          </cell>
          <cell r="W119">
            <v>8.6999999999999993</v>
          </cell>
          <cell r="X119">
            <v>9</v>
          </cell>
          <cell r="AA119">
            <v>9</v>
          </cell>
          <cell r="AB119">
            <v>8.6999999999999993</v>
          </cell>
          <cell r="AE119" t="str">
            <v>Xuất Sắc</v>
          </cell>
          <cell r="AF119" t="str">
            <v>Đ</v>
          </cell>
          <cell r="AG119" t="str">
            <v>Đ</v>
          </cell>
          <cell r="AJ119" t="str">
            <v>Đạt</v>
          </cell>
          <cell r="AK119" t="str">
            <v>Đ</v>
          </cell>
          <cell r="AN119" t="str">
            <v>Đạt</v>
          </cell>
          <cell r="AO119" t="str">
            <v>Đ</v>
          </cell>
          <cell r="AT119" t="str">
            <v>K18KKT2</v>
          </cell>
          <cell r="AU119">
            <v>805</v>
          </cell>
          <cell r="AV119">
            <v>42067</v>
          </cell>
          <cell r="AW119" t="str">
            <v>K18KKT2</v>
          </cell>
          <cell r="AX119" t="str">
            <v xml:space="preserve">Miễn GDTC (Sức khỏe không đảm bảo) </v>
          </cell>
          <cell r="AY119" t="str">
            <v>K18KKT2</v>
          </cell>
          <cell r="AZ119">
            <v>274</v>
          </cell>
          <cell r="BA119">
            <v>41662</v>
          </cell>
          <cell r="BB119" t="str">
            <v>K18KKT2</v>
          </cell>
          <cell r="BC119" t="str">
            <v xml:space="preserve">Miễn GDQP (Sức khỏe không đảm bảo) </v>
          </cell>
          <cell r="BE119" t="str">
            <v>K18KKT2</v>
          </cell>
          <cell r="BF119" t="str">
            <v>Đạt</v>
          </cell>
          <cell r="BG119">
            <v>0</v>
          </cell>
          <cell r="BJ119" t="str">
            <v>Đạt</v>
          </cell>
        </row>
        <row r="120">
          <cell r="B120">
            <v>1820256326</v>
          </cell>
          <cell r="C120" t="str">
            <v>Nguyễn Thị Thùy</v>
          </cell>
          <cell r="D120" t="str">
            <v>Trang</v>
          </cell>
          <cell r="E120" t="str">
            <v>K18KKT</v>
          </cell>
          <cell r="F120">
            <v>34596</v>
          </cell>
          <cell r="G120" t="str">
            <v>K18KKT</v>
          </cell>
          <cell r="H120" t="str">
            <v>Quảng Ngãi</v>
          </cell>
          <cell r="I120" t="str">
            <v>Nữ</v>
          </cell>
          <cell r="L120">
            <v>7.8</v>
          </cell>
          <cell r="O120">
            <v>7.8</v>
          </cell>
          <cell r="P120">
            <v>5.9</v>
          </cell>
          <cell r="S120">
            <v>5.9</v>
          </cell>
          <cell r="T120">
            <v>7.3</v>
          </cell>
          <cell r="W120">
            <v>7.3</v>
          </cell>
          <cell r="X120">
            <v>8</v>
          </cell>
          <cell r="AA120">
            <v>8</v>
          </cell>
          <cell r="AB120">
            <v>7.22</v>
          </cell>
          <cell r="AE120" t="str">
            <v>Tốt</v>
          </cell>
          <cell r="AF120" t="str">
            <v>Đ</v>
          </cell>
          <cell r="AG120" t="str">
            <v>Đ</v>
          </cell>
          <cell r="AJ120" t="str">
            <v>Đạt</v>
          </cell>
          <cell r="AK120" t="str">
            <v>Đ</v>
          </cell>
          <cell r="AN120" t="str">
            <v>Đạt</v>
          </cell>
          <cell r="AO120" t="str">
            <v>Đ</v>
          </cell>
          <cell r="AT120" t="str">
            <v>K18KKT3</v>
          </cell>
          <cell r="AU120">
            <v>805</v>
          </cell>
          <cell r="AV120">
            <v>42067</v>
          </cell>
          <cell r="AW120" t="e">
            <v>#N/A</v>
          </cell>
          <cell r="AX120" t="e">
            <v>#N/A</v>
          </cell>
          <cell r="AY120" t="str">
            <v>K18KKT3</v>
          </cell>
          <cell r="AZ120">
            <v>274</v>
          </cell>
          <cell r="BA120">
            <v>41662</v>
          </cell>
          <cell r="BB120" t="e">
            <v>#N/A</v>
          </cell>
          <cell r="BC120" t="e">
            <v>#N/A</v>
          </cell>
          <cell r="BE120" t="str">
            <v>K18KKT3</v>
          </cell>
          <cell r="BF120" t="str">
            <v>Đạt</v>
          </cell>
          <cell r="BG120">
            <v>0</v>
          </cell>
          <cell r="BJ120" t="str">
            <v>Đạt</v>
          </cell>
        </row>
        <row r="121">
          <cell r="B121">
            <v>162314731</v>
          </cell>
          <cell r="C121" t="str">
            <v>Võ Thị Bảo</v>
          </cell>
          <cell r="D121" t="str">
            <v>Trâm</v>
          </cell>
          <cell r="E121" t="str">
            <v>K18KKT</v>
          </cell>
          <cell r="F121">
            <v>33509</v>
          </cell>
          <cell r="G121" t="str">
            <v>K18KKT</v>
          </cell>
          <cell r="H121" t="str">
            <v>Quảng Nam</v>
          </cell>
          <cell r="I121" t="str">
            <v>Nữ</v>
          </cell>
          <cell r="K121" t="str">
            <v>BVKL</v>
          </cell>
          <cell r="N121">
            <v>8.1999999999999993</v>
          </cell>
          <cell r="O121">
            <v>8.1999999999999993</v>
          </cell>
          <cell r="R121">
            <v>8.1999999999999993</v>
          </cell>
          <cell r="S121">
            <v>8.1999999999999993</v>
          </cell>
          <cell r="V121">
            <v>8.1999999999999993</v>
          </cell>
          <cell r="W121">
            <v>8.1999999999999993</v>
          </cell>
          <cell r="X121">
            <v>8</v>
          </cell>
          <cell r="AA121">
            <v>8</v>
          </cell>
          <cell r="AB121">
            <v>8.1999999999999993</v>
          </cell>
          <cell r="AE121" t="str">
            <v>Tốt</v>
          </cell>
          <cell r="AF121" t="str">
            <v>Đ</v>
          </cell>
          <cell r="AG121" t="str">
            <v>Đ</v>
          </cell>
          <cell r="AJ121" t="str">
            <v>Đạt</v>
          </cell>
          <cell r="AK121" t="str">
            <v>Đ</v>
          </cell>
          <cell r="AL121" t="str">
            <v>ĐẠT</v>
          </cell>
          <cell r="AO121" t="str">
            <v>Đ</v>
          </cell>
          <cell r="AT121" t="str">
            <v>K18KKT1</v>
          </cell>
          <cell r="AU121">
            <v>989</v>
          </cell>
          <cell r="AV121">
            <v>42356</v>
          </cell>
          <cell r="AW121" t="e">
            <v>#N/A</v>
          </cell>
          <cell r="AX121" t="e">
            <v>#N/A</v>
          </cell>
          <cell r="AY121" t="str">
            <v>K16KKT6</v>
          </cell>
          <cell r="AZ121">
            <v>1068</v>
          </cell>
          <cell r="BA121">
            <v>41038</v>
          </cell>
          <cell r="BB121" t="e">
            <v>#N/A</v>
          </cell>
          <cell r="BC121" t="e">
            <v>#N/A</v>
          </cell>
          <cell r="BE121" t="e">
            <v>#N/A</v>
          </cell>
          <cell r="BF121" t="e">
            <v>#N/A</v>
          </cell>
          <cell r="BG121" t="e">
            <v>#N/A</v>
          </cell>
          <cell r="BJ121" t="e">
            <v>#N/A</v>
          </cell>
        </row>
        <row r="122">
          <cell r="B122">
            <v>1820254339</v>
          </cell>
          <cell r="C122" t="str">
            <v>Nguyễn Thị Bích</v>
          </cell>
          <cell r="D122" t="str">
            <v>Trâm</v>
          </cell>
          <cell r="E122" t="str">
            <v>K18KKT</v>
          </cell>
          <cell r="F122">
            <v>34648</v>
          </cell>
          <cell r="G122" t="str">
            <v>K18KKT</v>
          </cell>
          <cell r="H122" t="str">
            <v>Quảng Nam</v>
          </cell>
          <cell r="I122" t="str">
            <v>Nữ</v>
          </cell>
          <cell r="L122">
            <v>7.5</v>
          </cell>
          <cell r="O122">
            <v>7.5</v>
          </cell>
          <cell r="P122">
            <v>7.9</v>
          </cell>
          <cell r="S122">
            <v>7.9</v>
          </cell>
          <cell r="T122">
            <v>7.5</v>
          </cell>
          <cell r="W122">
            <v>7.5</v>
          </cell>
          <cell r="X122">
            <v>8.5</v>
          </cell>
          <cell r="AA122">
            <v>8.5</v>
          </cell>
          <cell r="AB122">
            <v>7.58</v>
          </cell>
          <cell r="AE122" t="str">
            <v>Tốt</v>
          </cell>
          <cell r="AF122" t="str">
            <v>Đ</v>
          </cell>
          <cell r="AG122" t="str">
            <v>Đ</v>
          </cell>
          <cell r="AJ122" t="str">
            <v>Đạt</v>
          </cell>
          <cell r="AK122" t="str">
            <v>Đ</v>
          </cell>
          <cell r="AN122" t="str">
            <v>Đạt</v>
          </cell>
          <cell r="AO122" t="str">
            <v>Đ</v>
          </cell>
          <cell r="AT122" t="str">
            <v>K18KKT3</v>
          </cell>
          <cell r="AU122">
            <v>805</v>
          </cell>
          <cell r="AV122">
            <v>42067</v>
          </cell>
          <cell r="AW122" t="e">
            <v>#N/A</v>
          </cell>
          <cell r="AX122" t="e">
            <v>#N/A</v>
          </cell>
          <cell r="AY122" t="str">
            <v>K18KKT3</v>
          </cell>
          <cell r="AZ122">
            <v>274</v>
          </cell>
          <cell r="BA122">
            <v>41662</v>
          </cell>
          <cell r="BB122" t="e">
            <v>#N/A</v>
          </cell>
          <cell r="BC122" t="e">
            <v>#N/A</v>
          </cell>
          <cell r="BE122" t="str">
            <v>K18KKT3</v>
          </cell>
          <cell r="BF122" t="str">
            <v>Đạt</v>
          </cell>
          <cell r="BG122">
            <v>0</v>
          </cell>
          <cell r="BJ122" t="str">
            <v>Đạt</v>
          </cell>
        </row>
        <row r="123">
          <cell r="B123">
            <v>1820255716</v>
          </cell>
          <cell r="C123" t="str">
            <v>Huỳnh Thị Thùy</v>
          </cell>
          <cell r="D123" t="str">
            <v>Trâm</v>
          </cell>
          <cell r="E123" t="str">
            <v>K18KKT</v>
          </cell>
          <cell r="F123">
            <v>34587</v>
          </cell>
          <cell r="G123" t="str">
            <v>K18KKT</v>
          </cell>
          <cell r="H123" t="str">
            <v>Quảng Nam</v>
          </cell>
          <cell r="I123" t="str">
            <v>Nữ</v>
          </cell>
          <cell r="K123" t="str">
            <v>BVKL</v>
          </cell>
          <cell r="N123">
            <v>9</v>
          </cell>
          <cell r="O123">
            <v>9</v>
          </cell>
          <cell r="R123">
            <v>9</v>
          </cell>
          <cell r="S123">
            <v>9</v>
          </cell>
          <cell r="V123">
            <v>9</v>
          </cell>
          <cell r="W123">
            <v>9</v>
          </cell>
          <cell r="X123">
            <v>7.3</v>
          </cell>
          <cell r="AA123">
            <v>7.3</v>
          </cell>
          <cell r="AB123">
            <v>9</v>
          </cell>
          <cell r="AE123" t="str">
            <v>Khá</v>
          </cell>
          <cell r="AF123" t="str">
            <v>Đ</v>
          </cell>
          <cell r="AG123" t="str">
            <v>Đ</v>
          </cell>
          <cell r="AJ123" t="str">
            <v>Đạt</v>
          </cell>
          <cell r="AK123" t="str">
            <v>Đ</v>
          </cell>
          <cell r="AN123" t="str">
            <v>Đạt</v>
          </cell>
          <cell r="AO123" t="str">
            <v>Đ</v>
          </cell>
          <cell r="AT123" t="str">
            <v>K18KKT2</v>
          </cell>
          <cell r="AU123">
            <v>805</v>
          </cell>
          <cell r="AV123">
            <v>42067</v>
          </cell>
          <cell r="AW123" t="e">
            <v>#N/A</v>
          </cell>
          <cell r="AX123" t="e">
            <v>#N/A</v>
          </cell>
          <cell r="AY123" t="str">
            <v>K18KKT2</v>
          </cell>
          <cell r="AZ123">
            <v>274</v>
          </cell>
          <cell r="BA123">
            <v>41662</v>
          </cell>
          <cell r="BB123" t="e">
            <v>#N/A</v>
          </cell>
          <cell r="BC123" t="e">
            <v>#N/A</v>
          </cell>
          <cell r="BE123" t="str">
            <v>K18KKT2</v>
          </cell>
          <cell r="BF123" t="str">
            <v>Đạt</v>
          </cell>
          <cell r="BG123">
            <v>0</v>
          </cell>
          <cell r="BJ123" t="str">
            <v>Đạt</v>
          </cell>
        </row>
        <row r="124">
          <cell r="B124">
            <v>1820255367</v>
          </cell>
          <cell r="C124" t="str">
            <v>Nguyễn Thị Thu</v>
          </cell>
          <cell r="D124" t="str">
            <v>Trinh</v>
          </cell>
          <cell r="E124" t="str">
            <v>K18KKT</v>
          </cell>
          <cell r="F124">
            <v>34502</v>
          </cell>
          <cell r="G124" t="str">
            <v>K18KKT</v>
          </cell>
          <cell r="H124" t="str">
            <v>Quảng Nam</v>
          </cell>
          <cell r="I124" t="str">
            <v>Nữ</v>
          </cell>
          <cell r="K124" t="str">
            <v>BVKL</v>
          </cell>
          <cell r="N124">
            <v>8.3000000000000007</v>
          </cell>
          <cell r="O124">
            <v>8.3000000000000007</v>
          </cell>
          <cell r="R124">
            <v>8.3000000000000007</v>
          </cell>
          <cell r="S124">
            <v>8.3000000000000007</v>
          </cell>
          <cell r="V124">
            <v>8.3000000000000007</v>
          </cell>
          <cell r="W124">
            <v>8.3000000000000007</v>
          </cell>
          <cell r="X124">
            <v>7.5</v>
          </cell>
          <cell r="AA124">
            <v>7.5</v>
          </cell>
          <cell r="AB124">
            <v>8.3000000000000007</v>
          </cell>
          <cell r="AE124" t="str">
            <v>Tốt</v>
          </cell>
          <cell r="AF124" t="str">
            <v>Đ</v>
          </cell>
          <cell r="AG124" t="str">
            <v>Đ</v>
          </cell>
          <cell r="AJ124" t="str">
            <v>Đạt</v>
          </cell>
          <cell r="AK124" t="str">
            <v>Đ</v>
          </cell>
          <cell r="AN124" t="str">
            <v>Đạt</v>
          </cell>
          <cell r="AO124" t="str">
            <v>Đ</v>
          </cell>
          <cell r="AT124" t="str">
            <v>K18KKT3</v>
          </cell>
          <cell r="AU124">
            <v>805</v>
          </cell>
          <cell r="AV124">
            <v>42067</v>
          </cell>
          <cell r="AW124" t="e">
            <v>#N/A</v>
          </cell>
          <cell r="AX124" t="e">
            <v>#N/A</v>
          </cell>
          <cell r="AY124" t="str">
            <v>K18KKT3</v>
          </cell>
          <cell r="AZ124">
            <v>274</v>
          </cell>
          <cell r="BA124">
            <v>41662</v>
          </cell>
          <cell r="BB124" t="e">
            <v>#N/A</v>
          </cell>
          <cell r="BC124" t="e">
            <v>#N/A</v>
          </cell>
          <cell r="BE124" t="str">
            <v>K18KKT3</v>
          </cell>
          <cell r="BF124" t="str">
            <v>Đạt</v>
          </cell>
          <cell r="BG124">
            <v>0</v>
          </cell>
          <cell r="BJ124" t="str">
            <v>Đạt</v>
          </cell>
        </row>
        <row r="125">
          <cell r="B125">
            <v>1820255370</v>
          </cell>
          <cell r="C125" t="str">
            <v>Dương Thị Tuyết</v>
          </cell>
          <cell r="D125" t="str">
            <v>Trinh</v>
          </cell>
          <cell r="E125" t="str">
            <v>K18KKT</v>
          </cell>
          <cell r="F125">
            <v>34573</v>
          </cell>
          <cell r="G125" t="str">
            <v>K18KKT</v>
          </cell>
          <cell r="H125" t="str">
            <v>Quảng Trị</v>
          </cell>
          <cell r="I125" t="str">
            <v>Nữ</v>
          </cell>
          <cell r="K125" t="str">
            <v>BVKL</v>
          </cell>
          <cell r="N125">
            <v>9</v>
          </cell>
          <cell r="O125">
            <v>9</v>
          </cell>
          <cell r="R125">
            <v>9</v>
          </cell>
          <cell r="S125">
            <v>9</v>
          </cell>
          <cell r="V125">
            <v>9</v>
          </cell>
          <cell r="W125">
            <v>9</v>
          </cell>
          <cell r="X125">
            <v>8.8000000000000007</v>
          </cell>
          <cell r="AA125">
            <v>8.8000000000000007</v>
          </cell>
          <cell r="AB125">
            <v>9</v>
          </cell>
          <cell r="AE125" t="str">
            <v>Xuất Sắc</v>
          </cell>
          <cell r="AF125" t="str">
            <v>Đ</v>
          </cell>
          <cell r="AG125" t="str">
            <v>Đ</v>
          </cell>
          <cell r="AJ125" t="str">
            <v>Đạt</v>
          </cell>
          <cell r="AK125" t="str">
            <v>Đ</v>
          </cell>
          <cell r="AN125" t="str">
            <v>Đạt</v>
          </cell>
          <cell r="AO125" t="str">
            <v>Đ</v>
          </cell>
          <cell r="AT125" t="str">
            <v>K18KKT2</v>
          </cell>
          <cell r="AU125">
            <v>805</v>
          </cell>
          <cell r="AV125">
            <v>42067</v>
          </cell>
          <cell r="AW125" t="e">
            <v>#N/A</v>
          </cell>
          <cell r="AX125" t="e">
            <v>#N/A</v>
          </cell>
          <cell r="AY125" t="str">
            <v>K18KKT2</v>
          </cell>
          <cell r="AZ125">
            <v>274</v>
          </cell>
          <cell r="BA125">
            <v>41662</v>
          </cell>
          <cell r="BB125" t="e">
            <v>#N/A</v>
          </cell>
          <cell r="BC125" t="e">
            <v>#N/A</v>
          </cell>
          <cell r="BE125" t="str">
            <v>K18KKT2</v>
          </cell>
          <cell r="BF125" t="str">
            <v>Đạt</v>
          </cell>
          <cell r="BG125">
            <v>0</v>
          </cell>
          <cell r="BJ125" t="str">
            <v>Đạt</v>
          </cell>
        </row>
        <row r="126">
          <cell r="B126">
            <v>1820255889</v>
          </cell>
          <cell r="C126" t="str">
            <v>Tăng Thị Hoài</v>
          </cell>
          <cell r="D126" t="str">
            <v>Trinh</v>
          </cell>
          <cell r="E126" t="str">
            <v>K18KKT</v>
          </cell>
          <cell r="F126">
            <v>34335</v>
          </cell>
          <cell r="G126" t="str">
            <v>K18KKT</v>
          </cell>
          <cell r="H126" t="str">
            <v>Quảng Nam</v>
          </cell>
          <cell r="I126" t="str">
            <v>Nữ</v>
          </cell>
          <cell r="L126">
            <v>7.7</v>
          </cell>
          <cell r="O126">
            <v>7.7</v>
          </cell>
          <cell r="P126">
            <v>5.9</v>
          </cell>
          <cell r="S126">
            <v>5.9</v>
          </cell>
          <cell r="T126">
            <v>6.5</v>
          </cell>
          <cell r="W126">
            <v>6.5</v>
          </cell>
          <cell r="X126">
            <v>8.3000000000000007</v>
          </cell>
          <cell r="AA126">
            <v>8.3000000000000007</v>
          </cell>
          <cell r="AB126">
            <v>6.86</v>
          </cell>
          <cell r="AE126" t="str">
            <v>Tốt</v>
          </cell>
          <cell r="AF126" t="str">
            <v>Đ</v>
          </cell>
          <cell r="AG126" t="str">
            <v>Đ</v>
          </cell>
          <cell r="AJ126" t="str">
            <v>Đạt</v>
          </cell>
          <cell r="AK126" t="str">
            <v>Đ</v>
          </cell>
          <cell r="AN126" t="str">
            <v>Đạt</v>
          </cell>
          <cell r="AO126" t="str">
            <v>Đ</v>
          </cell>
          <cell r="AT126" t="str">
            <v>K18KKT1</v>
          </cell>
          <cell r="AU126">
            <v>805</v>
          </cell>
          <cell r="AV126">
            <v>42067</v>
          </cell>
          <cell r="AW126" t="e">
            <v>#N/A</v>
          </cell>
          <cell r="AX126" t="e">
            <v>#N/A</v>
          </cell>
          <cell r="AY126" t="str">
            <v>K18KKT1</v>
          </cell>
          <cell r="AZ126">
            <v>274</v>
          </cell>
          <cell r="BA126">
            <v>41662</v>
          </cell>
          <cell r="BB126" t="e">
            <v>#N/A</v>
          </cell>
          <cell r="BC126" t="e">
            <v>#N/A</v>
          </cell>
          <cell r="BE126" t="str">
            <v>K18KKT1</v>
          </cell>
          <cell r="BF126" t="str">
            <v>Đạt</v>
          </cell>
          <cell r="BG126">
            <v>0</v>
          </cell>
          <cell r="BJ126" t="str">
            <v>Đạt</v>
          </cell>
        </row>
        <row r="127">
          <cell r="B127">
            <v>1820714953</v>
          </cell>
          <cell r="C127" t="str">
            <v>Phạm Thị Quý</v>
          </cell>
          <cell r="D127" t="str">
            <v>Trinh</v>
          </cell>
          <cell r="E127" t="str">
            <v>K18KKT</v>
          </cell>
          <cell r="F127">
            <v>34193</v>
          </cell>
          <cell r="G127" t="str">
            <v>K18KKT</v>
          </cell>
          <cell r="H127" t="str">
            <v>Đà Nẵng</v>
          </cell>
          <cell r="I127" t="str">
            <v>Nữ</v>
          </cell>
          <cell r="K127" t="str">
            <v>BVKL</v>
          </cell>
          <cell r="N127">
            <v>9</v>
          </cell>
          <cell r="O127">
            <v>9</v>
          </cell>
          <cell r="R127">
            <v>9</v>
          </cell>
          <cell r="S127">
            <v>9</v>
          </cell>
          <cell r="V127">
            <v>9</v>
          </cell>
          <cell r="W127">
            <v>9</v>
          </cell>
          <cell r="X127">
            <v>7</v>
          </cell>
          <cell r="AA127">
            <v>7</v>
          </cell>
          <cell r="AB127">
            <v>9</v>
          </cell>
          <cell r="AE127" t="str">
            <v>Tốt</v>
          </cell>
          <cell r="AF127" t="str">
            <v>Đ</v>
          </cell>
          <cell r="AG127" t="str">
            <v>Đ</v>
          </cell>
          <cell r="AH127" t="str">
            <v>ĐẠT</v>
          </cell>
          <cell r="AK127" t="str">
            <v>Đ</v>
          </cell>
          <cell r="AL127" t="str">
            <v>ĐẠT</v>
          </cell>
          <cell r="AO127" t="str">
            <v>Đ</v>
          </cell>
          <cell r="AT127" t="str">
            <v>K18KKT1</v>
          </cell>
          <cell r="AU127">
            <v>805</v>
          </cell>
          <cell r="AV127">
            <v>42067</v>
          </cell>
          <cell r="AW127" t="e">
            <v>#N/A</v>
          </cell>
          <cell r="AX127" t="e">
            <v>#N/A</v>
          </cell>
          <cell r="AY127" t="str">
            <v>K18DLK1</v>
          </cell>
          <cell r="AZ127">
            <v>274</v>
          </cell>
          <cell r="BA127">
            <v>41662</v>
          </cell>
          <cell r="BB127" t="e">
            <v>#N/A</v>
          </cell>
          <cell r="BC127" t="e">
            <v>#N/A</v>
          </cell>
          <cell r="BE127" t="e">
            <v>#N/A</v>
          </cell>
          <cell r="BF127" t="e">
            <v>#N/A</v>
          </cell>
          <cell r="BG127" t="e">
            <v>#N/A</v>
          </cell>
          <cell r="BJ127" t="e">
            <v>#N/A</v>
          </cell>
        </row>
        <row r="128">
          <cell r="B128">
            <v>1820254917</v>
          </cell>
          <cell r="C128" t="str">
            <v>Đỗ Thanh Nhã</v>
          </cell>
          <cell r="D128" t="str">
            <v>Uyên</v>
          </cell>
          <cell r="E128" t="str">
            <v>K18KKT</v>
          </cell>
          <cell r="F128">
            <v>34364</v>
          </cell>
          <cell r="G128" t="str">
            <v>K18KKT</v>
          </cell>
          <cell r="H128" t="str">
            <v>Ninh Thuận</v>
          </cell>
          <cell r="I128" t="str">
            <v>Nữ</v>
          </cell>
          <cell r="L128">
            <v>8.3000000000000007</v>
          </cell>
          <cell r="O128">
            <v>8.3000000000000007</v>
          </cell>
          <cell r="P128">
            <v>7.5</v>
          </cell>
          <cell r="S128">
            <v>7.5</v>
          </cell>
          <cell r="T128">
            <v>9.1</v>
          </cell>
          <cell r="W128">
            <v>9.1</v>
          </cell>
          <cell r="X128">
            <v>6.5</v>
          </cell>
          <cell r="AA128">
            <v>6.5</v>
          </cell>
          <cell r="AB128">
            <v>8.4600000000000009</v>
          </cell>
          <cell r="AE128" t="str">
            <v>Tốt</v>
          </cell>
          <cell r="AF128" t="str">
            <v>Đ</v>
          </cell>
          <cell r="AG128" t="str">
            <v>Đ</v>
          </cell>
          <cell r="AJ128" t="str">
            <v>Đạt</v>
          </cell>
          <cell r="AK128" t="str">
            <v>Đ</v>
          </cell>
          <cell r="AN128" t="str">
            <v>Đạt</v>
          </cell>
          <cell r="AO128" t="str">
            <v>Đ</v>
          </cell>
          <cell r="AT128" t="str">
            <v>K18KKT1</v>
          </cell>
          <cell r="AU128">
            <v>805</v>
          </cell>
          <cell r="AV128">
            <v>42067</v>
          </cell>
          <cell r="AW128" t="e">
            <v>#N/A</v>
          </cell>
          <cell r="AX128" t="e">
            <v>#N/A</v>
          </cell>
          <cell r="AY128" t="str">
            <v>K18KKT1</v>
          </cell>
          <cell r="AZ128">
            <v>274</v>
          </cell>
          <cell r="BA128">
            <v>41662</v>
          </cell>
          <cell r="BB128" t="e">
            <v>#N/A</v>
          </cell>
          <cell r="BC128" t="e">
            <v>#N/A</v>
          </cell>
          <cell r="BE128" t="str">
            <v>K18KKT1</v>
          </cell>
          <cell r="BF128" t="str">
            <v>Đạt</v>
          </cell>
          <cell r="BG128">
            <v>0</v>
          </cell>
          <cell r="BJ128" t="str">
            <v>Đạt</v>
          </cell>
        </row>
        <row r="129">
          <cell r="B129">
            <v>1820256328</v>
          </cell>
          <cell r="C129" t="str">
            <v>Ca Thị Thanh</v>
          </cell>
          <cell r="D129" t="str">
            <v>Vân</v>
          </cell>
          <cell r="E129" t="str">
            <v>K18KKT</v>
          </cell>
          <cell r="F129">
            <v>34434</v>
          </cell>
          <cell r="G129" t="str">
            <v>K18KKT</v>
          </cell>
          <cell r="H129" t="str">
            <v>Quảng Nam</v>
          </cell>
          <cell r="I129" t="str">
            <v>Nữ</v>
          </cell>
          <cell r="L129">
            <v>7.6</v>
          </cell>
          <cell r="O129">
            <v>7.6</v>
          </cell>
          <cell r="P129">
            <v>5.5</v>
          </cell>
          <cell r="S129">
            <v>5.5</v>
          </cell>
          <cell r="T129">
            <v>6.9</v>
          </cell>
          <cell r="W129">
            <v>6.9</v>
          </cell>
          <cell r="X129">
            <v>8.5</v>
          </cell>
          <cell r="AA129">
            <v>8.5</v>
          </cell>
          <cell r="AB129">
            <v>6.9</v>
          </cell>
          <cell r="AE129" t="str">
            <v>Tốt</v>
          </cell>
          <cell r="AF129" t="str">
            <v>Đ</v>
          </cell>
          <cell r="AG129" t="str">
            <v>Đ</v>
          </cell>
          <cell r="AJ129" t="str">
            <v>Đạt</v>
          </cell>
          <cell r="AK129" t="str">
            <v>Đ</v>
          </cell>
          <cell r="AN129" t="str">
            <v>Đạt</v>
          </cell>
          <cell r="AO129" t="str">
            <v>Đ</v>
          </cell>
          <cell r="AT129" t="str">
            <v>K18KKT2</v>
          </cell>
          <cell r="AU129">
            <v>805</v>
          </cell>
          <cell r="AV129">
            <v>42067</v>
          </cell>
          <cell r="AW129" t="e">
            <v>#N/A</v>
          </cell>
          <cell r="AX129" t="e">
            <v>#N/A</v>
          </cell>
          <cell r="AY129" t="str">
            <v>K18KKT2</v>
          </cell>
          <cell r="AZ129">
            <v>274</v>
          </cell>
          <cell r="BA129">
            <v>41662</v>
          </cell>
          <cell r="BB129" t="e">
            <v>#N/A</v>
          </cell>
          <cell r="BC129" t="e">
            <v>#N/A</v>
          </cell>
          <cell r="BE129" t="str">
            <v>K18KKT2</v>
          </cell>
          <cell r="BF129" t="str">
            <v>Đạt</v>
          </cell>
          <cell r="BG129">
            <v>0</v>
          </cell>
          <cell r="BJ129" t="str">
            <v>Đạt</v>
          </cell>
        </row>
        <row r="130">
          <cell r="B130">
            <v>1820254343</v>
          </cell>
          <cell r="C130" t="str">
            <v>Nguyễn Thị Tường</v>
          </cell>
          <cell r="D130" t="str">
            <v>Vi</v>
          </cell>
          <cell r="E130" t="str">
            <v>K18KKT</v>
          </cell>
          <cell r="F130">
            <v>34594</v>
          </cell>
          <cell r="G130" t="str">
            <v>K18KKT</v>
          </cell>
          <cell r="H130" t="str">
            <v>Quảng Nam</v>
          </cell>
          <cell r="I130" t="str">
            <v>Nữ</v>
          </cell>
          <cell r="K130" t="str">
            <v>BVKL</v>
          </cell>
          <cell r="N130">
            <v>8.8000000000000007</v>
          </cell>
          <cell r="O130">
            <v>8.8000000000000007</v>
          </cell>
          <cell r="R130">
            <v>8.8000000000000007</v>
          </cell>
          <cell r="S130">
            <v>8.8000000000000007</v>
          </cell>
          <cell r="V130">
            <v>8.8000000000000007</v>
          </cell>
          <cell r="W130">
            <v>8.8000000000000007</v>
          </cell>
          <cell r="X130">
            <v>8.8000000000000007</v>
          </cell>
          <cell r="AA130">
            <v>8.8000000000000007</v>
          </cell>
          <cell r="AB130">
            <v>8.8000000000000007</v>
          </cell>
          <cell r="AE130" t="str">
            <v>Xuất Sắc</v>
          </cell>
          <cell r="AF130" t="str">
            <v>Đ</v>
          </cell>
          <cell r="AG130" t="str">
            <v>Đ</v>
          </cell>
          <cell r="AJ130" t="str">
            <v>Đạt</v>
          </cell>
          <cell r="AK130" t="str">
            <v>Đ</v>
          </cell>
          <cell r="AN130" t="str">
            <v>Đạt</v>
          </cell>
          <cell r="AO130" t="str">
            <v>Đ</v>
          </cell>
          <cell r="AT130" t="str">
            <v>K18KKT3</v>
          </cell>
          <cell r="AU130">
            <v>805</v>
          </cell>
          <cell r="AV130">
            <v>42067</v>
          </cell>
          <cell r="AW130" t="e">
            <v>#N/A</v>
          </cell>
          <cell r="AX130" t="e">
            <v>#N/A</v>
          </cell>
          <cell r="AY130" t="str">
            <v>K18KKT3</v>
          </cell>
          <cell r="AZ130">
            <v>274</v>
          </cell>
          <cell r="BA130">
            <v>41662</v>
          </cell>
          <cell r="BB130" t="e">
            <v>#N/A</v>
          </cell>
          <cell r="BC130" t="e">
            <v>#N/A</v>
          </cell>
          <cell r="BE130" t="str">
            <v>K18KKT3</v>
          </cell>
          <cell r="BF130" t="str">
            <v>Đạt</v>
          </cell>
          <cell r="BG130">
            <v>0</v>
          </cell>
          <cell r="BJ130" t="str">
            <v>Đạt</v>
          </cell>
        </row>
        <row r="131">
          <cell r="B131">
            <v>1821253661</v>
          </cell>
          <cell r="C131" t="str">
            <v>Cao Thanh</v>
          </cell>
          <cell r="D131" t="str">
            <v>Vinh</v>
          </cell>
          <cell r="E131" t="str">
            <v>K18KKT</v>
          </cell>
          <cell r="F131">
            <v>34611</v>
          </cell>
          <cell r="G131" t="str">
            <v>K18KKT</v>
          </cell>
          <cell r="H131" t="str">
            <v>Quảng Nam</v>
          </cell>
          <cell r="I131" t="str">
            <v>Nam</v>
          </cell>
          <cell r="L131">
            <v>9</v>
          </cell>
          <cell r="O131">
            <v>9</v>
          </cell>
          <cell r="P131">
            <v>6.8</v>
          </cell>
          <cell r="S131">
            <v>6.8</v>
          </cell>
          <cell r="T131">
            <v>8.1</v>
          </cell>
          <cell r="W131">
            <v>8.1</v>
          </cell>
          <cell r="X131">
            <v>8.8000000000000007</v>
          </cell>
          <cell r="AA131">
            <v>8.8000000000000007</v>
          </cell>
          <cell r="AB131">
            <v>8.1999999999999993</v>
          </cell>
          <cell r="AE131" t="str">
            <v>Tốt</v>
          </cell>
          <cell r="AF131" t="str">
            <v>Đ</v>
          </cell>
          <cell r="AG131" t="str">
            <v>Đ</v>
          </cell>
          <cell r="AJ131" t="str">
            <v>Đạt</v>
          </cell>
          <cell r="AK131" t="str">
            <v>Đ</v>
          </cell>
          <cell r="AN131" t="str">
            <v>Đạt</v>
          </cell>
          <cell r="AO131" t="str">
            <v>Đ</v>
          </cell>
          <cell r="AT131" t="str">
            <v>K18KKT2</v>
          </cell>
          <cell r="AU131">
            <v>805</v>
          </cell>
          <cell r="AV131">
            <v>42067</v>
          </cell>
          <cell r="AW131" t="e">
            <v>#N/A</v>
          </cell>
          <cell r="AX131" t="e">
            <v>#N/A</v>
          </cell>
          <cell r="AY131" t="str">
            <v>K18KKT2</v>
          </cell>
          <cell r="AZ131">
            <v>274</v>
          </cell>
          <cell r="BA131">
            <v>41662</v>
          </cell>
          <cell r="BB131" t="e">
            <v>#N/A</v>
          </cell>
          <cell r="BC131" t="e">
            <v>#N/A</v>
          </cell>
          <cell r="BE131" t="str">
            <v>K18KKT2</v>
          </cell>
          <cell r="BF131" t="str">
            <v>Đạt</v>
          </cell>
          <cell r="BG131">
            <v>0</v>
          </cell>
          <cell r="BJ131" t="str">
            <v>Đạt</v>
          </cell>
        </row>
        <row r="132">
          <cell r="B132">
            <v>1820255368</v>
          </cell>
          <cell r="C132" t="str">
            <v>Nguyễn Thị</v>
          </cell>
          <cell r="D132" t="str">
            <v>Vũ</v>
          </cell>
          <cell r="E132" t="str">
            <v>K18KKT</v>
          </cell>
          <cell r="F132">
            <v>34583</v>
          </cell>
          <cell r="G132" t="str">
            <v>K18KKT</v>
          </cell>
          <cell r="H132" t="str">
            <v>Quảng Nam</v>
          </cell>
          <cell r="I132" t="str">
            <v>Nữ</v>
          </cell>
          <cell r="L132">
            <v>7.4</v>
          </cell>
          <cell r="O132">
            <v>7.4</v>
          </cell>
          <cell r="P132">
            <v>7.9</v>
          </cell>
          <cell r="S132">
            <v>7.9</v>
          </cell>
          <cell r="T132">
            <v>7.5</v>
          </cell>
          <cell r="W132">
            <v>7.5</v>
          </cell>
          <cell r="X132">
            <v>8</v>
          </cell>
          <cell r="AA132">
            <v>8</v>
          </cell>
          <cell r="AB132">
            <v>7.54</v>
          </cell>
          <cell r="AE132" t="str">
            <v>Tốt</v>
          </cell>
          <cell r="AF132" t="str">
            <v>Đ</v>
          </cell>
          <cell r="AG132" t="str">
            <v>Đ</v>
          </cell>
          <cell r="AJ132" t="str">
            <v>Đạt</v>
          </cell>
          <cell r="AK132" t="str">
            <v>Đ</v>
          </cell>
          <cell r="AN132" t="str">
            <v>Đạt</v>
          </cell>
          <cell r="AO132" t="str">
            <v>Đ</v>
          </cell>
          <cell r="AT132" t="str">
            <v>K18KKT3</v>
          </cell>
          <cell r="AU132">
            <v>805</v>
          </cell>
          <cell r="AV132">
            <v>42067</v>
          </cell>
          <cell r="AW132" t="e">
            <v>#N/A</v>
          </cell>
          <cell r="AX132" t="e">
            <v>#N/A</v>
          </cell>
          <cell r="AY132" t="str">
            <v>K18KKT3</v>
          </cell>
          <cell r="AZ132">
            <v>274</v>
          </cell>
          <cell r="BA132">
            <v>41662</v>
          </cell>
          <cell r="BB132" t="e">
            <v>#N/A</v>
          </cell>
          <cell r="BC132" t="e">
            <v>#N/A</v>
          </cell>
          <cell r="BE132" t="str">
            <v>K18KKT3</v>
          </cell>
          <cell r="BF132" t="str">
            <v>Đạt</v>
          </cell>
          <cell r="BG132">
            <v>0</v>
          </cell>
          <cell r="BJ132" t="str">
            <v>Đạt</v>
          </cell>
        </row>
        <row r="133">
          <cell r="B133">
            <v>1820253662</v>
          </cell>
          <cell r="C133" t="str">
            <v>Huỳnh Thị Kim</v>
          </cell>
          <cell r="D133" t="str">
            <v>Vương</v>
          </cell>
          <cell r="E133" t="str">
            <v>K18KKT</v>
          </cell>
          <cell r="F133">
            <v>34533</v>
          </cell>
          <cell r="G133" t="str">
            <v>K18KKT</v>
          </cell>
          <cell r="H133" t="str">
            <v>Quảng Nam</v>
          </cell>
          <cell r="I133" t="str">
            <v>Nữ</v>
          </cell>
          <cell r="K133" t="str">
            <v>BVKL</v>
          </cell>
          <cell r="N133">
            <v>9</v>
          </cell>
          <cell r="O133">
            <v>9</v>
          </cell>
          <cell r="R133">
            <v>9</v>
          </cell>
          <cell r="S133">
            <v>9</v>
          </cell>
          <cell r="V133">
            <v>9</v>
          </cell>
          <cell r="W133">
            <v>9</v>
          </cell>
          <cell r="X133">
            <v>8</v>
          </cell>
          <cell r="AA133">
            <v>8</v>
          </cell>
          <cell r="AB133">
            <v>9</v>
          </cell>
          <cell r="AE133" t="str">
            <v>Tốt</v>
          </cell>
          <cell r="AF133" t="str">
            <v>Đ</v>
          </cell>
          <cell r="AG133" t="str">
            <v>Đ</v>
          </cell>
          <cell r="AJ133" t="str">
            <v>Đạt</v>
          </cell>
          <cell r="AK133" t="str">
            <v>Đ</v>
          </cell>
          <cell r="AN133" t="str">
            <v>Đạt</v>
          </cell>
          <cell r="AO133" t="str">
            <v>Đ</v>
          </cell>
          <cell r="AT133" t="str">
            <v>K18KKT1</v>
          </cell>
          <cell r="AU133">
            <v>805</v>
          </cell>
          <cell r="AV133">
            <v>42067</v>
          </cell>
          <cell r="AW133" t="e">
            <v>#N/A</v>
          </cell>
          <cell r="AX133" t="e">
            <v>#N/A</v>
          </cell>
          <cell r="AY133" t="str">
            <v>K18KKT1</v>
          </cell>
          <cell r="AZ133">
            <v>274</v>
          </cell>
          <cell r="BA133">
            <v>41662</v>
          </cell>
          <cell r="BB133" t="e">
            <v>#N/A</v>
          </cell>
          <cell r="BC133" t="e">
            <v>#N/A</v>
          </cell>
          <cell r="BE133" t="str">
            <v>K18KKT1</v>
          </cell>
          <cell r="BF133" t="str">
            <v>Đạt</v>
          </cell>
          <cell r="BG133">
            <v>0</v>
          </cell>
          <cell r="BJ133" t="str">
            <v>Đạt</v>
          </cell>
        </row>
        <row r="134">
          <cell r="B134">
            <v>1820255371</v>
          </cell>
          <cell r="C134" t="str">
            <v>Lê Thị Thu</v>
          </cell>
          <cell r="D134" t="str">
            <v>Vương</v>
          </cell>
          <cell r="E134" t="str">
            <v>K18KKT</v>
          </cell>
          <cell r="F134">
            <v>34425</v>
          </cell>
          <cell r="G134" t="str">
            <v>K18KKT</v>
          </cell>
          <cell r="H134" t="str">
            <v>Quảng Bình</v>
          </cell>
          <cell r="I134" t="str">
            <v>Nữ</v>
          </cell>
          <cell r="L134">
            <v>8</v>
          </cell>
          <cell r="O134">
            <v>8</v>
          </cell>
          <cell r="P134">
            <v>6.6</v>
          </cell>
          <cell r="S134">
            <v>6.6</v>
          </cell>
          <cell r="T134">
            <v>7.9</v>
          </cell>
          <cell r="W134">
            <v>7.9</v>
          </cell>
          <cell r="X134">
            <v>8.5</v>
          </cell>
          <cell r="AA134">
            <v>8.5</v>
          </cell>
          <cell r="AB134">
            <v>7.68</v>
          </cell>
          <cell r="AE134" t="str">
            <v>Tốt</v>
          </cell>
          <cell r="AF134" t="str">
            <v>Đ</v>
          </cell>
          <cell r="AG134" t="str">
            <v>Đ</v>
          </cell>
          <cell r="AJ134" t="str">
            <v>Đạt</v>
          </cell>
          <cell r="AK134" t="str">
            <v>Đ</v>
          </cell>
          <cell r="AN134" t="str">
            <v>Đạt</v>
          </cell>
          <cell r="AO134" t="str">
            <v>Đ</v>
          </cell>
          <cell r="AT134" t="str">
            <v>K18KKT2</v>
          </cell>
          <cell r="AU134">
            <v>805</v>
          </cell>
          <cell r="AV134">
            <v>42067</v>
          </cell>
          <cell r="AW134" t="e">
            <v>#N/A</v>
          </cell>
          <cell r="AX134" t="e">
            <v>#N/A</v>
          </cell>
          <cell r="AY134" t="str">
            <v>K18KKT2</v>
          </cell>
          <cell r="AZ134">
            <v>274</v>
          </cell>
          <cell r="BA134">
            <v>41662</v>
          </cell>
          <cell r="BB134" t="e">
            <v>#N/A</v>
          </cell>
          <cell r="BC134" t="e">
            <v>#N/A</v>
          </cell>
          <cell r="BE134" t="str">
            <v>K18KKT2</v>
          </cell>
          <cell r="BF134" t="str">
            <v>Đạt</v>
          </cell>
          <cell r="BG134">
            <v>0</v>
          </cell>
          <cell r="BJ134" t="str">
            <v>Đạt</v>
          </cell>
        </row>
        <row r="135">
          <cell r="B135">
            <v>1820253895</v>
          </cell>
          <cell r="C135" t="str">
            <v>Tôn Nữ Khánh</v>
          </cell>
          <cell r="D135" t="str">
            <v>Vy</v>
          </cell>
          <cell r="E135" t="str">
            <v>K18KKT</v>
          </cell>
          <cell r="F135">
            <v>34502</v>
          </cell>
          <cell r="G135" t="str">
            <v>K18KKT</v>
          </cell>
          <cell r="H135" t="str">
            <v>Đà Nẵng</v>
          </cell>
          <cell r="I135" t="str">
            <v>Nữ</v>
          </cell>
          <cell r="L135">
            <v>8.3000000000000007</v>
          </cell>
          <cell r="O135">
            <v>8.3000000000000007</v>
          </cell>
          <cell r="P135">
            <v>7.1</v>
          </cell>
          <cell r="S135">
            <v>7.1</v>
          </cell>
          <cell r="T135">
            <v>7.3</v>
          </cell>
          <cell r="W135">
            <v>7.3</v>
          </cell>
          <cell r="X135">
            <v>8.8000000000000007</v>
          </cell>
          <cell r="AA135">
            <v>8.8000000000000007</v>
          </cell>
          <cell r="AB135">
            <v>7.66</v>
          </cell>
          <cell r="AE135" t="str">
            <v>Tốt</v>
          </cell>
          <cell r="AF135" t="str">
            <v>Đ</v>
          </cell>
          <cell r="AG135" t="str">
            <v>Đ</v>
          </cell>
          <cell r="AH135" t="str">
            <v>ĐẠT</v>
          </cell>
          <cell r="AK135" t="str">
            <v>Đ</v>
          </cell>
          <cell r="AN135" t="str">
            <v>Đạt</v>
          </cell>
          <cell r="AO135" t="str">
            <v>Đ</v>
          </cell>
          <cell r="AT135" t="str">
            <v>K18KKT2</v>
          </cell>
          <cell r="AU135">
            <v>805</v>
          </cell>
          <cell r="AV135">
            <v>42067</v>
          </cell>
          <cell r="AW135" t="e">
            <v>#N/A</v>
          </cell>
          <cell r="AX135" t="e">
            <v>#N/A</v>
          </cell>
          <cell r="AY135" t="str">
            <v>K18KKT2</v>
          </cell>
          <cell r="AZ135">
            <v>274</v>
          </cell>
          <cell r="BA135">
            <v>41662</v>
          </cell>
          <cell r="BB135" t="e">
            <v>#N/A</v>
          </cell>
          <cell r="BC135" t="e">
            <v>#N/A</v>
          </cell>
          <cell r="BE135" t="e">
            <v>#N/A</v>
          </cell>
          <cell r="BF135" t="e">
            <v>#N/A</v>
          </cell>
          <cell r="BG135" t="e">
            <v>#N/A</v>
          </cell>
          <cell r="BJ135" t="str">
            <v>Đạt</v>
          </cell>
        </row>
        <row r="136">
          <cell r="B136">
            <v>1820255715</v>
          </cell>
          <cell r="C136" t="str">
            <v>Thái Thị Minh</v>
          </cell>
          <cell r="D136" t="str">
            <v>Xuân</v>
          </cell>
          <cell r="E136" t="str">
            <v>K18KKT</v>
          </cell>
          <cell r="F136">
            <v>34486</v>
          </cell>
          <cell r="G136" t="str">
            <v>K18KKT</v>
          </cell>
          <cell r="H136" t="str">
            <v>Quảng Nam</v>
          </cell>
          <cell r="I136" t="str">
            <v>Nữ</v>
          </cell>
          <cell r="K136" t="str">
            <v>BVKL</v>
          </cell>
          <cell r="N136">
            <v>9.1</v>
          </cell>
          <cell r="O136">
            <v>9.1</v>
          </cell>
          <cell r="R136">
            <v>9.1</v>
          </cell>
          <cell r="S136">
            <v>9.1</v>
          </cell>
          <cell r="V136">
            <v>9.1</v>
          </cell>
          <cell r="W136">
            <v>9.1</v>
          </cell>
          <cell r="X136">
            <v>8</v>
          </cell>
          <cell r="AA136">
            <v>8</v>
          </cell>
          <cell r="AB136">
            <v>9.1</v>
          </cell>
          <cell r="AE136" t="str">
            <v>Xuất Sắc</v>
          </cell>
          <cell r="AF136" t="str">
            <v>Đ</v>
          </cell>
          <cell r="AG136" t="str">
            <v>Đ</v>
          </cell>
          <cell r="AJ136" t="str">
            <v>Đạt</v>
          </cell>
          <cell r="AK136" t="str">
            <v>Đ</v>
          </cell>
          <cell r="AN136" t="str">
            <v>Đạt</v>
          </cell>
          <cell r="AO136" t="str">
            <v>Đ</v>
          </cell>
          <cell r="AT136" t="str">
            <v>K18KKT3</v>
          </cell>
          <cell r="AU136">
            <v>805</v>
          </cell>
          <cell r="AV136">
            <v>42067</v>
          </cell>
          <cell r="AW136" t="e">
            <v>#N/A</v>
          </cell>
          <cell r="AX136" t="e">
            <v>#N/A</v>
          </cell>
          <cell r="AY136" t="str">
            <v>K18KKT3</v>
          </cell>
          <cell r="AZ136">
            <v>274</v>
          </cell>
          <cell r="BA136">
            <v>41662</v>
          </cell>
          <cell r="BB136" t="e">
            <v>#N/A</v>
          </cell>
          <cell r="BC136" t="e">
            <v>#N/A</v>
          </cell>
          <cell r="BE136" t="str">
            <v>K18KKT3</v>
          </cell>
          <cell r="BF136" t="str">
            <v>Đạt</v>
          </cell>
          <cell r="BG136">
            <v>0</v>
          </cell>
          <cell r="BJ136" t="str">
            <v>Đạt</v>
          </cell>
        </row>
        <row r="137">
          <cell r="B137">
            <v>1820256445</v>
          </cell>
          <cell r="C137" t="str">
            <v>Nguyễn Thị Hoài</v>
          </cell>
          <cell r="D137" t="str">
            <v>Xuyên</v>
          </cell>
          <cell r="E137" t="str">
            <v>K18KKT</v>
          </cell>
          <cell r="F137">
            <v>34641</v>
          </cell>
          <cell r="G137" t="str">
            <v>K18KKT</v>
          </cell>
          <cell r="H137" t="str">
            <v>Quảng Nam</v>
          </cell>
          <cell r="I137" t="str">
            <v>Nữ</v>
          </cell>
          <cell r="K137" t="str">
            <v>BVKL</v>
          </cell>
          <cell r="N137">
            <v>8.1999999999999993</v>
          </cell>
          <cell r="O137">
            <v>8.1999999999999993</v>
          </cell>
          <cell r="R137">
            <v>8.1999999999999993</v>
          </cell>
          <cell r="S137">
            <v>8.1999999999999993</v>
          </cell>
          <cell r="V137">
            <v>8.1999999999999993</v>
          </cell>
          <cell r="W137">
            <v>8.1999999999999993</v>
          </cell>
          <cell r="X137">
            <v>7.5</v>
          </cell>
          <cell r="AA137">
            <v>7.5</v>
          </cell>
          <cell r="AB137">
            <v>8.1999999999999993</v>
          </cell>
          <cell r="AE137" t="str">
            <v>Tốt</v>
          </cell>
          <cell r="AF137" t="str">
            <v>Đ</v>
          </cell>
          <cell r="AG137" t="str">
            <v>Đ</v>
          </cell>
          <cell r="AJ137" t="str">
            <v>Đạt</v>
          </cell>
          <cell r="AK137" t="str">
            <v>Đ</v>
          </cell>
          <cell r="AN137" t="str">
            <v>Đạt</v>
          </cell>
          <cell r="AO137" t="str">
            <v>Đ</v>
          </cell>
          <cell r="AT137" t="str">
            <v>K18KKT1</v>
          </cell>
          <cell r="AU137">
            <v>805</v>
          </cell>
          <cell r="AV137">
            <v>42067</v>
          </cell>
          <cell r="AW137" t="e">
            <v>#N/A</v>
          </cell>
          <cell r="AX137" t="e">
            <v>#N/A</v>
          </cell>
          <cell r="AY137" t="str">
            <v>K18KKT1</v>
          </cell>
          <cell r="AZ137">
            <v>274</v>
          </cell>
          <cell r="BA137">
            <v>41662</v>
          </cell>
          <cell r="BB137" t="e">
            <v>#N/A</v>
          </cell>
          <cell r="BC137" t="e">
            <v>#N/A</v>
          </cell>
          <cell r="BE137" t="str">
            <v>K18KKT1</v>
          </cell>
          <cell r="BF137" t="str">
            <v>Đạt</v>
          </cell>
          <cell r="BG137">
            <v>0</v>
          </cell>
          <cell r="BJ137" t="str">
            <v>Đạt</v>
          </cell>
        </row>
        <row r="141">
          <cell r="AO141">
            <v>113</v>
          </cell>
          <cell r="BJ141">
            <v>98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C9" sqref="C9"/>
    </sheetView>
  </sheetViews>
  <sheetFormatPr defaultRowHeight="15"/>
  <cols>
    <col min="1" max="1" width="22.85546875" customWidth="1"/>
  </cols>
  <sheetData>
    <row r="1" spans="1:13" ht="26.25">
      <c r="A1" s="186" t="s">
        <v>340</v>
      </c>
    </row>
    <row r="2" spans="1:13" ht="93.75" customHeight="1">
      <c r="A2" s="187" t="s">
        <v>341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4" spans="1:13" ht="26.25">
      <c r="A4" s="246"/>
    </row>
    <row r="6" spans="1:13" s="248" customFormat="1" ht="26.25"/>
    <row r="7" spans="1:13" s="248" customFormat="1" ht="26.25">
      <c r="A7" s="249" t="s">
        <v>90</v>
      </c>
      <c r="B7" s="248" t="s">
        <v>346</v>
      </c>
    </row>
    <row r="8" spans="1:13" s="248" customFormat="1" ht="26.25">
      <c r="A8" s="250" t="s">
        <v>228</v>
      </c>
      <c r="B8" s="248" t="s">
        <v>347</v>
      </c>
    </row>
    <row r="9" spans="1:13" s="248" customFormat="1" ht="26.25">
      <c r="A9" s="251" t="s">
        <v>31</v>
      </c>
      <c r="B9" s="247" t="s">
        <v>345</v>
      </c>
    </row>
    <row r="10" spans="1:13" s="248" customFormat="1" ht="26.25"/>
  </sheetData>
  <mergeCells count="1">
    <mergeCell ref="A2:M2"/>
  </mergeCells>
  <conditionalFormatting sqref="A9">
    <cfRule type="cellIs" dxfId="294" priority="3" operator="between">
      <formula>0</formula>
      <formula>3.9</formula>
    </cfRule>
  </conditionalFormatting>
  <conditionalFormatting sqref="A9">
    <cfRule type="cellIs" dxfId="293" priority="2" operator="lessThan">
      <formula>5</formula>
    </cfRule>
  </conditionalFormatting>
  <conditionalFormatting sqref="A9">
    <cfRule type="cellIs" dxfId="292" priority="1" stopIfTrue="1" operator="notEqual">
      <formula>"CNTN"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X30"/>
  <sheetViews>
    <sheetView zoomScaleNormal="100" workbookViewId="0">
      <pane xSplit="6" ySplit="8" topLeftCell="J12" activePane="bottomRight" state="frozen"/>
      <selection pane="topRight" activeCell="F1" sqref="F1"/>
      <selection pane="bottomLeft" activeCell="A9" sqref="A9"/>
      <selection pane="bottomRight" activeCell="V16" sqref="V16:V19"/>
    </sheetView>
  </sheetViews>
  <sheetFormatPr defaultRowHeight="21" customHeight="1"/>
  <cols>
    <col min="1" max="1" width="4" style="11" customWidth="1"/>
    <col min="2" max="2" width="10.140625" style="11" customWidth="1"/>
    <col min="3" max="3" width="16.42578125" style="11" customWidth="1"/>
    <col min="4" max="4" width="6" style="11" customWidth="1"/>
    <col min="5" max="5" width="8.28515625" style="11" customWidth="1"/>
    <col min="6" max="6" width="9.28515625" style="11" customWidth="1"/>
    <col min="7" max="7" width="8.7109375" style="11" customWidth="1"/>
    <col min="8" max="8" width="5.140625" style="11" customWidth="1"/>
    <col min="9" max="9" width="4.42578125" style="11" customWidth="1"/>
    <col min="10" max="10" width="5.28515625" style="11" customWidth="1"/>
    <col min="11" max="11" width="4.85546875" style="11" customWidth="1"/>
    <col min="12" max="12" width="3.85546875" style="11" customWidth="1"/>
    <col min="13" max="14" width="5.42578125" style="11" customWidth="1"/>
    <col min="15" max="15" width="4.85546875" style="11" customWidth="1"/>
    <col min="16" max="17" width="5.42578125" style="11" customWidth="1"/>
    <col min="18" max="19" width="4.140625" style="11" customWidth="1"/>
    <col min="20" max="20" width="6" style="11" customWidth="1"/>
    <col min="21" max="21" width="8.85546875" style="11" customWidth="1"/>
    <col min="22" max="22" width="8.28515625" style="11" customWidth="1"/>
    <col min="23" max="235" width="9.140625" style="11"/>
    <col min="236" max="236" width="4" style="11" customWidth="1"/>
    <col min="237" max="237" width="11.85546875" style="11" customWidth="1"/>
    <col min="238" max="238" width="19.42578125" style="11" customWidth="1"/>
    <col min="239" max="239" width="8.5703125" style="11" customWidth="1"/>
    <col min="240" max="240" width="10.140625" style="11" customWidth="1"/>
    <col min="241" max="241" width="10" style="11" customWidth="1"/>
    <col min="242" max="243" width="5.140625" style="11" customWidth="1"/>
    <col min="244" max="244" width="7.7109375" style="11" customWidth="1"/>
    <col min="245" max="250" width="5.42578125" style="11" customWidth="1"/>
    <col min="251" max="252" width="4.42578125" style="11" customWidth="1"/>
    <col min="253" max="253" width="12.140625" style="11" customWidth="1"/>
    <col min="254" max="254" width="11.7109375" style="11" customWidth="1"/>
    <col min="255" max="255" width="10.85546875" style="11" customWidth="1"/>
    <col min="256" max="256" width="6" style="11" customWidth="1"/>
    <col min="257" max="258" width="5.85546875" style="11" customWidth="1"/>
    <col min="259" max="259" width="10.28515625" style="11" customWidth="1"/>
    <col min="260" max="260" width="10.7109375" style="11" customWidth="1"/>
    <col min="261" max="261" width="7.42578125" style="11" customWidth="1"/>
    <col min="262" max="262" width="7.85546875" style="11" customWidth="1"/>
    <col min="263" max="263" width="9.140625" style="11" customWidth="1"/>
    <col min="264" max="264" width="10.85546875" style="11" customWidth="1"/>
    <col min="265" max="491" width="9.140625" style="11"/>
    <col min="492" max="492" width="4" style="11" customWidth="1"/>
    <col min="493" max="493" width="11.85546875" style="11" customWidth="1"/>
    <col min="494" max="494" width="19.42578125" style="11" customWidth="1"/>
    <col min="495" max="495" width="8.5703125" style="11" customWidth="1"/>
    <col min="496" max="496" width="10.140625" style="11" customWidth="1"/>
    <col min="497" max="497" width="10" style="11" customWidth="1"/>
    <col min="498" max="499" width="5.140625" style="11" customWidth="1"/>
    <col min="500" max="500" width="7.7109375" style="11" customWidth="1"/>
    <col min="501" max="506" width="5.42578125" style="11" customWidth="1"/>
    <col min="507" max="508" width="4.42578125" style="11" customWidth="1"/>
    <col min="509" max="509" width="12.140625" style="11" customWidth="1"/>
    <col min="510" max="510" width="11.7109375" style="11" customWidth="1"/>
    <col min="511" max="511" width="10.85546875" style="11" customWidth="1"/>
    <col min="512" max="512" width="6" style="11" customWidth="1"/>
    <col min="513" max="514" width="5.85546875" style="11" customWidth="1"/>
    <col min="515" max="515" width="10.28515625" style="11" customWidth="1"/>
    <col min="516" max="516" width="10.7109375" style="11" customWidth="1"/>
    <col min="517" max="517" width="7.42578125" style="11" customWidth="1"/>
    <col min="518" max="518" width="7.85546875" style="11" customWidth="1"/>
    <col min="519" max="519" width="9.140625" style="11" customWidth="1"/>
    <col min="520" max="520" width="10.85546875" style="11" customWidth="1"/>
    <col min="521" max="747" width="9.140625" style="11"/>
    <col min="748" max="748" width="4" style="11" customWidth="1"/>
    <col min="749" max="749" width="11.85546875" style="11" customWidth="1"/>
    <col min="750" max="750" width="19.42578125" style="11" customWidth="1"/>
    <col min="751" max="751" width="8.5703125" style="11" customWidth="1"/>
    <col min="752" max="752" width="10.140625" style="11" customWidth="1"/>
    <col min="753" max="753" width="10" style="11" customWidth="1"/>
    <col min="754" max="755" width="5.140625" style="11" customWidth="1"/>
    <col min="756" max="756" width="7.7109375" style="11" customWidth="1"/>
    <col min="757" max="762" width="5.42578125" style="11" customWidth="1"/>
    <col min="763" max="764" width="4.42578125" style="11" customWidth="1"/>
    <col min="765" max="765" width="12.140625" style="11" customWidth="1"/>
    <col min="766" max="766" width="11.7109375" style="11" customWidth="1"/>
    <col min="767" max="767" width="10.85546875" style="11" customWidth="1"/>
    <col min="768" max="768" width="6" style="11" customWidth="1"/>
    <col min="769" max="770" width="5.85546875" style="11" customWidth="1"/>
    <col min="771" max="771" width="10.28515625" style="11" customWidth="1"/>
    <col min="772" max="772" width="10.7109375" style="11" customWidth="1"/>
    <col min="773" max="773" width="7.42578125" style="11" customWidth="1"/>
    <col min="774" max="774" width="7.85546875" style="11" customWidth="1"/>
    <col min="775" max="775" width="9.140625" style="11" customWidth="1"/>
    <col min="776" max="776" width="10.85546875" style="11" customWidth="1"/>
    <col min="777" max="1003" width="9.140625" style="11"/>
    <col min="1004" max="1004" width="4" style="11" customWidth="1"/>
    <col min="1005" max="1005" width="11.85546875" style="11" customWidth="1"/>
    <col min="1006" max="1006" width="19.42578125" style="11" customWidth="1"/>
    <col min="1007" max="1007" width="8.5703125" style="11" customWidth="1"/>
    <col min="1008" max="1008" width="10.140625" style="11" customWidth="1"/>
    <col min="1009" max="1009" width="10" style="11" customWidth="1"/>
    <col min="1010" max="1011" width="5.140625" style="11" customWidth="1"/>
    <col min="1012" max="1012" width="7.7109375" style="11" customWidth="1"/>
    <col min="1013" max="1018" width="5.42578125" style="11" customWidth="1"/>
    <col min="1019" max="1020" width="4.42578125" style="11" customWidth="1"/>
    <col min="1021" max="1021" width="12.140625" style="11" customWidth="1"/>
    <col min="1022" max="1022" width="11.7109375" style="11" customWidth="1"/>
    <col min="1023" max="1023" width="10.85546875" style="11" customWidth="1"/>
    <col min="1024" max="1024" width="6" style="11" customWidth="1"/>
    <col min="1025" max="1026" width="5.85546875" style="11" customWidth="1"/>
    <col min="1027" max="1027" width="10.28515625" style="11" customWidth="1"/>
    <col min="1028" max="1028" width="10.7109375" style="11" customWidth="1"/>
    <col min="1029" max="1029" width="7.42578125" style="11" customWidth="1"/>
    <col min="1030" max="1030" width="7.85546875" style="11" customWidth="1"/>
    <col min="1031" max="1031" width="9.140625" style="11" customWidth="1"/>
    <col min="1032" max="1032" width="10.85546875" style="11" customWidth="1"/>
    <col min="1033" max="1259" width="9.140625" style="11"/>
    <col min="1260" max="1260" width="4" style="11" customWidth="1"/>
    <col min="1261" max="1261" width="11.85546875" style="11" customWidth="1"/>
    <col min="1262" max="1262" width="19.42578125" style="11" customWidth="1"/>
    <col min="1263" max="1263" width="8.5703125" style="11" customWidth="1"/>
    <col min="1264" max="1264" width="10.140625" style="11" customWidth="1"/>
    <col min="1265" max="1265" width="10" style="11" customWidth="1"/>
    <col min="1266" max="1267" width="5.140625" style="11" customWidth="1"/>
    <col min="1268" max="1268" width="7.7109375" style="11" customWidth="1"/>
    <col min="1269" max="1274" width="5.42578125" style="11" customWidth="1"/>
    <col min="1275" max="1276" width="4.42578125" style="11" customWidth="1"/>
    <col min="1277" max="1277" width="12.140625" style="11" customWidth="1"/>
    <col min="1278" max="1278" width="11.7109375" style="11" customWidth="1"/>
    <col min="1279" max="1279" width="10.85546875" style="11" customWidth="1"/>
    <col min="1280" max="1280" width="6" style="11" customWidth="1"/>
    <col min="1281" max="1282" width="5.85546875" style="11" customWidth="1"/>
    <col min="1283" max="1283" width="10.28515625" style="11" customWidth="1"/>
    <col min="1284" max="1284" width="10.7109375" style="11" customWidth="1"/>
    <col min="1285" max="1285" width="7.42578125" style="11" customWidth="1"/>
    <col min="1286" max="1286" width="7.85546875" style="11" customWidth="1"/>
    <col min="1287" max="1287" width="9.140625" style="11" customWidth="1"/>
    <col min="1288" max="1288" width="10.85546875" style="11" customWidth="1"/>
    <col min="1289" max="1515" width="9.140625" style="11"/>
    <col min="1516" max="1516" width="4" style="11" customWidth="1"/>
    <col min="1517" max="1517" width="11.85546875" style="11" customWidth="1"/>
    <col min="1518" max="1518" width="19.42578125" style="11" customWidth="1"/>
    <col min="1519" max="1519" width="8.5703125" style="11" customWidth="1"/>
    <col min="1520" max="1520" width="10.140625" style="11" customWidth="1"/>
    <col min="1521" max="1521" width="10" style="11" customWidth="1"/>
    <col min="1522" max="1523" width="5.140625" style="11" customWidth="1"/>
    <col min="1524" max="1524" width="7.7109375" style="11" customWidth="1"/>
    <col min="1525" max="1530" width="5.42578125" style="11" customWidth="1"/>
    <col min="1531" max="1532" width="4.42578125" style="11" customWidth="1"/>
    <col min="1533" max="1533" width="12.140625" style="11" customWidth="1"/>
    <col min="1534" max="1534" width="11.7109375" style="11" customWidth="1"/>
    <col min="1535" max="1535" width="10.85546875" style="11" customWidth="1"/>
    <col min="1536" max="1536" width="6" style="11" customWidth="1"/>
    <col min="1537" max="1538" width="5.85546875" style="11" customWidth="1"/>
    <col min="1539" max="1539" width="10.28515625" style="11" customWidth="1"/>
    <col min="1540" max="1540" width="10.7109375" style="11" customWidth="1"/>
    <col min="1541" max="1541" width="7.42578125" style="11" customWidth="1"/>
    <col min="1542" max="1542" width="7.85546875" style="11" customWidth="1"/>
    <col min="1543" max="1543" width="9.140625" style="11" customWidth="1"/>
    <col min="1544" max="1544" width="10.85546875" style="11" customWidth="1"/>
    <col min="1545" max="1771" width="9.140625" style="11"/>
    <col min="1772" max="1772" width="4" style="11" customWidth="1"/>
    <col min="1773" max="1773" width="11.85546875" style="11" customWidth="1"/>
    <col min="1774" max="1774" width="19.42578125" style="11" customWidth="1"/>
    <col min="1775" max="1775" width="8.5703125" style="11" customWidth="1"/>
    <col min="1776" max="1776" width="10.140625" style="11" customWidth="1"/>
    <col min="1777" max="1777" width="10" style="11" customWidth="1"/>
    <col min="1778" max="1779" width="5.140625" style="11" customWidth="1"/>
    <col min="1780" max="1780" width="7.7109375" style="11" customWidth="1"/>
    <col min="1781" max="1786" width="5.42578125" style="11" customWidth="1"/>
    <col min="1787" max="1788" width="4.42578125" style="11" customWidth="1"/>
    <col min="1789" max="1789" width="12.140625" style="11" customWidth="1"/>
    <col min="1790" max="1790" width="11.7109375" style="11" customWidth="1"/>
    <col min="1791" max="1791" width="10.85546875" style="11" customWidth="1"/>
    <col min="1792" max="1792" width="6" style="11" customWidth="1"/>
    <col min="1793" max="1794" width="5.85546875" style="11" customWidth="1"/>
    <col min="1795" max="1795" width="10.28515625" style="11" customWidth="1"/>
    <col min="1796" max="1796" width="10.7109375" style="11" customWidth="1"/>
    <col min="1797" max="1797" width="7.42578125" style="11" customWidth="1"/>
    <col min="1798" max="1798" width="7.85546875" style="11" customWidth="1"/>
    <col min="1799" max="1799" width="9.140625" style="11" customWidth="1"/>
    <col min="1800" max="1800" width="10.85546875" style="11" customWidth="1"/>
    <col min="1801" max="2027" width="9.140625" style="11"/>
    <col min="2028" max="2028" width="4" style="11" customWidth="1"/>
    <col min="2029" max="2029" width="11.85546875" style="11" customWidth="1"/>
    <col min="2030" max="2030" width="19.42578125" style="11" customWidth="1"/>
    <col min="2031" max="2031" width="8.5703125" style="11" customWidth="1"/>
    <col min="2032" max="2032" width="10.140625" style="11" customWidth="1"/>
    <col min="2033" max="2033" width="10" style="11" customWidth="1"/>
    <col min="2034" max="2035" width="5.140625" style="11" customWidth="1"/>
    <col min="2036" max="2036" width="7.7109375" style="11" customWidth="1"/>
    <col min="2037" max="2042" width="5.42578125" style="11" customWidth="1"/>
    <col min="2043" max="2044" width="4.42578125" style="11" customWidth="1"/>
    <col min="2045" max="2045" width="12.140625" style="11" customWidth="1"/>
    <col min="2046" max="2046" width="11.7109375" style="11" customWidth="1"/>
    <col min="2047" max="2047" width="10.85546875" style="11" customWidth="1"/>
    <col min="2048" max="2048" width="6" style="11" customWidth="1"/>
    <col min="2049" max="2050" width="5.85546875" style="11" customWidth="1"/>
    <col min="2051" max="2051" width="10.28515625" style="11" customWidth="1"/>
    <col min="2052" max="2052" width="10.7109375" style="11" customWidth="1"/>
    <col min="2053" max="2053" width="7.42578125" style="11" customWidth="1"/>
    <col min="2054" max="2054" width="7.85546875" style="11" customWidth="1"/>
    <col min="2055" max="2055" width="9.140625" style="11" customWidth="1"/>
    <col min="2056" max="2056" width="10.85546875" style="11" customWidth="1"/>
    <col min="2057" max="2283" width="9.140625" style="11"/>
    <col min="2284" max="2284" width="4" style="11" customWidth="1"/>
    <col min="2285" max="2285" width="11.85546875" style="11" customWidth="1"/>
    <col min="2286" max="2286" width="19.42578125" style="11" customWidth="1"/>
    <col min="2287" max="2287" width="8.5703125" style="11" customWidth="1"/>
    <col min="2288" max="2288" width="10.140625" style="11" customWidth="1"/>
    <col min="2289" max="2289" width="10" style="11" customWidth="1"/>
    <col min="2290" max="2291" width="5.140625" style="11" customWidth="1"/>
    <col min="2292" max="2292" width="7.7109375" style="11" customWidth="1"/>
    <col min="2293" max="2298" width="5.42578125" style="11" customWidth="1"/>
    <col min="2299" max="2300" width="4.42578125" style="11" customWidth="1"/>
    <col min="2301" max="2301" width="12.140625" style="11" customWidth="1"/>
    <col min="2302" max="2302" width="11.7109375" style="11" customWidth="1"/>
    <col min="2303" max="2303" width="10.85546875" style="11" customWidth="1"/>
    <col min="2304" max="2304" width="6" style="11" customWidth="1"/>
    <col min="2305" max="2306" width="5.85546875" style="11" customWidth="1"/>
    <col min="2307" max="2307" width="10.28515625" style="11" customWidth="1"/>
    <col min="2308" max="2308" width="10.7109375" style="11" customWidth="1"/>
    <col min="2309" max="2309" width="7.42578125" style="11" customWidth="1"/>
    <col min="2310" max="2310" width="7.85546875" style="11" customWidth="1"/>
    <col min="2311" max="2311" width="9.140625" style="11" customWidth="1"/>
    <col min="2312" max="2312" width="10.85546875" style="11" customWidth="1"/>
    <col min="2313" max="2539" width="9.140625" style="11"/>
    <col min="2540" max="2540" width="4" style="11" customWidth="1"/>
    <col min="2541" max="2541" width="11.85546875" style="11" customWidth="1"/>
    <col min="2542" max="2542" width="19.42578125" style="11" customWidth="1"/>
    <col min="2543" max="2543" width="8.5703125" style="11" customWidth="1"/>
    <col min="2544" max="2544" width="10.140625" style="11" customWidth="1"/>
    <col min="2545" max="2545" width="10" style="11" customWidth="1"/>
    <col min="2546" max="2547" width="5.140625" style="11" customWidth="1"/>
    <col min="2548" max="2548" width="7.7109375" style="11" customWidth="1"/>
    <col min="2549" max="2554" width="5.42578125" style="11" customWidth="1"/>
    <col min="2555" max="2556" width="4.42578125" style="11" customWidth="1"/>
    <col min="2557" max="2557" width="12.140625" style="11" customWidth="1"/>
    <col min="2558" max="2558" width="11.7109375" style="11" customWidth="1"/>
    <col min="2559" max="2559" width="10.85546875" style="11" customWidth="1"/>
    <col min="2560" max="2560" width="6" style="11" customWidth="1"/>
    <col min="2561" max="2562" width="5.85546875" style="11" customWidth="1"/>
    <col min="2563" max="2563" width="10.28515625" style="11" customWidth="1"/>
    <col min="2564" max="2564" width="10.7109375" style="11" customWidth="1"/>
    <col min="2565" max="2565" width="7.42578125" style="11" customWidth="1"/>
    <col min="2566" max="2566" width="7.85546875" style="11" customWidth="1"/>
    <col min="2567" max="2567" width="9.140625" style="11" customWidth="1"/>
    <col min="2568" max="2568" width="10.85546875" style="11" customWidth="1"/>
    <col min="2569" max="2795" width="9.140625" style="11"/>
    <col min="2796" max="2796" width="4" style="11" customWidth="1"/>
    <col min="2797" max="2797" width="11.85546875" style="11" customWidth="1"/>
    <col min="2798" max="2798" width="19.42578125" style="11" customWidth="1"/>
    <col min="2799" max="2799" width="8.5703125" style="11" customWidth="1"/>
    <col min="2800" max="2800" width="10.140625" style="11" customWidth="1"/>
    <col min="2801" max="2801" width="10" style="11" customWidth="1"/>
    <col min="2802" max="2803" width="5.140625" style="11" customWidth="1"/>
    <col min="2804" max="2804" width="7.7109375" style="11" customWidth="1"/>
    <col min="2805" max="2810" width="5.42578125" style="11" customWidth="1"/>
    <col min="2811" max="2812" width="4.42578125" style="11" customWidth="1"/>
    <col min="2813" max="2813" width="12.140625" style="11" customWidth="1"/>
    <col min="2814" max="2814" width="11.7109375" style="11" customWidth="1"/>
    <col min="2815" max="2815" width="10.85546875" style="11" customWidth="1"/>
    <col min="2816" max="2816" width="6" style="11" customWidth="1"/>
    <col min="2817" max="2818" width="5.85546875" style="11" customWidth="1"/>
    <col min="2819" max="2819" width="10.28515625" style="11" customWidth="1"/>
    <col min="2820" max="2820" width="10.7109375" style="11" customWidth="1"/>
    <col min="2821" max="2821" width="7.42578125" style="11" customWidth="1"/>
    <col min="2822" max="2822" width="7.85546875" style="11" customWidth="1"/>
    <col min="2823" max="2823" width="9.140625" style="11" customWidth="1"/>
    <col min="2824" max="2824" width="10.85546875" style="11" customWidth="1"/>
    <col min="2825" max="3051" width="9.140625" style="11"/>
    <col min="3052" max="3052" width="4" style="11" customWidth="1"/>
    <col min="3053" max="3053" width="11.85546875" style="11" customWidth="1"/>
    <col min="3054" max="3054" width="19.42578125" style="11" customWidth="1"/>
    <col min="3055" max="3055" width="8.5703125" style="11" customWidth="1"/>
    <col min="3056" max="3056" width="10.140625" style="11" customWidth="1"/>
    <col min="3057" max="3057" width="10" style="11" customWidth="1"/>
    <col min="3058" max="3059" width="5.140625" style="11" customWidth="1"/>
    <col min="3060" max="3060" width="7.7109375" style="11" customWidth="1"/>
    <col min="3061" max="3066" width="5.42578125" style="11" customWidth="1"/>
    <col min="3067" max="3068" width="4.42578125" style="11" customWidth="1"/>
    <col min="3069" max="3069" width="12.140625" style="11" customWidth="1"/>
    <col min="3070" max="3070" width="11.7109375" style="11" customWidth="1"/>
    <col min="3071" max="3071" width="10.85546875" style="11" customWidth="1"/>
    <col min="3072" max="3072" width="6" style="11" customWidth="1"/>
    <col min="3073" max="3074" width="5.85546875" style="11" customWidth="1"/>
    <col min="3075" max="3075" width="10.28515625" style="11" customWidth="1"/>
    <col min="3076" max="3076" width="10.7109375" style="11" customWidth="1"/>
    <col min="3077" max="3077" width="7.42578125" style="11" customWidth="1"/>
    <col min="3078" max="3078" width="7.85546875" style="11" customWidth="1"/>
    <col min="3079" max="3079" width="9.140625" style="11" customWidth="1"/>
    <col min="3080" max="3080" width="10.85546875" style="11" customWidth="1"/>
    <col min="3081" max="3307" width="9.140625" style="11"/>
    <col min="3308" max="3308" width="4" style="11" customWidth="1"/>
    <col min="3309" max="3309" width="11.85546875" style="11" customWidth="1"/>
    <col min="3310" max="3310" width="19.42578125" style="11" customWidth="1"/>
    <col min="3311" max="3311" width="8.5703125" style="11" customWidth="1"/>
    <col min="3312" max="3312" width="10.140625" style="11" customWidth="1"/>
    <col min="3313" max="3313" width="10" style="11" customWidth="1"/>
    <col min="3314" max="3315" width="5.140625" style="11" customWidth="1"/>
    <col min="3316" max="3316" width="7.7109375" style="11" customWidth="1"/>
    <col min="3317" max="3322" width="5.42578125" style="11" customWidth="1"/>
    <col min="3323" max="3324" width="4.42578125" style="11" customWidth="1"/>
    <col min="3325" max="3325" width="12.140625" style="11" customWidth="1"/>
    <col min="3326" max="3326" width="11.7109375" style="11" customWidth="1"/>
    <col min="3327" max="3327" width="10.85546875" style="11" customWidth="1"/>
    <col min="3328" max="3328" width="6" style="11" customWidth="1"/>
    <col min="3329" max="3330" width="5.85546875" style="11" customWidth="1"/>
    <col min="3331" max="3331" width="10.28515625" style="11" customWidth="1"/>
    <col min="3332" max="3332" width="10.7109375" style="11" customWidth="1"/>
    <col min="3333" max="3333" width="7.42578125" style="11" customWidth="1"/>
    <col min="3334" max="3334" width="7.85546875" style="11" customWidth="1"/>
    <col min="3335" max="3335" width="9.140625" style="11" customWidth="1"/>
    <col min="3336" max="3336" width="10.85546875" style="11" customWidth="1"/>
    <col min="3337" max="3563" width="9.140625" style="11"/>
    <col min="3564" max="3564" width="4" style="11" customWidth="1"/>
    <col min="3565" max="3565" width="11.85546875" style="11" customWidth="1"/>
    <col min="3566" max="3566" width="19.42578125" style="11" customWidth="1"/>
    <col min="3567" max="3567" width="8.5703125" style="11" customWidth="1"/>
    <col min="3568" max="3568" width="10.140625" style="11" customWidth="1"/>
    <col min="3569" max="3569" width="10" style="11" customWidth="1"/>
    <col min="3570" max="3571" width="5.140625" style="11" customWidth="1"/>
    <col min="3572" max="3572" width="7.7109375" style="11" customWidth="1"/>
    <col min="3573" max="3578" width="5.42578125" style="11" customWidth="1"/>
    <col min="3579" max="3580" width="4.42578125" style="11" customWidth="1"/>
    <col min="3581" max="3581" width="12.140625" style="11" customWidth="1"/>
    <col min="3582" max="3582" width="11.7109375" style="11" customWidth="1"/>
    <col min="3583" max="3583" width="10.85546875" style="11" customWidth="1"/>
    <col min="3584" max="3584" width="6" style="11" customWidth="1"/>
    <col min="3585" max="3586" width="5.85546875" style="11" customWidth="1"/>
    <col min="3587" max="3587" width="10.28515625" style="11" customWidth="1"/>
    <col min="3588" max="3588" width="10.7109375" style="11" customWidth="1"/>
    <col min="3589" max="3589" width="7.42578125" style="11" customWidth="1"/>
    <col min="3590" max="3590" width="7.85546875" style="11" customWidth="1"/>
    <col min="3591" max="3591" width="9.140625" style="11" customWidth="1"/>
    <col min="3592" max="3592" width="10.85546875" style="11" customWidth="1"/>
    <col min="3593" max="3819" width="9.140625" style="11"/>
    <col min="3820" max="3820" width="4" style="11" customWidth="1"/>
    <col min="3821" max="3821" width="11.85546875" style="11" customWidth="1"/>
    <col min="3822" max="3822" width="19.42578125" style="11" customWidth="1"/>
    <col min="3823" max="3823" width="8.5703125" style="11" customWidth="1"/>
    <col min="3824" max="3824" width="10.140625" style="11" customWidth="1"/>
    <col min="3825" max="3825" width="10" style="11" customWidth="1"/>
    <col min="3826" max="3827" width="5.140625" style="11" customWidth="1"/>
    <col min="3828" max="3828" width="7.7109375" style="11" customWidth="1"/>
    <col min="3829" max="3834" width="5.42578125" style="11" customWidth="1"/>
    <col min="3835" max="3836" width="4.42578125" style="11" customWidth="1"/>
    <col min="3837" max="3837" width="12.140625" style="11" customWidth="1"/>
    <col min="3838" max="3838" width="11.7109375" style="11" customWidth="1"/>
    <col min="3839" max="3839" width="10.85546875" style="11" customWidth="1"/>
    <col min="3840" max="3840" width="6" style="11" customWidth="1"/>
    <col min="3841" max="3842" width="5.85546875" style="11" customWidth="1"/>
    <col min="3843" max="3843" width="10.28515625" style="11" customWidth="1"/>
    <col min="3844" max="3844" width="10.7109375" style="11" customWidth="1"/>
    <col min="3845" max="3845" width="7.42578125" style="11" customWidth="1"/>
    <col min="3846" max="3846" width="7.85546875" style="11" customWidth="1"/>
    <col min="3847" max="3847" width="9.140625" style="11" customWidth="1"/>
    <col min="3848" max="3848" width="10.85546875" style="11" customWidth="1"/>
    <col min="3849" max="4075" width="9.140625" style="11"/>
    <col min="4076" max="4076" width="4" style="11" customWidth="1"/>
    <col min="4077" max="4077" width="11.85546875" style="11" customWidth="1"/>
    <col min="4078" max="4078" width="19.42578125" style="11" customWidth="1"/>
    <col min="4079" max="4079" width="8.5703125" style="11" customWidth="1"/>
    <col min="4080" max="4080" width="10.140625" style="11" customWidth="1"/>
    <col min="4081" max="4081" width="10" style="11" customWidth="1"/>
    <col min="4082" max="4083" width="5.140625" style="11" customWidth="1"/>
    <col min="4084" max="4084" width="7.7109375" style="11" customWidth="1"/>
    <col min="4085" max="4090" width="5.42578125" style="11" customWidth="1"/>
    <col min="4091" max="4092" width="4.42578125" style="11" customWidth="1"/>
    <col min="4093" max="4093" width="12.140625" style="11" customWidth="1"/>
    <col min="4094" max="4094" width="11.7109375" style="11" customWidth="1"/>
    <col min="4095" max="4095" width="10.85546875" style="11" customWidth="1"/>
    <col min="4096" max="4096" width="6" style="11" customWidth="1"/>
    <col min="4097" max="4098" width="5.85546875" style="11" customWidth="1"/>
    <col min="4099" max="4099" width="10.28515625" style="11" customWidth="1"/>
    <col min="4100" max="4100" width="10.7109375" style="11" customWidth="1"/>
    <col min="4101" max="4101" width="7.42578125" style="11" customWidth="1"/>
    <col min="4102" max="4102" width="7.85546875" style="11" customWidth="1"/>
    <col min="4103" max="4103" width="9.140625" style="11" customWidth="1"/>
    <col min="4104" max="4104" width="10.85546875" style="11" customWidth="1"/>
    <col min="4105" max="4331" width="9.140625" style="11"/>
    <col min="4332" max="4332" width="4" style="11" customWidth="1"/>
    <col min="4333" max="4333" width="11.85546875" style="11" customWidth="1"/>
    <col min="4334" max="4334" width="19.42578125" style="11" customWidth="1"/>
    <col min="4335" max="4335" width="8.5703125" style="11" customWidth="1"/>
    <col min="4336" max="4336" width="10.140625" style="11" customWidth="1"/>
    <col min="4337" max="4337" width="10" style="11" customWidth="1"/>
    <col min="4338" max="4339" width="5.140625" style="11" customWidth="1"/>
    <col min="4340" max="4340" width="7.7109375" style="11" customWidth="1"/>
    <col min="4341" max="4346" width="5.42578125" style="11" customWidth="1"/>
    <col min="4347" max="4348" width="4.42578125" style="11" customWidth="1"/>
    <col min="4349" max="4349" width="12.140625" style="11" customWidth="1"/>
    <col min="4350" max="4350" width="11.7109375" style="11" customWidth="1"/>
    <col min="4351" max="4351" width="10.85546875" style="11" customWidth="1"/>
    <col min="4352" max="4352" width="6" style="11" customWidth="1"/>
    <col min="4353" max="4354" width="5.85546875" style="11" customWidth="1"/>
    <col min="4355" max="4355" width="10.28515625" style="11" customWidth="1"/>
    <col min="4356" max="4356" width="10.7109375" style="11" customWidth="1"/>
    <col min="4357" max="4357" width="7.42578125" style="11" customWidth="1"/>
    <col min="4358" max="4358" width="7.85546875" style="11" customWidth="1"/>
    <col min="4359" max="4359" width="9.140625" style="11" customWidth="1"/>
    <col min="4360" max="4360" width="10.85546875" style="11" customWidth="1"/>
    <col min="4361" max="4587" width="9.140625" style="11"/>
    <col min="4588" max="4588" width="4" style="11" customWidth="1"/>
    <col min="4589" max="4589" width="11.85546875" style="11" customWidth="1"/>
    <col min="4590" max="4590" width="19.42578125" style="11" customWidth="1"/>
    <col min="4591" max="4591" width="8.5703125" style="11" customWidth="1"/>
    <col min="4592" max="4592" width="10.140625" style="11" customWidth="1"/>
    <col min="4593" max="4593" width="10" style="11" customWidth="1"/>
    <col min="4594" max="4595" width="5.140625" style="11" customWidth="1"/>
    <col min="4596" max="4596" width="7.7109375" style="11" customWidth="1"/>
    <col min="4597" max="4602" width="5.42578125" style="11" customWidth="1"/>
    <col min="4603" max="4604" width="4.42578125" style="11" customWidth="1"/>
    <col min="4605" max="4605" width="12.140625" style="11" customWidth="1"/>
    <col min="4606" max="4606" width="11.7109375" style="11" customWidth="1"/>
    <col min="4607" max="4607" width="10.85546875" style="11" customWidth="1"/>
    <col min="4608" max="4608" width="6" style="11" customWidth="1"/>
    <col min="4609" max="4610" width="5.85546875" style="11" customWidth="1"/>
    <col min="4611" max="4611" width="10.28515625" style="11" customWidth="1"/>
    <col min="4612" max="4612" width="10.7109375" style="11" customWidth="1"/>
    <col min="4613" max="4613" width="7.42578125" style="11" customWidth="1"/>
    <col min="4614" max="4614" width="7.85546875" style="11" customWidth="1"/>
    <col min="4615" max="4615" width="9.140625" style="11" customWidth="1"/>
    <col min="4616" max="4616" width="10.85546875" style="11" customWidth="1"/>
    <col min="4617" max="4843" width="9.140625" style="11"/>
    <col min="4844" max="4844" width="4" style="11" customWidth="1"/>
    <col min="4845" max="4845" width="11.85546875" style="11" customWidth="1"/>
    <col min="4846" max="4846" width="19.42578125" style="11" customWidth="1"/>
    <col min="4847" max="4847" width="8.5703125" style="11" customWidth="1"/>
    <col min="4848" max="4848" width="10.140625" style="11" customWidth="1"/>
    <col min="4849" max="4849" width="10" style="11" customWidth="1"/>
    <col min="4850" max="4851" width="5.140625" style="11" customWidth="1"/>
    <col min="4852" max="4852" width="7.7109375" style="11" customWidth="1"/>
    <col min="4853" max="4858" width="5.42578125" style="11" customWidth="1"/>
    <col min="4859" max="4860" width="4.42578125" style="11" customWidth="1"/>
    <col min="4861" max="4861" width="12.140625" style="11" customWidth="1"/>
    <col min="4862" max="4862" width="11.7109375" style="11" customWidth="1"/>
    <col min="4863" max="4863" width="10.85546875" style="11" customWidth="1"/>
    <col min="4864" max="4864" width="6" style="11" customWidth="1"/>
    <col min="4865" max="4866" width="5.85546875" style="11" customWidth="1"/>
    <col min="4867" max="4867" width="10.28515625" style="11" customWidth="1"/>
    <col min="4868" max="4868" width="10.7109375" style="11" customWidth="1"/>
    <col min="4869" max="4869" width="7.42578125" style="11" customWidth="1"/>
    <col min="4870" max="4870" width="7.85546875" style="11" customWidth="1"/>
    <col min="4871" max="4871" width="9.140625" style="11" customWidth="1"/>
    <col min="4872" max="4872" width="10.85546875" style="11" customWidth="1"/>
    <col min="4873" max="5099" width="9.140625" style="11"/>
    <col min="5100" max="5100" width="4" style="11" customWidth="1"/>
    <col min="5101" max="5101" width="11.85546875" style="11" customWidth="1"/>
    <col min="5102" max="5102" width="19.42578125" style="11" customWidth="1"/>
    <col min="5103" max="5103" width="8.5703125" style="11" customWidth="1"/>
    <col min="5104" max="5104" width="10.140625" style="11" customWidth="1"/>
    <col min="5105" max="5105" width="10" style="11" customWidth="1"/>
    <col min="5106" max="5107" width="5.140625" style="11" customWidth="1"/>
    <col min="5108" max="5108" width="7.7109375" style="11" customWidth="1"/>
    <col min="5109" max="5114" width="5.42578125" style="11" customWidth="1"/>
    <col min="5115" max="5116" width="4.42578125" style="11" customWidth="1"/>
    <col min="5117" max="5117" width="12.140625" style="11" customWidth="1"/>
    <col min="5118" max="5118" width="11.7109375" style="11" customWidth="1"/>
    <col min="5119" max="5119" width="10.85546875" style="11" customWidth="1"/>
    <col min="5120" max="5120" width="6" style="11" customWidth="1"/>
    <col min="5121" max="5122" width="5.85546875" style="11" customWidth="1"/>
    <col min="5123" max="5123" width="10.28515625" style="11" customWidth="1"/>
    <col min="5124" max="5124" width="10.7109375" style="11" customWidth="1"/>
    <col min="5125" max="5125" width="7.42578125" style="11" customWidth="1"/>
    <col min="5126" max="5126" width="7.85546875" style="11" customWidth="1"/>
    <col min="5127" max="5127" width="9.140625" style="11" customWidth="1"/>
    <col min="5128" max="5128" width="10.85546875" style="11" customWidth="1"/>
    <col min="5129" max="5355" width="9.140625" style="11"/>
    <col min="5356" max="5356" width="4" style="11" customWidth="1"/>
    <col min="5357" max="5357" width="11.85546875" style="11" customWidth="1"/>
    <col min="5358" max="5358" width="19.42578125" style="11" customWidth="1"/>
    <col min="5359" max="5359" width="8.5703125" style="11" customWidth="1"/>
    <col min="5360" max="5360" width="10.140625" style="11" customWidth="1"/>
    <col min="5361" max="5361" width="10" style="11" customWidth="1"/>
    <col min="5362" max="5363" width="5.140625" style="11" customWidth="1"/>
    <col min="5364" max="5364" width="7.7109375" style="11" customWidth="1"/>
    <col min="5365" max="5370" width="5.42578125" style="11" customWidth="1"/>
    <col min="5371" max="5372" width="4.42578125" style="11" customWidth="1"/>
    <col min="5373" max="5373" width="12.140625" style="11" customWidth="1"/>
    <col min="5374" max="5374" width="11.7109375" style="11" customWidth="1"/>
    <col min="5375" max="5375" width="10.85546875" style="11" customWidth="1"/>
    <col min="5376" max="5376" width="6" style="11" customWidth="1"/>
    <col min="5377" max="5378" width="5.85546875" style="11" customWidth="1"/>
    <col min="5379" max="5379" width="10.28515625" style="11" customWidth="1"/>
    <col min="5380" max="5380" width="10.7109375" style="11" customWidth="1"/>
    <col min="5381" max="5381" width="7.42578125" style="11" customWidth="1"/>
    <col min="5382" max="5382" width="7.85546875" style="11" customWidth="1"/>
    <col min="5383" max="5383" width="9.140625" style="11" customWidth="1"/>
    <col min="5384" max="5384" width="10.85546875" style="11" customWidth="1"/>
    <col min="5385" max="5611" width="9.140625" style="11"/>
    <col min="5612" max="5612" width="4" style="11" customWidth="1"/>
    <col min="5613" max="5613" width="11.85546875" style="11" customWidth="1"/>
    <col min="5614" max="5614" width="19.42578125" style="11" customWidth="1"/>
    <col min="5615" max="5615" width="8.5703125" style="11" customWidth="1"/>
    <col min="5616" max="5616" width="10.140625" style="11" customWidth="1"/>
    <col min="5617" max="5617" width="10" style="11" customWidth="1"/>
    <col min="5618" max="5619" width="5.140625" style="11" customWidth="1"/>
    <col min="5620" max="5620" width="7.7109375" style="11" customWidth="1"/>
    <col min="5621" max="5626" width="5.42578125" style="11" customWidth="1"/>
    <col min="5627" max="5628" width="4.42578125" style="11" customWidth="1"/>
    <col min="5629" max="5629" width="12.140625" style="11" customWidth="1"/>
    <col min="5630" max="5630" width="11.7109375" style="11" customWidth="1"/>
    <col min="5631" max="5631" width="10.85546875" style="11" customWidth="1"/>
    <col min="5632" max="5632" width="6" style="11" customWidth="1"/>
    <col min="5633" max="5634" width="5.85546875" style="11" customWidth="1"/>
    <col min="5635" max="5635" width="10.28515625" style="11" customWidth="1"/>
    <col min="5636" max="5636" width="10.7109375" style="11" customWidth="1"/>
    <col min="5637" max="5637" width="7.42578125" style="11" customWidth="1"/>
    <col min="5638" max="5638" width="7.85546875" style="11" customWidth="1"/>
    <col min="5639" max="5639" width="9.140625" style="11" customWidth="1"/>
    <col min="5640" max="5640" width="10.85546875" style="11" customWidth="1"/>
    <col min="5641" max="5867" width="9.140625" style="11"/>
    <col min="5868" max="5868" width="4" style="11" customWidth="1"/>
    <col min="5869" max="5869" width="11.85546875" style="11" customWidth="1"/>
    <col min="5870" max="5870" width="19.42578125" style="11" customWidth="1"/>
    <col min="5871" max="5871" width="8.5703125" style="11" customWidth="1"/>
    <col min="5872" max="5872" width="10.140625" style="11" customWidth="1"/>
    <col min="5873" max="5873" width="10" style="11" customWidth="1"/>
    <col min="5874" max="5875" width="5.140625" style="11" customWidth="1"/>
    <col min="5876" max="5876" width="7.7109375" style="11" customWidth="1"/>
    <col min="5877" max="5882" width="5.42578125" style="11" customWidth="1"/>
    <col min="5883" max="5884" width="4.42578125" style="11" customWidth="1"/>
    <col min="5885" max="5885" width="12.140625" style="11" customWidth="1"/>
    <col min="5886" max="5886" width="11.7109375" style="11" customWidth="1"/>
    <col min="5887" max="5887" width="10.85546875" style="11" customWidth="1"/>
    <col min="5888" max="5888" width="6" style="11" customWidth="1"/>
    <col min="5889" max="5890" width="5.85546875" style="11" customWidth="1"/>
    <col min="5891" max="5891" width="10.28515625" style="11" customWidth="1"/>
    <col min="5892" max="5892" width="10.7109375" style="11" customWidth="1"/>
    <col min="5893" max="5893" width="7.42578125" style="11" customWidth="1"/>
    <col min="5894" max="5894" width="7.85546875" style="11" customWidth="1"/>
    <col min="5895" max="5895" width="9.140625" style="11" customWidth="1"/>
    <col min="5896" max="5896" width="10.85546875" style="11" customWidth="1"/>
    <col min="5897" max="6123" width="9.140625" style="11"/>
    <col min="6124" max="6124" width="4" style="11" customWidth="1"/>
    <col min="6125" max="6125" width="11.85546875" style="11" customWidth="1"/>
    <col min="6126" max="6126" width="19.42578125" style="11" customWidth="1"/>
    <col min="6127" max="6127" width="8.5703125" style="11" customWidth="1"/>
    <col min="6128" max="6128" width="10.140625" style="11" customWidth="1"/>
    <col min="6129" max="6129" width="10" style="11" customWidth="1"/>
    <col min="6130" max="6131" width="5.140625" style="11" customWidth="1"/>
    <col min="6132" max="6132" width="7.7109375" style="11" customWidth="1"/>
    <col min="6133" max="6138" width="5.42578125" style="11" customWidth="1"/>
    <col min="6139" max="6140" width="4.42578125" style="11" customWidth="1"/>
    <col min="6141" max="6141" width="12.140625" style="11" customWidth="1"/>
    <col min="6142" max="6142" width="11.7109375" style="11" customWidth="1"/>
    <col min="6143" max="6143" width="10.85546875" style="11" customWidth="1"/>
    <col min="6144" max="6144" width="6" style="11" customWidth="1"/>
    <col min="6145" max="6146" width="5.85546875" style="11" customWidth="1"/>
    <col min="6147" max="6147" width="10.28515625" style="11" customWidth="1"/>
    <col min="6148" max="6148" width="10.7109375" style="11" customWidth="1"/>
    <col min="6149" max="6149" width="7.42578125" style="11" customWidth="1"/>
    <col min="6150" max="6150" width="7.85546875" style="11" customWidth="1"/>
    <col min="6151" max="6151" width="9.140625" style="11" customWidth="1"/>
    <col min="6152" max="6152" width="10.85546875" style="11" customWidth="1"/>
    <col min="6153" max="6379" width="9.140625" style="11"/>
    <col min="6380" max="6380" width="4" style="11" customWidth="1"/>
    <col min="6381" max="6381" width="11.85546875" style="11" customWidth="1"/>
    <col min="6382" max="6382" width="19.42578125" style="11" customWidth="1"/>
    <col min="6383" max="6383" width="8.5703125" style="11" customWidth="1"/>
    <col min="6384" max="6384" width="10.140625" style="11" customWidth="1"/>
    <col min="6385" max="6385" width="10" style="11" customWidth="1"/>
    <col min="6386" max="6387" width="5.140625" style="11" customWidth="1"/>
    <col min="6388" max="6388" width="7.7109375" style="11" customWidth="1"/>
    <col min="6389" max="6394" width="5.42578125" style="11" customWidth="1"/>
    <col min="6395" max="6396" width="4.42578125" style="11" customWidth="1"/>
    <col min="6397" max="6397" width="12.140625" style="11" customWidth="1"/>
    <col min="6398" max="6398" width="11.7109375" style="11" customWidth="1"/>
    <col min="6399" max="6399" width="10.85546875" style="11" customWidth="1"/>
    <col min="6400" max="6400" width="6" style="11" customWidth="1"/>
    <col min="6401" max="6402" width="5.85546875" style="11" customWidth="1"/>
    <col min="6403" max="6403" width="10.28515625" style="11" customWidth="1"/>
    <col min="6404" max="6404" width="10.7109375" style="11" customWidth="1"/>
    <col min="6405" max="6405" width="7.42578125" style="11" customWidth="1"/>
    <col min="6406" max="6406" width="7.85546875" style="11" customWidth="1"/>
    <col min="6407" max="6407" width="9.140625" style="11" customWidth="1"/>
    <col min="6408" max="6408" width="10.85546875" style="11" customWidth="1"/>
    <col min="6409" max="6635" width="9.140625" style="11"/>
    <col min="6636" max="6636" width="4" style="11" customWidth="1"/>
    <col min="6637" max="6637" width="11.85546875" style="11" customWidth="1"/>
    <col min="6638" max="6638" width="19.42578125" style="11" customWidth="1"/>
    <col min="6639" max="6639" width="8.5703125" style="11" customWidth="1"/>
    <col min="6640" max="6640" width="10.140625" style="11" customWidth="1"/>
    <col min="6641" max="6641" width="10" style="11" customWidth="1"/>
    <col min="6642" max="6643" width="5.140625" style="11" customWidth="1"/>
    <col min="6644" max="6644" width="7.7109375" style="11" customWidth="1"/>
    <col min="6645" max="6650" width="5.42578125" style="11" customWidth="1"/>
    <col min="6651" max="6652" width="4.42578125" style="11" customWidth="1"/>
    <col min="6653" max="6653" width="12.140625" style="11" customWidth="1"/>
    <col min="6654" max="6654" width="11.7109375" style="11" customWidth="1"/>
    <col min="6655" max="6655" width="10.85546875" style="11" customWidth="1"/>
    <col min="6656" max="6656" width="6" style="11" customWidth="1"/>
    <col min="6657" max="6658" width="5.85546875" style="11" customWidth="1"/>
    <col min="6659" max="6659" width="10.28515625" style="11" customWidth="1"/>
    <col min="6660" max="6660" width="10.7109375" style="11" customWidth="1"/>
    <col min="6661" max="6661" width="7.42578125" style="11" customWidth="1"/>
    <col min="6662" max="6662" width="7.85546875" style="11" customWidth="1"/>
    <col min="6663" max="6663" width="9.140625" style="11" customWidth="1"/>
    <col min="6664" max="6664" width="10.85546875" style="11" customWidth="1"/>
    <col min="6665" max="6891" width="9.140625" style="11"/>
    <col min="6892" max="6892" width="4" style="11" customWidth="1"/>
    <col min="6893" max="6893" width="11.85546875" style="11" customWidth="1"/>
    <col min="6894" max="6894" width="19.42578125" style="11" customWidth="1"/>
    <col min="6895" max="6895" width="8.5703125" style="11" customWidth="1"/>
    <col min="6896" max="6896" width="10.140625" style="11" customWidth="1"/>
    <col min="6897" max="6897" width="10" style="11" customWidth="1"/>
    <col min="6898" max="6899" width="5.140625" style="11" customWidth="1"/>
    <col min="6900" max="6900" width="7.7109375" style="11" customWidth="1"/>
    <col min="6901" max="6906" width="5.42578125" style="11" customWidth="1"/>
    <col min="6907" max="6908" width="4.42578125" style="11" customWidth="1"/>
    <col min="6909" max="6909" width="12.140625" style="11" customWidth="1"/>
    <col min="6910" max="6910" width="11.7109375" style="11" customWidth="1"/>
    <col min="6911" max="6911" width="10.85546875" style="11" customWidth="1"/>
    <col min="6912" max="6912" width="6" style="11" customWidth="1"/>
    <col min="6913" max="6914" width="5.85546875" style="11" customWidth="1"/>
    <col min="6915" max="6915" width="10.28515625" style="11" customWidth="1"/>
    <col min="6916" max="6916" width="10.7109375" style="11" customWidth="1"/>
    <col min="6917" max="6917" width="7.42578125" style="11" customWidth="1"/>
    <col min="6918" max="6918" width="7.85546875" style="11" customWidth="1"/>
    <col min="6919" max="6919" width="9.140625" style="11" customWidth="1"/>
    <col min="6920" max="6920" width="10.85546875" style="11" customWidth="1"/>
    <col min="6921" max="7147" width="9.140625" style="11"/>
    <col min="7148" max="7148" width="4" style="11" customWidth="1"/>
    <col min="7149" max="7149" width="11.85546875" style="11" customWidth="1"/>
    <col min="7150" max="7150" width="19.42578125" style="11" customWidth="1"/>
    <col min="7151" max="7151" width="8.5703125" style="11" customWidth="1"/>
    <col min="7152" max="7152" width="10.140625" style="11" customWidth="1"/>
    <col min="7153" max="7153" width="10" style="11" customWidth="1"/>
    <col min="7154" max="7155" width="5.140625" style="11" customWidth="1"/>
    <col min="7156" max="7156" width="7.7109375" style="11" customWidth="1"/>
    <col min="7157" max="7162" width="5.42578125" style="11" customWidth="1"/>
    <col min="7163" max="7164" width="4.42578125" style="11" customWidth="1"/>
    <col min="7165" max="7165" width="12.140625" style="11" customWidth="1"/>
    <col min="7166" max="7166" width="11.7109375" style="11" customWidth="1"/>
    <col min="7167" max="7167" width="10.85546875" style="11" customWidth="1"/>
    <col min="7168" max="7168" width="6" style="11" customWidth="1"/>
    <col min="7169" max="7170" width="5.85546875" style="11" customWidth="1"/>
    <col min="7171" max="7171" width="10.28515625" style="11" customWidth="1"/>
    <col min="7172" max="7172" width="10.7109375" style="11" customWidth="1"/>
    <col min="7173" max="7173" width="7.42578125" style="11" customWidth="1"/>
    <col min="7174" max="7174" width="7.85546875" style="11" customWidth="1"/>
    <col min="7175" max="7175" width="9.140625" style="11" customWidth="1"/>
    <col min="7176" max="7176" width="10.85546875" style="11" customWidth="1"/>
    <col min="7177" max="7403" width="9.140625" style="11"/>
    <col min="7404" max="7404" width="4" style="11" customWidth="1"/>
    <col min="7405" max="7405" width="11.85546875" style="11" customWidth="1"/>
    <col min="7406" max="7406" width="19.42578125" style="11" customWidth="1"/>
    <col min="7407" max="7407" width="8.5703125" style="11" customWidth="1"/>
    <col min="7408" max="7408" width="10.140625" style="11" customWidth="1"/>
    <col min="7409" max="7409" width="10" style="11" customWidth="1"/>
    <col min="7410" max="7411" width="5.140625" style="11" customWidth="1"/>
    <col min="7412" max="7412" width="7.7109375" style="11" customWidth="1"/>
    <col min="7413" max="7418" width="5.42578125" style="11" customWidth="1"/>
    <col min="7419" max="7420" width="4.42578125" style="11" customWidth="1"/>
    <col min="7421" max="7421" width="12.140625" style="11" customWidth="1"/>
    <col min="7422" max="7422" width="11.7109375" style="11" customWidth="1"/>
    <col min="7423" max="7423" width="10.85546875" style="11" customWidth="1"/>
    <col min="7424" max="7424" width="6" style="11" customWidth="1"/>
    <col min="7425" max="7426" width="5.85546875" style="11" customWidth="1"/>
    <col min="7427" max="7427" width="10.28515625" style="11" customWidth="1"/>
    <col min="7428" max="7428" width="10.7109375" style="11" customWidth="1"/>
    <col min="7429" max="7429" width="7.42578125" style="11" customWidth="1"/>
    <col min="7430" max="7430" width="7.85546875" style="11" customWidth="1"/>
    <col min="7431" max="7431" width="9.140625" style="11" customWidth="1"/>
    <col min="7432" max="7432" width="10.85546875" style="11" customWidth="1"/>
    <col min="7433" max="7659" width="9.140625" style="11"/>
    <col min="7660" max="7660" width="4" style="11" customWidth="1"/>
    <col min="7661" max="7661" width="11.85546875" style="11" customWidth="1"/>
    <col min="7662" max="7662" width="19.42578125" style="11" customWidth="1"/>
    <col min="7663" max="7663" width="8.5703125" style="11" customWidth="1"/>
    <col min="7664" max="7664" width="10.140625" style="11" customWidth="1"/>
    <col min="7665" max="7665" width="10" style="11" customWidth="1"/>
    <col min="7666" max="7667" width="5.140625" style="11" customWidth="1"/>
    <col min="7668" max="7668" width="7.7109375" style="11" customWidth="1"/>
    <col min="7669" max="7674" width="5.42578125" style="11" customWidth="1"/>
    <col min="7675" max="7676" width="4.42578125" style="11" customWidth="1"/>
    <col min="7677" max="7677" width="12.140625" style="11" customWidth="1"/>
    <col min="7678" max="7678" width="11.7109375" style="11" customWidth="1"/>
    <col min="7679" max="7679" width="10.85546875" style="11" customWidth="1"/>
    <col min="7680" max="7680" width="6" style="11" customWidth="1"/>
    <col min="7681" max="7682" width="5.85546875" style="11" customWidth="1"/>
    <col min="7683" max="7683" width="10.28515625" style="11" customWidth="1"/>
    <col min="7684" max="7684" width="10.7109375" style="11" customWidth="1"/>
    <col min="7685" max="7685" width="7.42578125" style="11" customWidth="1"/>
    <col min="7686" max="7686" width="7.85546875" style="11" customWidth="1"/>
    <col min="7687" max="7687" width="9.140625" style="11" customWidth="1"/>
    <col min="7688" max="7688" width="10.85546875" style="11" customWidth="1"/>
    <col min="7689" max="7915" width="9.140625" style="11"/>
    <col min="7916" max="7916" width="4" style="11" customWidth="1"/>
    <col min="7917" max="7917" width="11.85546875" style="11" customWidth="1"/>
    <col min="7918" max="7918" width="19.42578125" style="11" customWidth="1"/>
    <col min="7919" max="7919" width="8.5703125" style="11" customWidth="1"/>
    <col min="7920" max="7920" width="10.140625" style="11" customWidth="1"/>
    <col min="7921" max="7921" width="10" style="11" customWidth="1"/>
    <col min="7922" max="7923" width="5.140625" style="11" customWidth="1"/>
    <col min="7924" max="7924" width="7.7109375" style="11" customWidth="1"/>
    <col min="7925" max="7930" width="5.42578125" style="11" customWidth="1"/>
    <col min="7931" max="7932" width="4.42578125" style="11" customWidth="1"/>
    <col min="7933" max="7933" width="12.140625" style="11" customWidth="1"/>
    <col min="7934" max="7934" width="11.7109375" style="11" customWidth="1"/>
    <col min="7935" max="7935" width="10.85546875" style="11" customWidth="1"/>
    <col min="7936" max="7936" width="6" style="11" customWidth="1"/>
    <col min="7937" max="7938" width="5.85546875" style="11" customWidth="1"/>
    <col min="7939" max="7939" width="10.28515625" style="11" customWidth="1"/>
    <col min="7940" max="7940" width="10.7109375" style="11" customWidth="1"/>
    <col min="7941" max="7941" width="7.42578125" style="11" customWidth="1"/>
    <col min="7942" max="7942" width="7.85546875" style="11" customWidth="1"/>
    <col min="7943" max="7943" width="9.140625" style="11" customWidth="1"/>
    <col min="7944" max="7944" width="10.85546875" style="11" customWidth="1"/>
    <col min="7945" max="8171" width="9.140625" style="11"/>
    <col min="8172" max="8172" width="4" style="11" customWidth="1"/>
    <col min="8173" max="8173" width="11.85546875" style="11" customWidth="1"/>
    <col min="8174" max="8174" width="19.42578125" style="11" customWidth="1"/>
    <col min="8175" max="8175" width="8.5703125" style="11" customWidth="1"/>
    <col min="8176" max="8176" width="10.140625" style="11" customWidth="1"/>
    <col min="8177" max="8177" width="10" style="11" customWidth="1"/>
    <col min="8178" max="8179" width="5.140625" style="11" customWidth="1"/>
    <col min="8180" max="8180" width="7.7109375" style="11" customWidth="1"/>
    <col min="8181" max="8186" width="5.42578125" style="11" customWidth="1"/>
    <col min="8187" max="8188" width="4.42578125" style="11" customWidth="1"/>
    <col min="8189" max="8189" width="12.140625" style="11" customWidth="1"/>
    <col min="8190" max="8190" width="11.7109375" style="11" customWidth="1"/>
    <col min="8191" max="8191" width="10.85546875" style="11" customWidth="1"/>
    <col min="8192" max="8192" width="6" style="11" customWidth="1"/>
    <col min="8193" max="8194" width="5.85546875" style="11" customWidth="1"/>
    <col min="8195" max="8195" width="10.28515625" style="11" customWidth="1"/>
    <col min="8196" max="8196" width="10.7109375" style="11" customWidth="1"/>
    <col min="8197" max="8197" width="7.42578125" style="11" customWidth="1"/>
    <col min="8198" max="8198" width="7.85546875" style="11" customWidth="1"/>
    <col min="8199" max="8199" width="9.140625" style="11" customWidth="1"/>
    <col min="8200" max="8200" width="10.85546875" style="11" customWidth="1"/>
    <col min="8201" max="8427" width="9.140625" style="11"/>
    <col min="8428" max="8428" width="4" style="11" customWidth="1"/>
    <col min="8429" max="8429" width="11.85546875" style="11" customWidth="1"/>
    <col min="8430" max="8430" width="19.42578125" style="11" customWidth="1"/>
    <col min="8431" max="8431" width="8.5703125" style="11" customWidth="1"/>
    <col min="8432" max="8432" width="10.140625" style="11" customWidth="1"/>
    <col min="8433" max="8433" width="10" style="11" customWidth="1"/>
    <col min="8434" max="8435" width="5.140625" style="11" customWidth="1"/>
    <col min="8436" max="8436" width="7.7109375" style="11" customWidth="1"/>
    <col min="8437" max="8442" width="5.42578125" style="11" customWidth="1"/>
    <col min="8443" max="8444" width="4.42578125" style="11" customWidth="1"/>
    <col min="8445" max="8445" width="12.140625" style="11" customWidth="1"/>
    <col min="8446" max="8446" width="11.7109375" style="11" customWidth="1"/>
    <col min="8447" max="8447" width="10.85546875" style="11" customWidth="1"/>
    <col min="8448" max="8448" width="6" style="11" customWidth="1"/>
    <col min="8449" max="8450" width="5.85546875" style="11" customWidth="1"/>
    <col min="8451" max="8451" width="10.28515625" style="11" customWidth="1"/>
    <col min="8452" max="8452" width="10.7109375" style="11" customWidth="1"/>
    <col min="8453" max="8453" width="7.42578125" style="11" customWidth="1"/>
    <col min="8454" max="8454" width="7.85546875" style="11" customWidth="1"/>
    <col min="8455" max="8455" width="9.140625" style="11" customWidth="1"/>
    <col min="8456" max="8456" width="10.85546875" style="11" customWidth="1"/>
    <col min="8457" max="8683" width="9.140625" style="11"/>
    <col min="8684" max="8684" width="4" style="11" customWidth="1"/>
    <col min="8685" max="8685" width="11.85546875" style="11" customWidth="1"/>
    <col min="8686" max="8686" width="19.42578125" style="11" customWidth="1"/>
    <col min="8687" max="8687" width="8.5703125" style="11" customWidth="1"/>
    <col min="8688" max="8688" width="10.140625" style="11" customWidth="1"/>
    <col min="8689" max="8689" width="10" style="11" customWidth="1"/>
    <col min="8690" max="8691" width="5.140625" style="11" customWidth="1"/>
    <col min="8692" max="8692" width="7.7109375" style="11" customWidth="1"/>
    <col min="8693" max="8698" width="5.42578125" style="11" customWidth="1"/>
    <col min="8699" max="8700" width="4.42578125" style="11" customWidth="1"/>
    <col min="8701" max="8701" width="12.140625" style="11" customWidth="1"/>
    <col min="8702" max="8702" width="11.7109375" style="11" customWidth="1"/>
    <col min="8703" max="8703" width="10.85546875" style="11" customWidth="1"/>
    <col min="8704" max="8704" width="6" style="11" customWidth="1"/>
    <col min="8705" max="8706" width="5.85546875" style="11" customWidth="1"/>
    <col min="8707" max="8707" width="10.28515625" style="11" customWidth="1"/>
    <col min="8708" max="8708" width="10.7109375" style="11" customWidth="1"/>
    <col min="8709" max="8709" width="7.42578125" style="11" customWidth="1"/>
    <col min="8710" max="8710" width="7.85546875" style="11" customWidth="1"/>
    <col min="8711" max="8711" width="9.140625" style="11" customWidth="1"/>
    <col min="8712" max="8712" width="10.85546875" style="11" customWidth="1"/>
    <col min="8713" max="8939" width="9.140625" style="11"/>
    <col min="8940" max="8940" width="4" style="11" customWidth="1"/>
    <col min="8941" max="8941" width="11.85546875" style="11" customWidth="1"/>
    <col min="8942" max="8942" width="19.42578125" style="11" customWidth="1"/>
    <col min="8943" max="8943" width="8.5703125" style="11" customWidth="1"/>
    <col min="8944" max="8944" width="10.140625" style="11" customWidth="1"/>
    <col min="8945" max="8945" width="10" style="11" customWidth="1"/>
    <col min="8946" max="8947" width="5.140625" style="11" customWidth="1"/>
    <col min="8948" max="8948" width="7.7109375" style="11" customWidth="1"/>
    <col min="8949" max="8954" width="5.42578125" style="11" customWidth="1"/>
    <col min="8955" max="8956" width="4.42578125" style="11" customWidth="1"/>
    <col min="8957" max="8957" width="12.140625" style="11" customWidth="1"/>
    <col min="8958" max="8958" width="11.7109375" style="11" customWidth="1"/>
    <col min="8959" max="8959" width="10.85546875" style="11" customWidth="1"/>
    <col min="8960" max="8960" width="6" style="11" customWidth="1"/>
    <col min="8961" max="8962" width="5.85546875" style="11" customWidth="1"/>
    <col min="8963" max="8963" width="10.28515625" style="11" customWidth="1"/>
    <col min="8964" max="8964" width="10.7109375" style="11" customWidth="1"/>
    <col min="8965" max="8965" width="7.42578125" style="11" customWidth="1"/>
    <col min="8966" max="8966" width="7.85546875" style="11" customWidth="1"/>
    <col min="8967" max="8967" width="9.140625" style="11" customWidth="1"/>
    <col min="8968" max="8968" width="10.85546875" style="11" customWidth="1"/>
    <col min="8969" max="9195" width="9.140625" style="11"/>
    <col min="9196" max="9196" width="4" style="11" customWidth="1"/>
    <col min="9197" max="9197" width="11.85546875" style="11" customWidth="1"/>
    <col min="9198" max="9198" width="19.42578125" style="11" customWidth="1"/>
    <col min="9199" max="9199" width="8.5703125" style="11" customWidth="1"/>
    <col min="9200" max="9200" width="10.140625" style="11" customWidth="1"/>
    <col min="9201" max="9201" width="10" style="11" customWidth="1"/>
    <col min="9202" max="9203" width="5.140625" style="11" customWidth="1"/>
    <col min="9204" max="9204" width="7.7109375" style="11" customWidth="1"/>
    <col min="9205" max="9210" width="5.42578125" style="11" customWidth="1"/>
    <col min="9211" max="9212" width="4.42578125" style="11" customWidth="1"/>
    <col min="9213" max="9213" width="12.140625" style="11" customWidth="1"/>
    <col min="9214" max="9214" width="11.7109375" style="11" customWidth="1"/>
    <col min="9215" max="9215" width="10.85546875" style="11" customWidth="1"/>
    <col min="9216" max="9216" width="6" style="11" customWidth="1"/>
    <col min="9217" max="9218" width="5.85546875" style="11" customWidth="1"/>
    <col min="9219" max="9219" width="10.28515625" style="11" customWidth="1"/>
    <col min="9220" max="9220" width="10.7109375" style="11" customWidth="1"/>
    <col min="9221" max="9221" width="7.42578125" style="11" customWidth="1"/>
    <col min="9222" max="9222" width="7.85546875" style="11" customWidth="1"/>
    <col min="9223" max="9223" width="9.140625" style="11" customWidth="1"/>
    <col min="9224" max="9224" width="10.85546875" style="11" customWidth="1"/>
    <col min="9225" max="9451" width="9.140625" style="11"/>
    <col min="9452" max="9452" width="4" style="11" customWidth="1"/>
    <col min="9453" max="9453" width="11.85546875" style="11" customWidth="1"/>
    <col min="9454" max="9454" width="19.42578125" style="11" customWidth="1"/>
    <col min="9455" max="9455" width="8.5703125" style="11" customWidth="1"/>
    <col min="9456" max="9456" width="10.140625" style="11" customWidth="1"/>
    <col min="9457" max="9457" width="10" style="11" customWidth="1"/>
    <col min="9458" max="9459" width="5.140625" style="11" customWidth="1"/>
    <col min="9460" max="9460" width="7.7109375" style="11" customWidth="1"/>
    <col min="9461" max="9466" width="5.42578125" style="11" customWidth="1"/>
    <col min="9467" max="9468" width="4.42578125" style="11" customWidth="1"/>
    <col min="9469" max="9469" width="12.140625" style="11" customWidth="1"/>
    <col min="9470" max="9470" width="11.7109375" style="11" customWidth="1"/>
    <col min="9471" max="9471" width="10.85546875" style="11" customWidth="1"/>
    <col min="9472" max="9472" width="6" style="11" customWidth="1"/>
    <col min="9473" max="9474" width="5.85546875" style="11" customWidth="1"/>
    <col min="9475" max="9475" width="10.28515625" style="11" customWidth="1"/>
    <col min="9476" max="9476" width="10.7109375" style="11" customWidth="1"/>
    <col min="9477" max="9477" width="7.42578125" style="11" customWidth="1"/>
    <col min="9478" max="9478" width="7.85546875" style="11" customWidth="1"/>
    <col min="9479" max="9479" width="9.140625" style="11" customWidth="1"/>
    <col min="9480" max="9480" width="10.85546875" style="11" customWidth="1"/>
    <col min="9481" max="9707" width="9.140625" style="11"/>
    <col min="9708" max="9708" width="4" style="11" customWidth="1"/>
    <col min="9709" max="9709" width="11.85546875" style="11" customWidth="1"/>
    <col min="9710" max="9710" width="19.42578125" style="11" customWidth="1"/>
    <col min="9711" max="9711" width="8.5703125" style="11" customWidth="1"/>
    <col min="9712" max="9712" width="10.140625" style="11" customWidth="1"/>
    <col min="9713" max="9713" width="10" style="11" customWidth="1"/>
    <col min="9714" max="9715" width="5.140625" style="11" customWidth="1"/>
    <col min="9716" max="9716" width="7.7109375" style="11" customWidth="1"/>
    <col min="9717" max="9722" width="5.42578125" style="11" customWidth="1"/>
    <col min="9723" max="9724" width="4.42578125" style="11" customWidth="1"/>
    <col min="9725" max="9725" width="12.140625" style="11" customWidth="1"/>
    <col min="9726" max="9726" width="11.7109375" style="11" customWidth="1"/>
    <col min="9727" max="9727" width="10.85546875" style="11" customWidth="1"/>
    <col min="9728" max="9728" width="6" style="11" customWidth="1"/>
    <col min="9729" max="9730" width="5.85546875" style="11" customWidth="1"/>
    <col min="9731" max="9731" width="10.28515625" style="11" customWidth="1"/>
    <col min="9732" max="9732" width="10.7109375" style="11" customWidth="1"/>
    <col min="9733" max="9733" width="7.42578125" style="11" customWidth="1"/>
    <col min="9734" max="9734" width="7.85546875" style="11" customWidth="1"/>
    <col min="9735" max="9735" width="9.140625" style="11" customWidth="1"/>
    <col min="9736" max="9736" width="10.85546875" style="11" customWidth="1"/>
    <col min="9737" max="9963" width="9.140625" style="11"/>
    <col min="9964" max="9964" width="4" style="11" customWidth="1"/>
    <col min="9965" max="9965" width="11.85546875" style="11" customWidth="1"/>
    <col min="9966" max="9966" width="19.42578125" style="11" customWidth="1"/>
    <col min="9967" max="9967" width="8.5703125" style="11" customWidth="1"/>
    <col min="9968" max="9968" width="10.140625" style="11" customWidth="1"/>
    <col min="9969" max="9969" width="10" style="11" customWidth="1"/>
    <col min="9970" max="9971" width="5.140625" style="11" customWidth="1"/>
    <col min="9972" max="9972" width="7.7109375" style="11" customWidth="1"/>
    <col min="9973" max="9978" width="5.42578125" style="11" customWidth="1"/>
    <col min="9979" max="9980" width="4.42578125" style="11" customWidth="1"/>
    <col min="9981" max="9981" width="12.140625" style="11" customWidth="1"/>
    <col min="9982" max="9982" width="11.7109375" style="11" customWidth="1"/>
    <col min="9983" max="9983" width="10.85546875" style="11" customWidth="1"/>
    <col min="9984" max="9984" width="6" style="11" customWidth="1"/>
    <col min="9985" max="9986" width="5.85546875" style="11" customWidth="1"/>
    <col min="9987" max="9987" width="10.28515625" style="11" customWidth="1"/>
    <col min="9988" max="9988" width="10.7109375" style="11" customWidth="1"/>
    <col min="9989" max="9989" width="7.42578125" style="11" customWidth="1"/>
    <col min="9990" max="9990" width="7.85546875" style="11" customWidth="1"/>
    <col min="9991" max="9991" width="9.140625" style="11" customWidth="1"/>
    <col min="9992" max="9992" width="10.85546875" style="11" customWidth="1"/>
    <col min="9993" max="10219" width="9.140625" style="11"/>
    <col min="10220" max="10220" width="4" style="11" customWidth="1"/>
    <col min="10221" max="10221" width="11.85546875" style="11" customWidth="1"/>
    <col min="10222" max="10222" width="19.42578125" style="11" customWidth="1"/>
    <col min="10223" max="10223" width="8.5703125" style="11" customWidth="1"/>
    <col min="10224" max="10224" width="10.140625" style="11" customWidth="1"/>
    <col min="10225" max="10225" width="10" style="11" customWidth="1"/>
    <col min="10226" max="10227" width="5.140625" style="11" customWidth="1"/>
    <col min="10228" max="10228" width="7.7109375" style="11" customWidth="1"/>
    <col min="10229" max="10234" width="5.42578125" style="11" customWidth="1"/>
    <col min="10235" max="10236" width="4.42578125" style="11" customWidth="1"/>
    <col min="10237" max="10237" width="12.140625" style="11" customWidth="1"/>
    <col min="10238" max="10238" width="11.7109375" style="11" customWidth="1"/>
    <col min="10239" max="10239" width="10.85546875" style="11" customWidth="1"/>
    <col min="10240" max="10240" width="6" style="11" customWidth="1"/>
    <col min="10241" max="10242" width="5.85546875" style="11" customWidth="1"/>
    <col min="10243" max="10243" width="10.28515625" style="11" customWidth="1"/>
    <col min="10244" max="10244" width="10.7109375" style="11" customWidth="1"/>
    <col min="10245" max="10245" width="7.42578125" style="11" customWidth="1"/>
    <col min="10246" max="10246" width="7.85546875" style="11" customWidth="1"/>
    <col min="10247" max="10247" width="9.140625" style="11" customWidth="1"/>
    <col min="10248" max="10248" width="10.85546875" style="11" customWidth="1"/>
    <col min="10249" max="10475" width="9.140625" style="11"/>
    <col min="10476" max="10476" width="4" style="11" customWidth="1"/>
    <col min="10477" max="10477" width="11.85546875" style="11" customWidth="1"/>
    <col min="10478" max="10478" width="19.42578125" style="11" customWidth="1"/>
    <col min="10479" max="10479" width="8.5703125" style="11" customWidth="1"/>
    <col min="10480" max="10480" width="10.140625" style="11" customWidth="1"/>
    <col min="10481" max="10481" width="10" style="11" customWidth="1"/>
    <col min="10482" max="10483" width="5.140625" style="11" customWidth="1"/>
    <col min="10484" max="10484" width="7.7109375" style="11" customWidth="1"/>
    <col min="10485" max="10490" width="5.42578125" style="11" customWidth="1"/>
    <col min="10491" max="10492" width="4.42578125" style="11" customWidth="1"/>
    <col min="10493" max="10493" width="12.140625" style="11" customWidth="1"/>
    <col min="10494" max="10494" width="11.7109375" style="11" customWidth="1"/>
    <col min="10495" max="10495" width="10.85546875" style="11" customWidth="1"/>
    <col min="10496" max="10496" width="6" style="11" customWidth="1"/>
    <col min="10497" max="10498" width="5.85546875" style="11" customWidth="1"/>
    <col min="10499" max="10499" width="10.28515625" style="11" customWidth="1"/>
    <col min="10500" max="10500" width="10.7109375" style="11" customWidth="1"/>
    <col min="10501" max="10501" width="7.42578125" style="11" customWidth="1"/>
    <col min="10502" max="10502" width="7.85546875" style="11" customWidth="1"/>
    <col min="10503" max="10503" width="9.140625" style="11" customWidth="1"/>
    <col min="10504" max="10504" width="10.85546875" style="11" customWidth="1"/>
    <col min="10505" max="10731" width="9.140625" style="11"/>
    <col min="10732" max="10732" width="4" style="11" customWidth="1"/>
    <col min="10733" max="10733" width="11.85546875" style="11" customWidth="1"/>
    <col min="10734" max="10734" width="19.42578125" style="11" customWidth="1"/>
    <col min="10735" max="10735" width="8.5703125" style="11" customWidth="1"/>
    <col min="10736" max="10736" width="10.140625" style="11" customWidth="1"/>
    <col min="10737" max="10737" width="10" style="11" customWidth="1"/>
    <col min="10738" max="10739" width="5.140625" style="11" customWidth="1"/>
    <col min="10740" max="10740" width="7.7109375" style="11" customWidth="1"/>
    <col min="10741" max="10746" width="5.42578125" style="11" customWidth="1"/>
    <col min="10747" max="10748" width="4.42578125" style="11" customWidth="1"/>
    <col min="10749" max="10749" width="12.140625" style="11" customWidth="1"/>
    <col min="10750" max="10750" width="11.7109375" style="11" customWidth="1"/>
    <col min="10751" max="10751" width="10.85546875" style="11" customWidth="1"/>
    <col min="10752" max="10752" width="6" style="11" customWidth="1"/>
    <col min="10753" max="10754" width="5.85546875" style="11" customWidth="1"/>
    <col min="10755" max="10755" width="10.28515625" style="11" customWidth="1"/>
    <col min="10756" max="10756" width="10.7109375" style="11" customWidth="1"/>
    <col min="10757" max="10757" width="7.42578125" style="11" customWidth="1"/>
    <col min="10758" max="10758" width="7.85546875" style="11" customWidth="1"/>
    <col min="10759" max="10759" width="9.140625" style="11" customWidth="1"/>
    <col min="10760" max="10760" width="10.85546875" style="11" customWidth="1"/>
    <col min="10761" max="10987" width="9.140625" style="11"/>
    <col min="10988" max="10988" width="4" style="11" customWidth="1"/>
    <col min="10989" max="10989" width="11.85546875" style="11" customWidth="1"/>
    <col min="10990" max="10990" width="19.42578125" style="11" customWidth="1"/>
    <col min="10991" max="10991" width="8.5703125" style="11" customWidth="1"/>
    <col min="10992" max="10992" width="10.140625" style="11" customWidth="1"/>
    <col min="10993" max="10993" width="10" style="11" customWidth="1"/>
    <col min="10994" max="10995" width="5.140625" style="11" customWidth="1"/>
    <col min="10996" max="10996" width="7.7109375" style="11" customWidth="1"/>
    <col min="10997" max="11002" width="5.42578125" style="11" customWidth="1"/>
    <col min="11003" max="11004" width="4.42578125" style="11" customWidth="1"/>
    <col min="11005" max="11005" width="12.140625" style="11" customWidth="1"/>
    <col min="11006" max="11006" width="11.7109375" style="11" customWidth="1"/>
    <col min="11007" max="11007" width="10.85546875" style="11" customWidth="1"/>
    <col min="11008" max="11008" width="6" style="11" customWidth="1"/>
    <col min="11009" max="11010" width="5.85546875" style="11" customWidth="1"/>
    <col min="11011" max="11011" width="10.28515625" style="11" customWidth="1"/>
    <col min="11012" max="11012" width="10.7109375" style="11" customWidth="1"/>
    <col min="11013" max="11013" width="7.42578125" style="11" customWidth="1"/>
    <col min="11014" max="11014" width="7.85546875" style="11" customWidth="1"/>
    <col min="11015" max="11015" width="9.140625" style="11" customWidth="1"/>
    <col min="11016" max="11016" width="10.85546875" style="11" customWidth="1"/>
    <col min="11017" max="11243" width="9.140625" style="11"/>
    <col min="11244" max="11244" width="4" style="11" customWidth="1"/>
    <col min="11245" max="11245" width="11.85546875" style="11" customWidth="1"/>
    <col min="11246" max="11246" width="19.42578125" style="11" customWidth="1"/>
    <col min="11247" max="11247" width="8.5703125" style="11" customWidth="1"/>
    <col min="11248" max="11248" width="10.140625" style="11" customWidth="1"/>
    <col min="11249" max="11249" width="10" style="11" customWidth="1"/>
    <col min="11250" max="11251" width="5.140625" style="11" customWidth="1"/>
    <col min="11252" max="11252" width="7.7109375" style="11" customWidth="1"/>
    <col min="11253" max="11258" width="5.42578125" style="11" customWidth="1"/>
    <col min="11259" max="11260" width="4.42578125" style="11" customWidth="1"/>
    <col min="11261" max="11261" width="12.140625" style="11" customWidth="1"/>
    <col min="11262" max="11262" width="11.7109375" style="11" customWidth="1"/>
    <col min="11263" max="11263" width="10.85546875" style="11" customWidth="1"/>
    <col min="11264" max="11264" width="6" style="11" customWidth="1"/>
    <col min="11265" max="11266" width="5.85546875" style="11" customWidth="1"/>
    <col min="11267" max="11267" width="10.28515625" style="11" customWidth="1"/>
    <col min="11268" max="11268" width="10.7109375" style="11" customWidth="1"/>
    <col min="11269" max="11269" width="7.42578125" style="11" customWidth="1"/>
    <col min="11270" max="11270" width="7.85546875" style="11" customWidth="1"/>
    <col min="11271" max="11271" width="9.140625" style="11" customWidth="1"/>
    <col min="11272" max="11272" width="10.85546875" style="11" customWidth="1"/>
    <col min="11273" max="11499" width="9.140625" style="11"/>
    <col min="11500" max="11500" width="4" style="11" customWidth="1"/>
    <col min="11501" max="11501" width="11.85546875" style="11" customWidth="1"/>
    <col min="11502" max="11502" width="19.42578125" style="11" customWidth="1"/>
    <col min="11503" max="11503" width="8.5703125" style="11" customWidth="1"/>
    <col min="11504" max="11504" width="10.140625" style="11" customWidth="1"/>
    <col min="11505" max="11505" width="10" style="11" customWidth="1"/>
    <col min="11506" max="11507" width="5.140625" style="11" customWidth="1"/>
    <col min="11508" max="11508" width="7.7109375" style="11" customWidth="1"/>
    <col min="11509" max="11514" width="5.42578125" style="11" customWidth="1"/>
    <col min="11515" max="11516" width="4.42578125" style="11" customWidth="1"/>
    <col min="11517" max="11517" width="12.140625" style="11" customWidth="1"/>
    <col min="11518" max="11518" width="11.7109375" style="11" customWidth="1"/>
    <col min="11519" max="11519" width="10.85546875" style="11" customWidth="1"/>
    <col min="11520" max="11520" width="6" style="11" customWidth="1"/>
    <col min="11521" max="11522" width="5.85546875" style="11" customWidth="1"/>
    <col min="11523" max="11523" width="10.28515625" style="11" customWidth="1"/>
    <col min="11524" max="11524" width="10.7109375" style="11" customWidth="1"/>
    <col min="11525" max="11525" width="7.42578125" style="11" customWidth="1"/>
    <col min="11526" max="11526" width="7.85546875" style="11" customWidth="1"/>
    <col min="11527" max="11527" width="9.140625" style="11" customWidth="1"/>
    <col min="11528" max="11528" width="10.85546875" style="11" customWidth="1"/>
    <col min="11529" max="11755" width="9.140625" style="11"/>
    <col min="11756" max="11756" width="4" style="11" customWidth="1"/>
    <col min="11757" max="11757" width="11.85546875" style="11" customWidth="1"/>
    <col min="11758" max="11758" width="19.42578125" style="11" customWidth="1"/>
    <col min="11759" max="11759" width="8.5703125" style="11" customWidth="1"/>
    <col min="11760" max="11760" width="10.140625" style="11" customWidth="1"/>
    <col min="11761" max="11761" width="10" style="11" customWidth="1"/>
    <col min="11762" max="11763" width="5.140625" style="11" customWidth="1"/>
    <col min="11764" max="11764" width="7.7109375" style="11" customWidth="1"/>
    <col min="11765" max="11770" width="5.42578125" style="11" customWidth="1"/>
    <col min="11771" max="11772" width="4.42578125" style="11" customWidth="1"/>
    <col min="11773" max="11773" width="12.140625" style="11" customWidth="1"/>
    <col min="11774" max="11774" width="11.7109375" style="11" customWidth="1"/>
    <col min="11775" max="11775" width="10.85546875" style="11" customWidth="1"/>
    <col min="11776" max="11776" width="6" style="11" customWidth="1"/>
    <col min="11777" max="11778" width="5.85546875" style="11" customWidth="1"/>
    <col min="11779" max="11779" width="10.28515625" style="11" customWidth="1"/>
    <col min="11780" max="11780" width="10.7109375" style="11" customWidth="1"/>
    <col min="11781" max="11781" width="7.42578125" style="11" customWidth="1"/>
    <col min="11782" max="11782" width="7.85546875" style="11" customWidth="1"/>
    <col min="11783" max="11783" width="9.140625" style="11" customWidth="1"/>
    <col min="11784" max="11784" width="10.85546875" style="11" customWidth="1"/>
    <col min="11785" max="12011" width="9.140625" style="11"/>
    <col min="12012" max="12012" width="4" style="11" customWidth="1"/>
    <col min="12013" max="12013" width="11.85546875" style="11" customWidth="1"/>
    <col min="12014" max="12014" width="19.42578125" style="11" customWidth="1"/>
    <col min="12015" max="12015" width="8.5703125" style="11" customWidth="1"/>
    <col min="12016" max="12016" width="10.140625" style="11" customWidth="1"/>
    <col min="12017" max="12017" width="10" style="11" customWidth="1"/>
    <col min="12018" max="12019" width="5.140625" style="11" customWidth="1"/>
    <col min="12020" max="12020" width="7.7109375" style="11" customWidth="1"/>
    <col min="12021" max="12026" width="5.42578125" style="11" customWidth="1"/>
    <col min="12027" max="12028" width="4.42578125" style="11" customWidth="1"/>
    <col min="12029" max="12029" width="12.140625" style="11" customWidth="1"/>
    <col min="12030" max="12030" width="11.7109375" style="11" customWidth="1"/>
    <col min="12031" max="12031" width="10.85546875" style="11" customWidth="1"/>
    <col min="12032" max="12032" width="6" style="11" customWidth="1"/>
    <col min="12033" max="12034" width="5.85546875" style="11" customWidth="1"/>
    <col min="12035" max="12035" width="10.28515625" style="11" customWidth="1"/>
    <col min="12036" max="12036" width="10.7109375" style="11" customWidth="1"/>
    <col min="12037" max="12037" width="7.42578125" style="11" customWidth="1"/>
    <col min="12038" max="12038" width="7.85546875" style="11" customWidth="1"/>
    <col min="12039" max="12039" width="9.140625" style="11" customWidth="1"/>
    <col min="12040" max="12040" width="10.85546875" style="11" customWidth="1"/>
    <col min="12041" max="12267" width="9.140625" style="11"/>
    <col min="12268" max="12268" width="4" style="11" customWidth="1"/>
    <col min="12269" max="12269" width="11.85546875" style="11" customWidth="1"/>
    <col min="12270" max="12270" width="19.42578125" style="11" customWidth="1"/>
    <col min="12271" max="12271" width="8.5703125" style="11" customWidth="1"/>
    <col min="12272" max="12272" width="10.140625" style="11" customWidth="1"/>
    <col min="12273" max="12273" width="10" style="11" customWidth="1"/>
    <col min="12274" max="12275" width="5.140625" style="11" customWidth="1"/>
    <col min="12276" max="12276" width="7.7109375" style="11" customWidth="1"/>
    <col min="12277" max="12282" width="5.42578125" style="11" customWidth="1"/>
    <col min="12283" max="12284" width="4.42578125" style="11" customWidth="1"/>
    <col min="12285" max="12285" width="12.140625" style="11" customWidth="1"/>
    <col min="12286" max="12286" width="11.7109375" style="11" customWidth="1"/>
    <col min="12287" max="12287" width="10.85546875" style="11" customWidth="1"/>
    <col min="12288" max="12288" width="6" style="11" customWidth="1"/>
    <col min="12289" max="12290" width="5.85546875" style="11" customWidth="1"/>
    <col min="12291" max="12291" width="10.28515625" style="11" customWidth="1"/>
    <col min="12292" max="12292" width="10.7109375" style="11" customWidth="1"/>
    <col min="12293" max="12293" width="7.42578125" style="11" customWidth="1"/>
    <col min="12294" max="12294" width="7.85546875" style="11" customWidth="1"/>
    <col min="12295" max="12295" width="9.140625" style="11" customWidth="1"/>
    <col min="12296" max="12296" width="10.85546875" style="11" customWidth="1"/>
    <col min="12297" max="12523" width="9.140625" style="11"/>
    <col min="12524" max="12524" width="4" style="11" customWidth="1"/>
    <col min="12525" max="12525" width="11.85546875" style="11" customWidth="1"/>
    <col min="12526" max="12526" width="19.42578125" style="11" customWidth="1"/>
    <col min="12527" max="12527" width="8.5703125" style="11" customWidth="1"/>
    <col min="12528" max="12528" width="10.140625" style="11" customWidth="1"/>
    <col min="12529" max="12529" width="10" style="11" customWidth="1"/>
    <col min="12530" max="12531" width="5.140625" style="11" customWidth="1"/>
    <col min="12532" max="12532" width="7.7109375" style="11" customWidth="1"/>
    <col min="12533" max="12538" width="5.42578125" style="11" customWidth="1"/>
    <col min="12539" max="12540" width="4.42578125" style="11" customWidth="1"/>
    <col min="12541" max="12541" width="12.140625" style="11" customWidth="1"/>
    <col min="12542" max="12542" width="11.7109375" style="11" customWidth="1"/>
    <col min="12543" max="12543" width="10.85546875" style="11" customWidth="1"/>
    <col min="12544" max="12544" width="6" style="11" customWidth="1"/>
    <col min="12545" max="12546" width="5.85546875" style="11" customWidth="1"/>
    <col min="12547" max="12547" width="10.28515625" style="11" customWidth="1"/>
    <col min="12548" max="12548" width="10.7109375" style="11" customWidth="1"/>
    <col min="12549" max="12549" width="7.42578125" style="11" customWidth="1"/>
    <col min="12550" max="12550" width="7.85546875" style="11" customWidth="1"/>
    <col min="12551" max="12551" width="9.140625" style="11" customWidth="1"/>
    <col min="12552" max="12552" width="10.85546875" style="11" customWidth="1"/>
    <col min="12553" max="12779" width="9.140625" style="11"/>
    <col min="12780" max="12780" width="4" style="11" customWidth="1"/>
    <col min="12781" max="12781" width="11.85546875" style="11" customWidth="1"/>
    <col min="12782" max="12782" width="19.42578125" style="11" customWidth="1"/>
    <col min="12783" max="12783" width="8.5703125" style="11" customWidth="1"/>
    <col min="12784" max="12784" width="10.140625" style="11" customWidth="1"/>
    <col min="12785" max="12785" width="10" style="11" customWidth="1"/>
    <col min="12786" max="12787" width="5.140625" style="11" customWidth="1"/>
    <col min="12788" max="12788" width="7.7109375" style="11" customWidth="1"/>
    <col min="12789" max="12794" width="5.42578125" style="11" customWidth="1"/>
    <col min="12795" max="12796" width="4.42578125" style="11" customWidth="1"/>
    <col min="12797" max="12797" width="12.140625" style="11" customWidth="1"/>
    <col min="12798" max="12798" width="11.7109375" style="11" customWidth="1"/>
    <col min="12799" max="12799" width="10.85546875" style="11" customWidth="1"/>
    <col min="12800" max="12800" width="6" style="11" customWidth="1"/>
    <col min="12801" max="12802" width="5.85546875" style="11" customWidth="1"/>
    <col min="12803" max="12803" width="10.28515625" style="11" customWidth="1"/>
    <col min="12804" max="12804" width="10.7109375" style="11" customWidth="1"/>
    <col min="12805" max="12805" width="7.42578125" style="11" customWidth="1"/>
    <col min="12806" max="12806" width="7.85546875" style="11" customWidth="1"/>
    <col min="12807" max="12807" width="9.140625" style="11" customWidth="1"/>
    <col min="12808" max="12808" width="10.85546875" style="11" customWidth="1"/>
    <col min="12809" max="13035" width="9.140625" style="11"/>
    <col min="13036" max="13036" width="4" style="11" customWidth="1"/>
    <col min="13037" max="13037" width="11.85546875" style="11" customWidth="1"/>
    <col min="13038" max="13038" width="19.42578125" style="11" customWidth="1"/>
    <col min="13039" max="13039" width="8.5703125" style="11" customWidth="1"/>
    <col min="13040" max="13040" width="10.140625" style="11" customWidth="1"/>
    <col min="13041" max="13041" width="10" style="11" customWidth="1"/>
    <col min="13042" max="13043" width="5.140625" style="11" customWidth="1"/>
    <col min="13044" max="13044" width="7.7109375" style="11" customWidth="1"/>
    <col min="13045" max="13050" width="5.42578125" style="11" customWidth="1"/>
    <col min="13051" max="13052" width="4.42578125" style="11" customWidth="1"/>
    <col min="13053" max="13053" width="12.140625" style="11" customWidth="1"/>
    <col min="13054" max="13054" width="11.7109375" style="11" customWidth="1"/>
    <col min="13055" max="13055" width="10.85546875" style="11" customWidth="1"/>
    <col min="13056" max="13056" width="6" style="11" customWidth="1"/>
    <col min="13057" max="13058" width="5.85546875" style="11" customWidth="1"/>
    <col min="13059" max="13059" width="10.28515625" style="11" customWidth="1"/>
    <col min="13060" max="13060" width="10.7109375" style="11" customWidth="1"/>
    <col min="13061" max="13061" width="7.42578125" style="11" customWidth="1"/>
    <col min="13062" max="13062" width="7.85546875" style="11" customWidth="1"/>
    <col min="13063" max="13063" width="9.140625" style="11" customWidth="1"/>
    <col min="13064" max="13064" width="10.85546875" style="11" customWidth="1"/>
    <col min="13065" max="13291" width="9.140625" style="11"/>
    <col min="13292" max="13292" width="4" style="11" customWidth="1"/>
    <col min="13293" max="13293" width="11.85546875" style="11" customWidth="1"/>
    <col min="13294" max="13294" width="19.42578125" style="11" customWidth="1"/>
    <col min="13295" max="13295" width="8.5703125" style="11" customWidth="1"/>
    <col min="13296" max="13296" width="10.140625" style="11" customWidth="1"/>
    <col min="13297" max="13297" width="10" style="11" customWidth="1"/>
    <col min="13298" max="13299" width="5.140625" style="11" customWidth="1"/>
    <col min="13300" max="13300" width="7.7109375" style="11" customWidth="1"/>
    <col min="13301" max="13306" width="5.42578125" style="11" customWidth="1"/>
    <col min="13307" max="13308" width="4.42578125" style="11" customWidth="1"/>
    <col min="13309" max="13309" width="12.140625" style="11" customWidth="1"/>
    <col min="13310" max="13310" width="11.7109375" style="11" customWidth="1"/>
    <col min="13311" max="13311" width="10.85546875" style="11" customWidth="1"/>
    <col min="13312" max="13312" width="6" style="11" customWidth="1"/>
    <col min="13313" max="13314" width="5.85546875" style="11" customWidth="1"/>
    <col min="13315" max="13315" width="10.28515625" style="11" customWidth="1"/>
    <col min="13316" max="13316" width="10.7109375" style="11" customWidth="1"/>
    <col min="13317" max="13317" width="7.42578125" style="11" customWidth="1"/>
    <col min="13318" max="13318" width="7.85546875" style="11" customWidth="1"/>
    <col min="13319" max="13319" width="9.140625" style="11" customWidth="1"/>
    <col min="13320" max="13320" width="10.85546875" style="11" customWidth="1"/>
    <col min="13321" max="13547" width="9.140625" style="11"/>
    <col min="13548" max="13548" width="4" style="11" customWidth="1"/>
    <col min="13549" max="13549" width="11.85546875" style="11" customWidth="1"/>
    <col min="13550" max="13550" width="19.42578125" style="11" customWidth="1"/>
    <col min="13551" max="13551" width="8.5703125" style="11" customWidth="1"/>
    <col min="13552" max="13552" width="10.140625" style="11" customWidth="1"/>
    <col min="13553" max="13553" width="10" style="11" customWidth="1"/>
    <col min="13554" max="13555" width="5.140625" style="11" customWidth="1"/>
    <col min="13556" max="13556" width="7.7109375" style="11" customWidth="1"/>
    <col min="13557" max="13562" width="5.42578125" style="11" customWidth="1"/>
    <col min="13563" max="13564" width="4.42578125" style="11" customWidth="1"/>
    <col min="13565" max="13565" width="12.140625" style="11" customWidth="1"/>
    <col min="13566" max="13566" width="11.7109375" style="11" customWidth="1"/>
    <col min="13567" max="13567" width="10.85546875" style="11" customWidth="1"/>
    <col min="13568" max="13568" width="6" style="11" customWidth="1"/>
    <col min="13569" max="13570" width="5.85546875" style="11" customWidth="1"/>
    <col min="13571" max="13571" width="10.28515625" style="11" customWidth="1"/>
    <col min="13572" max="13572" width="10.7109375" style="11" customWidth="1"/>
    <col min="13573" max="13573" width="7.42578125" style="11" customWidth="1"/>
    <col min="13574" max="13574" width="7.85546875" style="11" customWidth="1"/>
    <col min="13575" max="13575" width="9.140625" style="11" customWidth="1"/>
    <col min="13576" max="13576" width="10.85546875" style="11" customWidth="1"/>
    <col min="13577" max="13803" width="9.140625" style="11"/>
    <col min="13804" max="13804" width="4" style="11" customWidth="1"/>
    <col min="13805" max="13805" width="11.85546875" style="11" customWidth="1"/>
    <col min="13806" max="13806" width="19.42578125" style="11" customWidth="1"/>
    <col min="13807" max="13807" width="8.5703125" style="11" customWidth="1"/>
    <col min="13808" max="13808" width="10.140625" style="11" customWidth="1"/>
    <col min="13809" max="13809" width="10" style="11" customWidth="1"/>
    <col min="13810" max="13811" width="5.140625" style="11" customWidth="1"/>
    <col min="13812" max="13812" width="7.7109375" style="11" customWidth="1"/>
    <col min="13813" max="13818" width="5.42578125" style="11" customWidth="1"/>
    <col min="13819" max="13820" width="4.42578125" style="11" customWidth="1"/>
    <col min="13821" max="13821" width="12.140625" style="11" customWidth="1"/>
    <col min="13822" max="13822" width="11.7109375" style="11" customWidth="1"/>
    <col min="13823" max="13823" width="10.85546875" style="11" customWidth="1"/>
    <col min="13824" max="13824" width="6" style="11" customWidth="1"/>
    <col min="13825" max="13826" width="5.85546875" style="11" customWidth="1"/>
    <col min="13827" max="13827" width="10.28515625" style="11" customWidth="1"/>
    <col min="13828" max="13828" width="10.7109375" style="11" customWidth="1"/>
    <col min="13829" max="13829" width="7.42578125" style="11" customWidth="1"/>
    <col min="13830" max="13830" width="7.85546875" style="11" customWidth="1"/>
    <col min="13831" max="13831" width="9.140625" style="11" customWidth="1"/>
    <col min="13832" max="13832" width="10.85546875" style="11" customWidth="1"/>
    <col min="13833" max="14059" width="9.140625" style="11"/>
    <col min="14060" max="14060" width="4" style="11" customWidth="1"/>
    <col min="14061" max="14061" width="11.85546875" style="11" customWidth="1"/>
    <col min="14062" max="14062" width="19.42578125" style="11" customWidth="1"/>
    <col min="14063" max="14063" width="8.5703125" style="11" customWidth="1"/>
    <col min="14064" max="14064" width="10.140625" style="11" customWidth="1"/>
    <col min="14065" max="14065" width="10" style="11" customWidth="1"/>
    <col min="14066" max="14067" width="5.140625" style="11" customWidth="1"/>
    <col min="14068" max="14068" width="7.7109375" style="11" customWidth="1"/>
    <col min="14069" max="14074" width="5.42578125" style="11" customWidth="1"/>
    <col min="14075" max="14076" width="4.42578125" style="11" customWidth="1"/>
    <col min="14077" max="14077" width="12.140625" style="11" customWidth="1"/>
    <col min="14078" max="14078" width="11.7109375" style="11" customWidth="1"/>
    <col min="14079" max="14079" width="10.85546875" style="11" customWidth="1"/>
    <col min="14080" max="14080" width="6" style="11" customWidth="1"/>
    <col min="14081" max="14082" width="5.85546875" style="11" customWidth="1"/>
    <col min="14083" max="14083" width="10.28515625" style="11" customWidth="1"/>
    <col min="14084" max="14084" width="10.7109375" style="11" customWidth="1"/>
    <col min="14085" max="14085" width="7.42578125" style="11" customWidth="1"/>
    <col min="14086" max="14086" width="7.85546875" style="11" customWidth="1"/>
    <col min="14087" max="14087" width="9.140625" style="11" customWidth="1"/>
    <col min="14088" max="14088" width="10.85546875" style="11" customWidth="1"/>
    <col min="14089" max="14315" width="9.140625" style="11"/>
    <col min="14316" max="14316" width="4" style="11" customWidth="1"/>
    <col min="14317" max="14317" width="11.85546875" style="11" customWidth="1"/>
    <col min="14318" max="14318" width="19.42578125" style="11" customWidth="1"/>
    <col min="14319" max="14319" width="8.5703125" style="11" customWidth="1"/>
    <col min="14320" max="14320" width="10.140625" style="11" customWidth="1"/>
    <col min="14321" max="14321" width="10" style="11" customWidth="1"/>
    <col min="14322" max="14323" width="5.140625" style="11" customWidth="1"/>
    <col min="14324" max="14324" width="7.7109375" style="11" customWidth="1"/>
    <col min="14325" max="14330" width="5.42578125" style="11" customWidth="1"/>
    <col min="14331" max="14332" width="4.42578125" style="11" customWidth="1"/>
    <col min="14333" max="14333" width="12.140625" style="11" customWidth="1"/>
    <col min="14334" max="14334" width="11.7109375" style="11" customWidth="1"/>
    <col min="14335" max="14335" width="10.85546875" style="11" customWidth="1"/>
    <col min="14336" max="14336" width="6" style="11" customWidth="1"/>
    <col min="14337" max="14338" width="5.85546875" style="11" customWidth="1"/>
    <col min="14339" max="14339" width="10.28515625" style="11" customWidth="1"/>
    <col min="14340" max="14340" width="10.7109375" style="11" customWidth="1"/>
    <col min="14341" max="14341" width="7.42578125" style="11" customWidth="1"/>
    <col min="14342" max="14342" width="7.85546875" style="11" customWidth="1"/>
    <col min="14343" max="14343" width="9.140625" style="11" customWidth="1"/>
    <col min="14344" max="14344" width="10.85546875" style="11" customWidth="1"/>
    <col min="14345" max="14571" width="9.140625" style="11"/>
    <col min="14572" max="14572" width="4" style="11" customWidth="1"/>
    <col min="14573" max="14573" width="11.85546875" style="11" customWidth="1"/>
    <col min="14574" max="14574" width="19.42578125" style="11" customWidth="1"/>
    <col min="14575" max="14575" width="8.5703125" style="11" customWidth="1"/>
    <col min="14576" max="14576" width="10.140625" style="11" customWidth="1"/>
    <col min="14577" max="14577" width="10" style="11" customWidth="1"/>
    <col min="14578" max="14579" width="5.140625" style="11" customWidth="1"/>
    <col min="14580" max="14580" width="7.7109375" style="11" customWidth="1"/>
    <col min="14581" max="14586" width="5.42578125" style="11" customWidth="1"/>
    <col min="14587" max="14588" width="4.42578125" style="11" customWidth="1"/>
    <col min="14589" max="14589" width="12.140625" style="11" customWidth="1"/>
    <col min="14590" max="14590" width="11.7109375" style="11" customWidth="1"/>
    <col min="14591" max="14591" width="10.85546875" style="11" customWidth="1"/>
    <col min="14592" max="14592" width="6" style="11" customWidth="1"/>
    <col min="14593" max="14594" width="5.85546875" style="11" customWidth="1"/>
    <col min="14595" max="14595" width="10.28515625" style="11" customWidth="1"/>
    <col min="14596" max="14596" width="10.7109375" style="11" customWidth="1"/>
    <col min="14597" max="14597" width="7.42578125" style="11" customWidth="1"/>
    <col min="14598" max="14598" width="7.85546875" style="11" customWidth="1"/>
    <col min="14599" max="14599" width="9.140625" style="11" customWidth="1"/>
    <col min="14600" max="14600" width="10.85546875" style="11" customWidth="1"/>
    <col min="14601" max="14827" width="9.140625" style="11"/>
    <col min="14828" max="14828" width="4" style="11" customWidth="1"/>
    <col min="14829" max="14829" width="11.85546875" style="11" customWidth="1"/>
    <col min="14830" max="14830" width="19.42578125" style="11" customWidth="1"/>
    <col min="14831" max="14831" width="8.5703125" style="11" customWidth="1"/>
    <col min="14832" max="14832" width="10.140625" style="11" customWidth="1"/>
    <col min="14833" max="14833" width="10" style="11" customWidth="1"/>
    <col min="14834" max="14835" width="5.140625" style="11" customWidth="1"/>
    <col min="14836" max="14836" width="7.7109375" style="11" customWidth="1"/>
    <col min="14837" max="14842" width="5.42578125" style="11" customWidth="1"/>
    <col min="14843" max="14844" width="4.42578125" style="11" customWidth="1"/>
    <col min="14845" max="14845" width="12.140625" style="11" customWidth="1"/>
    <col min="14846" max="14846" width="11.7109375" style="11" customWidth="1"/>
    <col min="14847" max="14847" width="10.85546875" style="11" customWidth="1"/>
    <col min="14848" max="14848" width="6" style="11" customWidth="1"/>
    <col min="14849" max="14850" width="5.85546875" style="11" customWidth="1"/>
    <col min="14851" max="14851" width="10.28515625" style="11" customWidth="1"/>
    <col min="14852" max="14852" width="10.7109375" style="11" customWidth="1"/>
    <col min="14853" max="14853" width="7.42578125" style="11" customWidth="1"/>
    <col min="14854" max="14854" width="7.85546875" style="11" customWidth="1"/>
    <col min="14855" max="14855" width="9.140625" style="11" customWidth="1"/>
    <col min="14856" max="14856" width="10.85546875" style="11" customWidth="1"/>
    <col min="14857" max="15083" width="9.140625" style="11"/>
    <col min="15084" max="15084" width="4" style="11" customWidth="1"/>
    <col min="15085" max="15085" width="11.85546875" style="11" customWidth="1"/>
    <col min="15086" max="15086" width="19.42578125" style="11" customWidth="1"/>
    <col min="15087" max="15087" width="8.5703125" style="11" customWidth="1"/>
    <col min="15088" max="15088" width="10.140625" style="11" customWidth="1"/>
    <col min="15089" max="15089" width="10" style="11" customWidth="1"/>
    <col min="15090" max="15091" width="5.140625" style="11" customWidth="1"/>
    <col min="15092" max="15092" width="7.7109375" style="11" customWidth="1"/>
    <col min="15093" max="15098" width="5.42578125" style="11" customWidth="1"/>
    <col min="15099" max="15100" width="4.42578125" style="11" customWidth="1"/>
    <col min="15101" max="15101" width="12.140625" style="11" customWidth="1"/>
    <col min="15102" max="15102" width="11.7109375" style="11" customWidth="1"/>
    <col min="15103" max="15103" width="10.85546875" style="11" customWidth="1"/>
    <col min="15104" max="15104" width="6" style="11" customWidth="1"/>
    <col min="15105" max="15106" width="5.85546875" style="11" customWidth="1"/>
    <col min="15107" max="15107" width="10.28515625" style="11" customWidth="1"/>
    <col min="15108" max="15108" width="10.7109375" style="11" customWidth="1"/>
    <col min="15109" max="15109" width="7.42578125" style="11" customWidth="1"/>
    <col min="15110" max="15110" width="7.85546875" style="11" customWidth="1"/>
    <col min="15111" max="15111" width="9.140625" style="11" customWidth="1"/>
    <col min="15112" max="15112" width="10.85546875" style="11" customWidth="1"/>
    <col min="15113" max="15339" width="9.140625" style="11"/>
    <col min="15340" max="15340" width="4" style="11" customWidth="1"/>
    <col min="15341" max="15341" width="11.85546875" style="11" customWidth="1"/>
    <col min="15342" max="15342" width="19.42578125" style="11" customWidth="1"/>
    <col min="15343" max="15343" width="8.5703125" style="11" customWidth="1"/>
    <col min="15344" max="15344" width="10.140625" style="11" customWidth="1"/>
    <col min="15345" max="15345" width="10" style="11" customWidth="1"/>
    <col min="15346" max="15347" width="5.140625" style="11" customWidth="1"/>
    <col min="15348" max="15348" width="7.7109375" style="11" customWidth="1"/>
    <col min="15349" max="15354" width="5.42578125" style="11" customWidth="1"/>
    <col min="15355" max="15356" width="4.42578125" style="11" customWidth="1"/>
    <col min="15357" max="15357" width="12.140625" style="11" customWidth="1"/>
    <col min="15358" max="15358" width="11.7109375" style="11" customWidth="1"/>
    <col min="15359" max="15359" width="10.85546875" style="11" customWidth="1"/>
    <col min="15360" max="15360" width="6" style="11" customWidth="1"/>
    <col min="15361" max="15362" width="5.85546875" style="11" customWidth="1"/>
    <col min="15363" max="15363" width="10.28515625" style="11" customWidth="1"/>
    <col min="15364" max="15364" width="10.7109375" style="11" customWidth="1"/>
    <col min="15365" max="15365" width="7.42578125" style="11" customWidth="1"/>
    <col min="15366" max="15366" width="7.85546875" style="11" customWidth="1"/>
    <col min="15367" max="15367" width="9.140625" style="11" customWidth="1"/>
    <col min="15368" max="15368" width="10.85546875" style="11" customWidth="1"/>
    <col min="15369" max="15595" width="9.140625" style="11"/>
    <col min="15596" max="15596" width="4" style="11" customWidth="1"/>
    <col min="15597" max="15597" width="11.85546875" style="11" customWidth="1"/>
    <col min="15598" max="15598" width="19.42578125" style="11" customWidth="1"/>
    <col min="15599" max="15599" width="8.5703125" style="11" customWidth="1"/>
    <col min="15600" max="15600" width="10.140625" style="11" customWidth="1"/>
    <col min="15601" max="15601" width="10" style="11" customWidth="1"/>
    <col min="15602" max="15603" width="5.140625" style="11" customWidth="1"/>
    <col min="15604" max="15604" width="7.7109375" style="11" customWidth="1"/>
    <col min="15605" max="15610" width="5.42578125" style="11" customWidth="1"/>
    <col min="15611" max="15612" width="4.42578125" style="11" customWidth="1"/>
    <col min="15613" max="15613" width="12.140625" style="11" customWidth="1"/>
    <col min="15614" max="15614" width="11.7109375" style="11" customWidth="1"/>
    <col min="15615" max="15615" width="10.85546875" style="11" customWidth="1"/>
    <col min="15616" max="15616" width="6" style="11" customWidth="1"/>
    <col min="15617" max="15618" width="5.85546875" style="11" customWidth="1"/>
    <col min="15619" max="15619" width="10.28515625" style="11" customWidth="1"/>
    <col min="15620" max="15620" width="10.7109375" style="11" customWidth="1"/>
    <col min="15621" max="15621" width="7.42578125" style="11" customWidth="1"/>
    <col min="15622" max="15622" width="7.85546875" style="11" customWidth="1"/>
    <col min="15623" max="15623" width="9.140625" style="11" customWidth="1"/>
    <col min="15624" max="15624" width="10.85546875" style="11" customWidth="1"/>
    <col min="15625" max="15851" width="9.140625" style="11"/>
    <col min="15852" max="15852" width="4" style="11" customWidth="1"/>
    <col min="15853" max="15853" width="11.85546875" style="11" customWidth="1"/>
    <col min="15854" max="15854" width="19.42578125" style="11" customWidth="1"/>
    <col min="15855" max="15855" width="8.5703125" style="11" customWidth="1"/>
    <col min="15856" max="15856" width="10.140625" style="11" customWidth="1"/>
    <col min="15857" max="15857" width="10" style="11" customWidth="1"/>
    <col min="15858" max="15859" width="5.140625" style="11" customWidth="1"/>
    <col min="15860" max="15860" width="7.7109375" style="11" customWidth="1"/>
    <col min="15861" max="15866" width="5.42578125" style="11" customWidth="1"/>
    <col min="15867" max="15868" width="4.42578125" style="11" customWidth="1"/>
    <col min="15869" max="15869" width="12.140625" style="11" customWidth="1"/>
    <col min="15870" max="15870" width="11.7109375" style="11" customWidth="1"/>
    <col min="15871" max="15871" width="10.85546875" style="11" customWidth="1"/>
    <col min="15872" max="15872" width="6" style="11" customWidth="1"/>
    <col min="15873" max="15874" width="5.85546875" style="11" customWidth="1"/>
    <col min="15875" max="15875" width="10.28515625" style="11" customWidth="1"/>
    <col min="15876" max="15876" width="10.7109375" style="11" customWidth="1"/>
    <col min="15877" max="15877" width="7.42578125" style="11" customWidth="1"/>
    <col min="15878" max="15878" width="7.85546875" style="11" customWidth="1"/>
    <col min="15879" max="15879" width="9.140625" style="11" customWidth="1"/>
    <col min="15880" max="15880" width="10.85546875" style="11" customWidth="1"/>
    <col min="15881" max="16107" width="9.140625" style="11"/>
    <col min="16108" max="16108" width="4" style="11" customWidth="1"/>
    <col min="16109" max="16109" width="11.85546875" style="11" customWidth="1"/>
    <col min="16110" max="16110" width="19.42578125" style="11" customWidth="1"/>
    <col min="16111" max="16111" width="8.5703125" style="11" customWidth="1"/>
    <col min="16112" max="16112" width="10.140625" style="11" customWidth="1"/>
    <col min="16113" max="16113" width="10" style="11" customWidth="1"/>
    <col min="16114" max="16115" width="5.140625" style="11" customWidth="1"/>
    <col min="16116" max="16116" width="7.7109375" style="11" customWidth="1"/>
    <col min="16117" max="16122" width="5.42578125" style="11" customWidth="1"/>
    <col min="16123" max="16124" width="4.42578125" style="11" customWidth="1"/>
    <col min="16125" max="16125" width="12.140625" style="11" customWidth="1"/>
    <col min="16126" max="16126" width="11.7109375" style="11" customWidth="1"/>
    <col min="16127" max="16127" width="10.85546875" style="11" customWidth="1"/>
    <col min="16128" max="16128" width="6" style="11" customWidth="1"/>
    <col min="16129" max="16130" width="5.85546875" style="11" customWidth="1"/>
    <col min="16131" max="16131" width="10.28515625" style="11" customWidth="1"/>
    <col min="16132" max="16132" width="10.7109375" style="11" customWidth="1"/>
    <col min="16133" max="16133" width="7.42578125" style="11" customWidth="1"/>
    <col min="16134" max="16134" width="7.85546875" style="11" customWidth="1"/>
    <col min="16135" max="16135" width="9.140625" style="11" customWidth="1"/>
    <col min="16136" max="16136" width="10.85546875" style="11" customWidth="1"/>
    <col min="16137" max="16384" width="9.140625" style="11"/>
  </cols>
  <sheetData>
    <row r="1" spans="1:24" s="3" customFormat="1" ht="22.5" customHeight="1">
      <c r="A1" s="3" t="s">
        <v>0</v>
      </c>
      <c r="D1" s="4"/>
      <c r="E1" s="4"/>
      <c r="F1" s="5"/>
      <c r="G1" s="4"/>
      <c r="H1" s="4"/>
      <c r="I1" s="4"/>
      <c r="J1" s="6"/>
      <c r="K1" s="6"/>
      <c r="L1" s="6"/>
      <c r="M1" s="6"/>
      <c r="N1" s="6" t="s">
        <v>15</v>
      </c>
      <c r="O1" s="6"/>
      <c r="P1" s="7"/>
      <c r="Q1" s="7"/>
      <c r="R1" s="7"/>
      <c r="S1" s="7"/>
      <c r="T1" s="7"/>
      <c r="U1" s="4"/>
      <c r="V1" s="4"/>
    </row>
    <row r="2" spans="1:24" s="3" customFormat="1" ht="21" customHeight="1">
      <c r="A2" s="3" t="s">
        <v>1</v>
      </c>
      <c r="D2" s="4"/>
      <c r="E2" s="4"/>
      <c r="F2" s="8"/>
      <c r="G2" s="4"/>
      <c r="H2" s="4"/>
      <c r="I2" s="4"/>
      <c r="J2" s="6"/>
      <c r="K2" s="6"/>
      <c r="L2" s="6"/>
      <c r="M2" s="6"/>
      <c r="N2" s="6" t="s">
        <v>38</v>
      </c>
      <c r="O2" s="6"/>
      <c r="P2" s="7"/>
      <c r="Q2" s="7"/>
      <c r="R2" s="7"/>
      <c r="S2" s="7"/>
      <c r="T2" s="7"/>
      <c r="U2" s="4"/>
      <c r="V2" s="4"/>
    </row>
    <row r="3" spans="1:24" s="3" customFormat="1" ht="21" customHeight="1">
      <c r="A3" s="4"/>
      <c r="B3" s="4"/>
      <c r="C3" s="4"/>
      <c r="D3" s="4"/>
      <c r="E3" s="4"/>
      <c r="F3" s="8"/>
      <c r="G3" s="4"/>
      <c r="H3" s="4"/>
      <c r="I3" s="4"/>
      <c r="J3" s="6"/>
      <c r="K3" s="6"/>
      <c r="L3" s="6"/>
      <c r="M3" s="6"/>
      <c r="N3" s="6" t="s">
        <v>12</v>
      </c>
      <c r="O3" s="6"/>
      <c r="P3" s="7"/>
      <c r="Q3" s="7"/>
      <c r="R3" s="7"/>
      <c r="S3" s="7"/>
      <c r="T3" s="7"/>
      <c r="U3" s="4"/>
      <c r="V3" s="4"/>
    </row>
    <row r="4" spans="1:24" s="9" customFormat="1" ht="3.75" customHeight="1">
      <c r="Q4" s="10"/>
    </row>
    <row r="5" spans="1:24" ht="21" customHeight="1">
      <c r="A5" s="189" t="s">
        <v>2</v>
      </c>
      <c r="B5" s="192" t="s">
        <v>13</v>
      </c>
      <c r="C5" s="195" t="s">
        <v>3</v>
      </c>
      <c r="D5" s="196"/>
      <c r="E5" s="201" t="s">
        <v>4</v>
      </c>
      <c r="F5" s="201" t="s">
        <v>16</v>
      </c>
      <c r="G5" s="189" t="s">
        <v>5</v>
      </c>
      <c r="H5" s="204" t="s">
        <v>17</v>
      </c>
      <c r="I5" s="204" t="s">
        <v>18</v>
      </c>
      <c r="J5" s="204" t="s">
        <v>19</v>
      </c>
      <c r="K5" s="210" t="s">
        <v>14</v>
      </c>
      <c r="L5" s="210"/>
      <c r="M5" s="210"/>
      <c r="N5" s="210"/>
      <c r="O5" s="210"/>
      <c r="P5" s="211" t="s">
        <v>91</v>
      </c>
      <c r="Q5" s="212"/>
      <c r="R5" s="205" t="s">
        <v>20</v>
      </c>
      <c r="S5" s="205" t="s">
        <v>21</v>
      </c>
      <c r="T5" s="205" t="s">
        <v>22</v>
      </c>
      <c r="U5" s="204" t="s">
        <v>23</v>
      </c>
      <c r="V5" s="204" t="s">
        <v>24</v>
      </c>
    </row>
    <row r="6" spans="1:24" ht="28.5" customHeight="1">
      <c r="A6" s="190"/>
      <c r="B6" s="193"/>
      <c r="C6" s="197"/>
      <c r="D6" s="198"/>
      <c r="E6" s="202"/>
      <c r="F6" s="202"/>
      <c r="G6" s="190"/>
      <c r="H6" s="190"/>
      <c r="I6" s="208"/>
      <c r="J6" s="208"/>
      <c r="K6" s="206" t="s">
        <v>75</v>
      </c>
      <c r="L6" s="206" t="s">
        <v>76</v>
      </c>
      <c r="M6" s="206" t="s">
        <v>77</v>
      </c>
      <c r="N6" s="206" t="s">
        <v>78</v>
      </c>
      <c r="O6" s="205" t="s">
        <v>79</v>
      </c>
      <c r="P6" s="213"/>
      <c r="Q6" s="214"/>
      <c r="R6" s="206"/>
      <c r="S6" s="206"/>
      <c r="T6" s="206"/>
      <c r="U6" s="208"/>
      <c r="V6" s="208"/>
    </row>
    <row r="7" spans="1:24" ht="20.25" customHeight="1">
      <c r="A7" s="191"/>
      <c r="B7" s="194"/>
      <c r="C7" s="199"/>
      <c r="D7" s="200"/>
      <c r="E7" s="203"/>
      <c r="F7" s="203"/>
      <c r="G7" s="191"/>
      <c r="H7" s="191"/>
      <c r="I7" s="209"/>
      <c r="J7" s="209"/>
      <c r="K7" s="207"/>
      <c r="L7" s="207"/>
      <c r="M7" s="207"/>
      <c r="N7" s="207"/>
      <c r="O7" s="207"/>
      <c r="P7" s="12" t="s">
        <v>25</v>
      </c>
      <c r="Q7" s="12" t="s">
        <v>26</v>
      </c>
      <c r="R7" s="207"/>
      <c r="S7" s="207"/>
      <c r="T7" s="207"/>
      <c r="U7" s="209"/>
      <c r="V7" s="209"/>
    </row>
    <row r="8" spans="1:24" s="37" customFormat="1" ht="19.5" customHeight="1">
      <c r="A8" s="29"/>
      <c r="B8" s="30" t="s">
        <v>36</v>
      </c>
      <c r="C8" s="31"/>
      <c r="D8" s="32"/>
      <c r="E8" s="32"/>
      <c r="F8" s="33"/>
      <c r="G8" s="34"/>
      <c r="H8" s="34"/>
      <c r="I8" s="34">
        <v>88</v>
      </c>
      <c r="J8" s="34">
        <v>89</v>
      </c>
      <c r="K8" s="34">
        <v>5</v>
      </c>
      <c r="L8" s="34"/>
      <c r="M8" s="34">
        <v>1</v>
      </c>
      <c r="N8" s="34">
        <v>21</v>
      </c>
      <c r="O8" s="34"/>
      <c r="P8" s="34">
        <v>94</v>
      </c>
      <c r="Q8" s="34"/>
      <c r="R8" s="35">
        <v>25</v>
      </c>
      <c r="S8" s="35">
        <v>26</v>
      </c>
      <c r="T8" s="35"/>
      <c r="U8" s="36"/>
      <c r="V8" s="36"/>
    </row>
    <row r="9" spans="1:24" ht="21.75" customHeight="1">
      <c r="A9" s="14">
        <v>1</v>
      </c>
      <c r="B9" s="27">
        <v>1910219403</v>
      </c>
      <c r="C9" s="1" t="s">
        <v>39</v>
      </c>
      <c r="D9" s="42" t="s">
        <v>40</v>
      </c>
      <c r="E9" s="41" t="s">
        <v>37</v>
      </c>
      <c r="F9" s="15">
        <v>34939</v>
      </c>
      <c r="G9" s="2" t="s">
        <v>41</v>
      </c>
      <c r="H9" s="16" t="s">
        <v>6</v>
      </c>
      <c r="I9" s="17">
        <v>95</v>
      </c>
      <c r="J9" s="18">
        <v>6.26</v>
      </c>
      <c r="K9" s="19">
        <v>8</v>
      </c>
      <c r="L9" s="19"/>
      <c r="M9" s="19">
        <v>6.5</v>
      </c>
      <c r="N9" s="19">
        <v>8</v>
      </c>
      <c r="O9" s="20">
        <v>7.75</v>
      </c>
      <c r="P9" s="18">
        <v>6.75</v>
      </c>
      <c r="Q9" s="18">
        <v>2.72</v>
      </c>
      <c r="R9" s="38" t="s">
        <v>32</v>
      </c>
      <c r="S9" s="38" t="s">
        <v>32</v>
      </c>
      <c r="T9" s="28" t="s">
        <v>8</v>
      </c>
      <c r="U9" s="21"/>
      <c r="V9" s="46" t="s">
        <v>31</v>
      </c>
      <c r="X9" s="13"/>
    </row>
    <row r="10" spans="1:24" ht="21.75" customHeight="1">
      <c r="A10" s="14">
        <f>A9+1</f>
        <v>2</v>
      </c>
      <c r="B10" s="27">
        <v>1910217033</v>
      </c>
      <c r="C10" s="1" t="s">
        <v>42</v>
      </c>
      <c r="D10" s="42" t="s">
        <v>35</v>
      </c>
      <c r="E10" s="41" t="s">
        <v>37</v>
      </c>
      <c r="F10" s="15">
        <v>34987</v>
      </c>
      <c r="G10" s="2" t="s">
        <v>43</v>
      </c>
      <c r="H10" s="16" t="s">
        <v>6</v>
      </c>
      <c r="I10" s="17">
        <v>95</v>
      </c>
      <c r="J10" s="18">
        <v>5.88</v>
      </c>
      <c r="K10" s="19">
        <v>7.2</v>
      </c>
      <c r="L10" s="19"/>
      <c r="M10" s="19">
        <v>7.3</v>
      </c>
      <c r="N10" s="19">
        <v>5.5</v>
      </c>
      <c r="O10" s="20">
        <v>7.22</v>
      </c>
      <c r="P10" s="18">
        <v>6.34</v>
      </c>
      <c r="Q10" s="18">
        <v>2.44</v>
      </c>
      <c r="R10" s="38" t="s">
        <v>32</v>
      </c>
      <c r="S10" s="38" t="s">
        <v>32</v>
      </c>
      <c r="T10" s="28" t="s">
        <v>8</v>
      </c>
      <c r="U10" s="21"/>
      <c r="V10" s="46" t="s">
        <v>31</v>
      </c>
      <c r="X10" s="13"/>
    </row>
    <row r="11" spans="1:24" ht="21.75" customHeight="1">
      <c r="A11" s="14">
        <f>A10+1</f>
        <v>3</v>
      </c>
      <c r="B11" s="27">
        <v>1810226500</v>
      </c>
      <c r="C11" s="1" t="s">
        <v>58</v>
      </c>
      <c r="D11" s="42" t="s">
        <v>59</v>
      </c>
      <c r="E11" s="41" t="s">
        <v>69</v>
      </c>
      <c r="F11" s="15" t="s">
        <v>64</v>
      </c>
      <c r="G11" s="2" t="s">
        <v>43</v>
      </c>
      <c r="H11" s="16" t="s">
        <v>6</v>
      </c>
      <c r="I11" s="17">
        <v>83</v>
      </c>
      <c r="J11" s="18">
        <v>6.11</v>
      </c>
      <c r="K11" s="19">
        <v>5.8</v>
      </c>
      <c r="L11" s="19"/>
      <c r="M11" s="19">
        <v>7.3</v>
      </c>
      <c r="N11" s="19">
        <v>5.5</v>
      </c>
      <c r="O11" s="20">
        <v>6.05</v>
      </c>
      <c r="P11" s="18">
        <v>6.11</v>
      </c>
      <c r="Q11" s="18">
        <v>2.27</v>
      </c>
      <c r="R11" s="38" t="s">
        <v>32</v>
      </c>
      <c r="S11" s="38" t="s">
        <v>32</v>
      </c>
      <c r="T11" s="28" t="s">
        <v>8</v>
      </c>
      <c r="U11" s="21"/>
      <c r="V11" s="47" t="s">
        <v>31</v>
      </c>
      <c r="X11" s="13"/>
    </row>
    <row r="12" spans="1:24" ht="21.75" customHeight="1">
      <c r="A12" s="14">
        <f>A11+1</f>
        <v>4</v>
      </c>
      <c r="B12" s="27">
        <v>1816217011</v>
      </c>
      <c r="C12" s="1" t="s">
        <v>82</v>
      </c>
      <c r="D12" s="42" t="s">
        <v>83</v>
      </c>
      <c r="E12" s="41" t="s">
        <v>85</v>
      </c>
      <c r="F12" s="15" t="s">
        <v>84</v>
      </c>
      <c r="G12" s="2" t="s">
        <v>67</v>
      </c>
      <c r="H12" s="16" t="s">
        <v>6</v>
      </c>
      <c r="I12" s="17"/>
      <c r="J12" s="18">
        <v>6.12</v>
      </c>
      <c r="K12" s="19"/>
      <c r="L12" s="19"/>
      <c r="M12" s="19">
        <v>6</v>
      </c>
      <c r="N12" s="19">
        <v>7</v>
      </c>
      <c r="O12" s="20">
        <v>6</v>
      </c>
      <c r="P12" s="18">
        <v>6.12</v>
      </c>
      <c r="Q12" s="18">
        <v>2.31</v>
      </c>
      <c r="R12" s="38" t="s">
        <v>32</v>
      </c>
      <c r="S12" s="38" t="s">
        <v>32</v>
      </c>
      <c r="T12" s="28" t="s">
        <v>8</v>
      </c>
      <c r="U12" s="21"/>
      <c r="V12" s="47" t="s">
        <v>31</v>
      </c>
      <c r="X12" s="13"/>
    </row>
    <row r="13" spans="1:24" s="37" customFormat="1" ht="21" customHeight="1">
      <c r="A13" s="29"/>
      <c r="B13" s="30" t="s">
        <v>57</v>
      </c>
      <c r="C13" s="31"/>
      <c r="D13" s="32"/>
      <c r="E13" s="32"/>
      <c r="F13" s="33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5"/>
      <c r="S13" s="35"/>
      <c r="T13" s="35"/>
      <c r="U13" s="36"/>
      <c r="V13" s="36"/>
    </row>
    <row r="14" spans="1:24" ht="20.25" customHeight="1">
      <c r="A14" s="14">
        <v>1</v>
      </c>
      <c r="B14" s="27">
        <v>1811214486</v>
      </c>
      <c r="C14" s="1" t="s">
        <v>44</v>
      </c>
      <c r="D14" s="42" t="s">
        <v>45</v>
      </c>
      <c r="E14" s="41" t="s">
        <v>37</v>
      </c>
      <c r="F14" s="15">
        <v>34292</v>
      </c>
      <c r="G14" s="2" t="s">
        <v>46</v>
      </c>
      <c r="H14" s="16" t="s">
        <v>47</v>
      </c>
      <c r="I14" s="17">
        <v>95</v>
      </c>
      <c r="J14" s="18">
        <v>6.17</v>
      </c>
      <c r="K14" s="19">
        <v>7</v>
      </c>
      <c r="L14" s="19"/>
      <c r="M14" s="19">
        <v>8.1</v>
      </c>
      <c r="N14" s="19">
        <v>9.5</v>
      </c>
      <c r="O14" s="20">
        <v>7.18</v>
      </c>
      <c r="P14" s="18">
        <v>6.62</v>
      </c>
      <c r="Q14" s="18">
        <v>2.71</v>
      </c>
      <c r="R14" s="38" t="s">
        <v>32</v>
      </c>
      <c r="S14" s="38" t="s">
        <v>32</v>
      </c>
      <c r="T14" s="43"/>
      <c r="U14" s="44" t="s">
        <v>48</v>
      </c>
      <c r="V14" s="45" t="s">
        <v>49</v>
      </c>
      <c r="W14" s="11" t="s">
        <v>344</v>
      </c>
      <c r="X14" s="13"/>
    </row>
    <row r="15" spans="1:24" ht="20.25" customHeight="1">
      <c r="A15" s="14">
        <f>A14+1</f>
        <v>2</v>
      </c>
      <c r="B15" s="27">
        <v>1811215465</v>
      </c>
      <c r="C15" s="1" t="s">
        <v>60</v>
      </c>
      <c r="D15" s="42" t="s">
        <v>61</v>
      </c>
      <c r="E15" s="41" t="s">
        <v>69</v>
      </c>
      <c r="F15" s="15" t="s">
        <v>65</v>
      </c>
      <c r="G15" s="2" t="s">
        <v>41</v>
      </c>
      <c r="H15" s="16" t="s">
        <v>47</v>
      </c>
      <c r="I15" s="17">
        <v>87</v>
      </c>
      <c r="J15" s="18">
        <v>5.94</v>
      </c>
      <c r="K15" s="19">
        <v>7.5</v>
      </c>
      <c r="L15" s="19"/>
      <c r="M15" s="19">
        <v>7.8</v>
      </c>
      <c r="N15" s="19">
        <v>8</v>
      </c>
      <c r="O15" s="20">
        <v>7.55</v>
      </c>
      <c r="P15" s="18">
        <v>6.05</v>
      </c>
      <c r="Q15" s="18">
        <v>2.33</v>
      </c>
      <c r="R15" s="38" t="s">
        <v>32</v>
      </c>
      <c r="S15" s="38" t="s">
        <v>32</v>
      </c>
      <c r="T15" s="28" t="s">
        <v>8</v>
      </c>
      <c r="U15" s="44" t="s">
        <v>68</v>
      </c>
      <c r="V15" s="45" t="s">
        <v>49</v>
      </c>
      <c r="X15" s="13"/>
    </row>
    <row r="16" spans="1:24" ht="20.25" customHeight="1">
      <c r="A16" s="14">
        <f>A15+1</f>
        <v>3</v>
      </c>
      <c r="B16" s="27">
        <v>161446234</v>
      </c>
      <c r="C16" s="1" t="s">
        <v>70</v>
      </c>
      <c r="D16" s="42" t="s">
        <v>71</v>
      </c>
      <c r="E16" s="41" t="s">
        <v>72</v>
      </c>
      <c r="F16" s="15" t="s">
        <v>73</v>
      </c>
      <c r="G16" s="2" t="s">
        <v>74</v>
      </c>
      <c r="H16" s="16" t="s">
        <v>47</v>
      </c>
      <c r="I16" s="17"/>
      <c r="J16" s="18">
        <v>5.53</v>
      </c>
      <c r="K16" s="19">
        <v>6.8</v>
      </c>
      <c r="L16" s="19">
        <v>6.5</v>
      </c>
      <c r="M16" s="19">
        <v>6.5</v>
      </c>
      <c r="N16" s="19">
        <v>5.5</v>
      </c>
      <c r="O16" s="20">
        <v>6.62</v>
      </c>
      <c r="P16" s="18">
        <v>5.59</v>
      </c>
      <c r="Q16" s="18">
        <v>2.04</v>
      </c>
      <c r="R16" s="38" t="s">
        <v>32</v>
      </c>
      <c r="S16" s="38" t="s">
        <v>32</v>
      </c>
      <c r="T16" s="28" t="s">
        <v>80</v>
      </c>
      <c r="U16" s="44" t="s">
        <v>81</v>
      </c>
      <c r="V16" s="45" t="s">
        <v>49</v>
      </c>
      <c r="X16" s="13"/>
    </row>
    <row r="17" spans="1:24" ht="20.25" customHeight="1">
      <c r="A17" s="14">
        <f>A16+1</f>
        <v>4</v>
      </c>
      <c r="B17" s="27">
        <v>1816217079</v>
      </c>
      <c r="C17" s="1" t="s">
        <v>86</v>
      </c>
      <c r="D17" s="42" t="s">
        <v>87</v>
      </c>
      <c r="E17" s="41" t="s">
        <v>85</v>
      </c>
      <c r="F17" s="15" t="s">
        <v>88</v>
      </c>
      <c r="G17" s="2" t="s">
        <v>67</v>
      </c>
      <c r="H17" s="16" t="s">
        <v>6</v>
      </c>
      <c r="I17" s="17"/>
      <c r="J17" s="18">
        <v>5.97</v>
      </c>
      <c r="K17" s="19"/>
      <c r="L17" s="19"/>
      <c r="M17" s="19">
        <v>4.5</v>
      </c>
      <c r="N17" s="19">
        <v>6.5</v>
      </c>
      <c r="O17" s="20">
        <v>4.5</v>
      </c>
      <c r="P17" s="18">
        <v>5.92</v>
      </c>
      <c r="Q17" s="18">
        <v>2.2400000000000002</v>
      </c>
      <c r="R17" s="38" t="s">
        <v>32</v>
      </c>
      <c r="S17" s="38" t="s">
        <v>32</v>
      </c>
      <c r="T17" s="28" t="s">
        <v>8</v>
      </c>
      <c r="U17" s="44" t="s">
        <v>89</v>
      </c>
      <c r="V17" s="21" t="s">
        <v>90</v>
      </c>
      <c r="X17" s="13"/>
    </row>
    <row r="18" spans="1:24" s="37" customFormat="1" ht="18.75" customHeight="1">
      <c r="A18" s="29"/>
      <c r="B18" s="30" t="s">
        <v>92</v>
      </c>
      <c r="C18" s="31"/>
      <c r="D18" s="32"/>
      <c r="E18" s="32"/>
      <c r="F18" s="3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5"/>
      <c r="S18" s="35"/>
      <c r="T18" s="35"/>
      <c r="U18" s="36"/>
      <c r="V18" s="36"/>
    </row>
    <row r="19" spans="1:24" ht="19.5" customHeight="1">
      <c r="A19" s="14">
        <v>1</v>
      </c>
      <c r="B19" s="27">
        <v>1911616876</v>
      </c>
      <c r="C19" s="1" t="s">
        <v>50</v>
      </c>
      <c r="D19" s="42" t="s">
        <v>51</v>
      </c>
      <c r="E19" s="41" t="s">
        <v>37</v>
      </c>
      <c r="F19" s="15">
        <v>34254</v>
      </c>
      <c r="G19" s="2" t="s">
        <v>41</v>
      </c>
      <c r="H19" s="16" t="s">
        <v>47</v>
      </c>
      <c r="I19" s="17">
        <v>95</v>
      </c>
      <c r="J19" s="18">
        <v>5.89</v>
      </c>
      <c r="K19" s="19">
        <v>7</v>
      </c>
      <c r="L19" s="19"/>
      <c r="M19" s="19">
        <v>8.9</v>
      </c>
      <c r="N19" s="19">
        <v>7</v>
      </c>
      <c r="O19" s="20">
        <v>7.32</v>
      </c>
      <c r="P19" s="18">
        <v>6.35</v>
      </c>
      <c r="Q19" s="18">
        <v>2.4500000000000002</v>
      </c>
      <c r="R19" s="38" t="s">
        <v>32</v>
      </c>
      <c r="S19" s="38" t="s">
        <v>32</v>
      </c>
      <c r="T19" s="28" t="s">
        <v>8</v>
      </c>
      <c r="U19" s="21"/>
      <c r="V19" s="46" t="s">
        <v>31</v>
      </c>
      <c r="X19" s="13"/>
    </row>
    <row r="20" spans="1:24" ht="19.5" customHeight="1">
      <c r="A20" s="14">
        <f>A19+1</f>
        <v>2</v>
      </c>
      <c r="B20" s="27">
        <v>1910216924</v>
      </c>
      <c r="C20" s="1" t="s">
        <v>52</v>
      </c>
      <c r="D20" s="42" t="s">
        <v>53</v>
      </c>
      <c r="E20" s="41" t="s">
        <v>37</v>
      </c>
      <c r="F20" s="15">
        <v>34527</v>
      </c>
      <c r="G20" s="2" t="s">
        <v>41</v>
      </c>
      <c r="H20" s="16" t="s">
        <v>6</v>
      </c>
      <c r="I20" s="17">
        <v>95</v>
      </c>
      <c r="J20" s="18">
        <v>5.95</v>
      </c>
      <c r="K20" s="19">
        <v>7.8</v>
      </c>
      <c r="L20" s="19"/>
      <c r="M20" s="19">
        <v>9</v>
      </c>
      <c r="N20" s="19">
        <v>7</v>
      </c>
      <c r="O20" s="20">
        <v>8</v>
      </c>
      <c r="P20" s="18">
        <v>6.45</v>
      </c>
      <c r="Q20" s="18">
        <v>2.54</v>
      </c>
      <c r="R20" s="38" t="s">
        <v>32</v>
      </c>
      <c r="S20" s="38" t="s">
        <v>32</v>
      </c>
      <c r="T20" s="28" t="s">
        <v>8</v>
      </c>
      <c r="U20" s="21"/>
      <c r="V20" s="46" t="s">
        <v>31</v>
      </c>
      <c r="X20" s="13"/>
    </row>
    <row r="21" spans="1:24" ht="19.5" customHeight="1">
      <c r="A21" s="14">
        <f>A20+1</f>
        <v>3</v>
      </c>
      <c r="B21" s="27">
        <v>1910217020</v>
      </c>
      <c r="C21" s="1" t="s">
        <v>54</v>
      </c>
      <c r="D21" s="42" t="s">
        <v>34</v>
      </c>
      <c r="E21" s="41" t="s">
        <v>37</v>
      </c>
      <c r="F21" s="15">
        <v>34960</v>
      </c>
      <c r="G21" s="2" t="s">
        <v>55</v>
      </c>
      <c r="H21" s="16" t="s">
        <v>6</v>
      </c>
      <c r="I21" s="17">
        <v>95</v>
      </c>
      <c r="J21" s="18">
        <v>6.14</v>
      </c>
      <c r="K21" s="19">
        <v>6.5</v>
      </c>
      <c r="L21" s="19"/>
      <c r="M21" s="19">
        <v>9.6</v>
      </c>
      <c r="N21" s="19">
        <v>6</v>
      </c>
      <c r="O21" s="20">
        <v>7.02</v>
      </c>
      <c r="P21" s="18">
        <v>6.58</v>
      </c>
      <c r="Q21" s="18">
        <v>2.59</v>
      </c>
      <c r="R21" s="38" t="s">
        <v>32</v>
      </c>
      <c r="S21" s="38" t="s">
        <v>32</v>
      </c>
      <c r="T21" s="28" t="s">
        <v>8</v>
      </c>
      <c r="U21" s="21"/>
      <c r="V21" s="46" t="s">
        <v>31</v>
      </c>
      <c r="X21" s="13"/>
    </row>
    <row r="22" spans="1:24" ht="19.5" customHeight="1">
      <c r="A22" s="14">
        <f>A21+1</f>
        <v>4</v>
      </c>
      <c r="B22" s="27">
        <v>1911217049</v>
      </c>
      <c r="C22" s="1" t="s">
        <v>56</v>
      </c>
      <c r="D22" s="42" t="s">
        <v>45</v>
      </c>
      <c r="E22" s="41" t="s">
        <v>37</v>
      </c>
      <c r="F22" s="15">
        <v>34779</v>
      </c>
      <c r="G22" s="2" t="s">
        <v>46</v>
      </c>
      <c r="H22" s="16" t="s">
        <v>47</v>
      </c>
      <c r="I22" s="17">
        <v>95</v>
      </c>
      <c r="J22" s="18">
        <v>6.22</v>
      </c>
      <c r="K22" s="19">
        <v>7</v>
      </c>
      <c r="L22" s="19"/>
      <c r="M22" s="19">
        <v>9</v>
      </c>
      <c r="N22" s="19">
        <v>7</v>
      </c>
      <c r="O22" s="20">
        <v>7.33</v>
      </c>
      <c r="P22" s="18">
        <v>6.68</v>
      </c>
      <c r="Q22" s="18">
        <v>2.67</v>
      </c>
      <c r="R22" s="38" t="s">
        <v>32</v>
      </c>
      <c r="S22" s="38" t="s">
        <v>32</v>
      </c>
      <c r="T22" s="28" t="s">
        <v>8</v>
      </c>
      <c r="U22" s="21"/>
      <c r="V22" s="46" t="s">
        <v>31</v>
      </c>
      <c r="X22" s="13"/>
    </row>
    <row r="23" spans="1:24" ht="19.5" customHeight="1">
      <c r="A23" s="14">
        <f>A22+1</f>
        <v>5</v>
      </c>
      <c r="B23" s="27">
        <v>171328829</v>
      </c>
      <c r="C23" s="1" t="s">
        <v>62</v>
      </c>
      <c r="D23" s="42" t="s">
        <v>63</v>
      </c>
      <c r="E23" s="41" t="s">
        <v>69</v>
      </c>
      <c r="F23" s="15" t="s">
        <v>66</v>
      </c>
      <c r="G23" s="2" t="s">
        <v>67</v>
      </c>
      <c r="H23" s="16" t="s">
        <v>6</v>
      </c>
      <c r="I23" s="17">
        <v>87</v>
      </c>
      <c r="J23" s="18">
        <v>6.82</v>
      </c>
      <c r="K23" s="19">
        <v>6.9</v>
      </c>
      <c r="L23" s="19"/>
      <c r="M23" s="19">
        <v>9.3000000000000007</v>
      </c>
      <c r="N23" s="19">
        <v>6</v>
      </c>
      <c r="O23" s="20">
        <v>7.3</v>
      </c>
      <c r="P23" s="18">
        <v>6.85</v>
      </c>
      <c r="Q23" s="18">
        <v>2.73</v>
      </c>
      <c r="R23" s="38" t="s">
        <v>32</v>
      </c>
      <c r="S23" s="38" t="s">
        <v>32</v>
      </c>
      <c r="T23" s="28" t="s">
        <v>7</v>
      </c>
      <c r="U23" s="21"/>
      <c r="V23" s="47" t="s">
        <v>31</v>
      </c>
      <c r="X23" s="13"/>
    </row>
    <row r="24" spans="1:24" ht="18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Q24" s="40" t="s">
        <v>33</v>
      </c>
      <c r="R24" s="39"/>
      <c r="S24" s="39"/>
      <c r="T24" s="39"/>
      <c r="U24" s="39"/>
      <c r="V24" s="39"/>
      <c r="X24" s="13"/>
    </row>
    <row r="25" spans="1:24" ht="18.75" customHeight="1">
      <c r="A25" s="23"/>
      <c r="B25" s="23" t="s">
        <v>27</v>
      </c>
      <c r="C25" s="23"/>
      <c r="D25" s="23" t="s">
        <v>28</v>
      </c>
      <c r="E25" s="23"/>
      <c r="H25" s="23"/>
      <c r="I25" s="23"/>
      <c r="J25" s="23" t="s">
        <v>9</v>
      </c>
      <c r="M25" s="22"/>
      <c r="N25" s="22"/>
      <c r="O25" s="22"/>
      <c r="P25" s="24"/>
      <c r="Q25" s="25" t="s">
        <v>10</v>
      </c>
      <c r="S25" s="22"/>
      <c r="T25" s="22"/>
      <c r="U25" s="22"/>
      <c r="V25" s="23"/>
      <c r="X25" s="13"/>
    </row>
    <row r="26" spans="1:24" ht="18" customHeight="1">
      <c r="X26" s="13"/>
    </row>
    <row r="27" spans="1:24" ht="18" customHeight="1">
      <c r="X27" s="13"/>
    </row>
    <row r="28" spans="1:24" ht="18" customHeight="1">
      <c r="X28" s="13"/>
    </row>
    <row r="29" spans="1:24" ht="18" customHeight="1">
      <c r="X29" s="13"/>
    </row>
    <row r="30" spans="1:24" ht="18" customHeight="1">
      <c r="A30" s="26"/>
      <c r="B30" s="26" t="s">
        <v>29</v>
      </c>
      <c r="C30" s="26"/>
      <c r="D30" s="26" t="s">
        <v>30</v>
      </c>
      <c r="E30" s="26"/>
      <c r="H30" s="26"/>
      <c r="I30" s="26"/>
      <c r="J30" s="26" t="s">
        <v>11</v>
      </c>
      <c r="M30" s="26"/>
      <c r="N30" s="26"/>
      <c r="O30" s="26"/>
      <c r="P30" s="26"/>
      <c r="Q30" s="26"/>
      <c r="R30" s="26"/>
      <c r="S30" s="26"/>
      <c r="T30" s="26"/>
      <c r="U30" s="26"/>
      <c r="V30" s="26"/>
      <c r="X30" s="13"/>
    </row>
  </sheetData>
  <mergeCells count="21">
    <mergeCell ref="H5:H7"/>
    <mergeCell ref="T5:T7"/>
    <mergeCell ref="U5:U7"/>
    <mergeCell ref="V5:V7"/>
    <mergeCell ref="I5:I7"/>
    <mergeCell ref="J5:J7"/>
    <mergeCell ref="K5:O5"/>
    <mergeCell ref="P5:Q6"/>
    <mergeCell ref="R5:R7"/>
    <mergeCell ref="S5:S7"/>
    <mergeCell ref="K6:K7"/>
    <mergeCell ref="M6:M7"/>
    <mergeCell ref="N6:N7"/>
    <mergeCell ref="O6:O7"/>
    <mergeCell ref="L6:L7"/>
    <mergeCell ref="A5:A7"/>
    <mergeCell ref="B5:B7"/>
    <mergeCell ref="C5:D7"/>
    <mergeCell ref="F5:F7"/>
    <mergeCell ref="G5:G7"/>
    <mergeCell ref="E5:E7"/>
  </mergeCells>
  <conditionalFormatting sqref="V9:V10">
    <cfRule type="cellIs" dxfId="291" priority="68" operator="between">
      <formula>0</formula>
      <formula>3.9</formula>
    </cfRule>
  </conditionalFormatting>
  <conditionalFormatting sqref="V9:V10">
    <cfRule type="cellIs" dxfId="290" priority="67" operator="lessThan">
      <formula>5</formula>
    </cfRule>
  </conditionalFormatting>
  <conditionalFormatting sqref="V9:V10">
    <cfRule type="cellIs" dxfId="289" priority="66" stopIfTrue="1" operator="notEqual">
      <formula>"CNTN"</formula>
    </cfRule>
  </conditionalFormatting>
  <conditionalFormatting sqref="R9:S10">
    <cfRule type="notContainsBlanks" priority="65" stopIfTrue="1">
      <formula>LEN(TRIM(R9))&gt;0</formula>
    </cfRule>
  </conditionalFormatting>
  <conditionalFormatting sqref="R9:S10">
    <cfRule type="cellIs" dxfId="288" priority="64" stopIfTrue="1" operator="equal">
      <formula>0</formula>
    </cfRule>
  </conditionalFormatting>
  <conditionalFormatting sqref="K9:N10">
    <cfRule type="cellIs" dxfId="287" priority="62" stopIfTrue="1" operator="lessThan">
      <formula>5</formula>
    </cfRule>
    <cfRule type="cellIs" dxfId="286" priority="63" stopIfTrue="1" operator="lessThan">
      <formula>5.5</formula>
    </cfRule>
  </conditionalFormatting>
  <conditionalFormatting sqref="V19:V20 V22">
    <cfRule type="cellIs" dxfId="285" priority="54" operator="between">
      <formula>0</formula>
      <formula>3.9</formula>
    </cfRule>
  </conditionalFormatting>
  <conditionalFormatting sqref="V19:V20 V22">
    <cfRule type="cellIs" dxfId="284" priority="53" operator="lessThan">
      <formula>5</formula>
    </cfRule>
  </conditionalFormatting>
  <conditionalFormatting sqref="V19:V20 V22">
    <cfRule type="cellIs" dxfId="283" priority="52" stopIfTrue="1" operator="notEqual">
      <formula>"CNTN"</formula>
    </cfRule>
  </conditionalFormatting>
  <conditionalFormatting sqref="R19:S20 R22:S22">
    <cfRule type="notContainsBlanks" priority="51" stopIfTrue="1">
      <formula>LEN(TRIM(R19))&gt;0</formula>
    </cfRule>
  </conditionalFormatting>
  <conditionalFormatting sqref="R19:S20 R22:S22">
    <cfRule type="cellIs" dxfId="282" priority="50" stopIfTrue="1" operator="equal">
      <formula>0</formula>
    </cfRule>
  </conditionalFormatting>
  <conditionalFormatting sqref="K19:N20 K22:N22">
    <cfRule type="cellIs" dxfId="281" priority="48" stopIfTrue="1" operator="lessThan">
      <formula>5</formula>
    </cfRule>
    <cfRule type="cellIs" dxfId="280" priority="49" stopIfTrue="1" operator="lessThan">
      <formula>5.5</formula>
    </cfRule>
  </conditionalFormatting>
  <conditionalFormatting sqref="V21">
    <cfRule type="cellIs" dxfId="279" priority="47" operator="between">
      <formula>0</formula>
      <formula>3.9</formula>
    </cfRule>
  </conditionalFormatting>
  <conditionalFormatting sqref="V21">
    <cfRule type="cellIs" dxfId="278" priority="46" operator="lessThan">
      <formula>5</formula>
    </cfRule>
  </conditionalFormatting>
  <conditionalFormatting sqref="V21">
    <cfRule type="cellIs" dxfId="277" priority="45" stopIfTrue="1" operator="notEqual">
      <formula>"CNTN"</formula>
    </cfRule>
  </conditionalFormatting>
  <conditionalFormatting sqref="R21:S21">
    <cfRule type="notContainsBlanks" priority="44" stopIfTrue="1">
      <formula>LEN(TRIM(R21))&gt;0</formula>
    </cfRule>
  </conditionalFormatting>
  <conditionalFormatting sqref="R21:S21">
    <cfRule type="cellIs" dxfId="276" priority="43" stopIfTrue="1" operator="equal">
      <formula>0</formula>
    </cfRule>
  </conditionalFormatting>
  <conditionalFormatting sqref="K21:N21">
    <cfRule type="cellIs" dxfId="275" priority="41" stopIfTrue="1" operator="lessThan">
      <formula>5</formula>
    </cfRule>
    <cfRule type="cellIs" dxfId="274" priority="42" stopIfTrue="1" operator="lessThan">
      <formula>5.5</formula>
    </cfRule>
  </conditionalFormatting>
  <conditionalFormatting sqref="R14:S14">
    <cfRule type="notContainsBlanks" priority="37" stopIfTrue="1">
      <formula>LEN(TRIM(R14))&gt;0</formula>
    </cfRule>
  </conditionalFormatting>
  <conditionalFormatting sqref="R14:S14">
    <cfRule type="cellIs" dxfId="273" priority="36" stopIfTrue="1" operator="equal">
      <formula>0</formula>
    </cfRule>
  </conditionalFormatting>
  <conditionalFormatting sqref="K14:N14">
    <cfRule type="cellIs" dxfId="272" priority="34" stopIfTrue="1" operator="lessThan">
      <formula>5</formula>
    </cfRule>
    <cfRule type="cellIs" dxfId="271" priority="35" stopIfTrue="1" operator="lessThan">
      <formula>5.5</formula>
    </cfRule>
  </conditionalFormatting>
  <conditionalFormatting sqref="R11:S11">
    <cfRule type="notContainsBlanks" priority="30" stopIfTrue="1">
      <formula>LEN(TRIM(R11))&gt;0</formula>
    </cfRule>
  </conditionalFormatting>
  <conditionalFormatting sqref="R11:S11">
    <cfRule type="cellIs" dxfId="270" priority="29" stopIfTrue="1" operator="equal">
      <formula>0</formula>
    </cfRule>
  </conditionalFormatting>
  <conditionalFormatting sqref="K11:N11">
    <cfRule type="cellIs" dxfId="269" priority="27" stopIfTrue="1" operator="lessThan">
      <formula>5</formula>
    </cfRule>
    <cfRule type="cellIs" dxfId="268" priority="28" stopIfTrue="1" operator="lessThan">
      <formula>5.5</formula>
    </cfRule>
  </conditionalFormatting>
  <conditionalFormatting sqref="R15:S15">
    <cfRule type="notContainsBlanks" priority="23" stopIfTrue="1">
      <formula>LEN(TRIM(R15))&gt;0</formula>
    </cfRule>
  </conditionalFormatting>
  <conditionalFormatting sqref="R15:S15">
    <cfRule type="cellIs" dxfId="267" priority="22" stopIfTrue="1" operator="equal">
      <formula>0</formula>
    </cfRule>
  </conditionalFormatting>
  <conditionalFormatting sqref="K15:N15">
    <cfRule type="cellIs" dxfId="266" priority="20" stopIfTrue="1" operator="lessThan">
      <formula>5</formula>
    </cfRule>
    <cfRule type="cellIs" dxfId="265" priority="21" stopIfTrue="1" operator="lessThan">
      <formula>5.5</formula>
    </cfRule>
  </conditionalFormatting>
  <conditionalFormatting sqref="R23:S23">
    <cfRule type="notContainsBlanks" priority="16" stopIfTrue="1">
      <formula>LEN(TRIM(R23))&gt;0</formula>
    </cfRule>
  </conditionalFormatting>
  <conditionalFormatting sqref="R23:S23">
    <cfRule type="cellIs" dxfId="264" priority="15" stopIfTrue="1" operator="equal">
      <formula>0</formula>
    </cfRule>
  </conditionalFormatting>
  <conditionalFormatting sqref="K23:N23">
    <cfRule type="cellIs" dxfId="263" priority="13" stopIfTrue="1" operator="lessThan">
      <formula>5</formula>
    </cfRule>
    <cfRule type="cellIs" dxfId="262" priority="14" stopIfTrue="1" operator="lessThan">
      <formula>5.5</formula>
    </cfRule>
  </conditionalFormatting>
  <conditionalFormatting sqref="R16:S16">
    <cfRule type="notContainsBlanks" priority="12" stopIfTrue="1">
      <formula>LEN(TRIM(R16))&gt;0</formula>
    </cfRule>
  </conditionalFormatting>
  <conditionalFormatting sqref="R16:S16">
    <cfRule type="cellIs" dxfId="261" priority="11" stopIfTrue="1" operator="equal">
      <formula>0</formula>
    </cfRule>
  </conditionalFormatting>
  <conditionalFormatting sqref="K16:N16">
    <cfRule type="cellIs" dxfId="260" priority="9" stopIfTrue="1" operator="lessThan">
      <formula>5</formula>
    </cfRule>
    <cfRule type="cellIs" dxfId="259" priority="10" stopIfTrue="1" operator="lessThan">
      <formula>5.5</formula>
    </cfRule>
  </conditionalFormatting>
  <conditionalFormatting sqref="R17:S17">
    <cfRule type="notContainsBlanks" priority="8" stopIfTrue="1">
      <formula>LEN(TRIM(R17))&gt;0</formula>
    </cfRule>
  </conditionalFormatting>
  <conditionalFormatting sqref="R17:S17">
    <cfRule type="cellIs" dxfId="258" priority="7" stopIfTrue="1" operator="equal">
      <formula>0</formula>
    </cfRule>
  </conditionalFormatting>
  <conditionalFormatting sqref="K17:N17">
    <cfRule type="cellIs" dxfId="257" priority="5" stopIfTrue="1" operator="lessThan">
      <formula>5</formula>
    </cfRule>
    <cfRule type="cellIs" dxfId="256" priority="6" stopIfTrue="1" operator="lessThan">
      <formula>5.5</formula>
    </cfRule>
  </conditionalFormatting>
  <conditionalFormatting sqref="R12:S12">
    <cfRule type="notContainsBlanks" priority="4" stopIfTrue="1">
      <formula>LEN(TRIM(R12))&gt;0</formula>
    </cfRule>
  </conditionalFormatting>
  <conditionalFormatting sqref="R12:S12">
    <cfRule type="cellIs" dxfId="255" priority="3" stopIfTrue="1" operator="equal">
      <formula>0</formula>
    </cfRule>
  </conditionalFormatting>
  <conditionalFormatting sqref="K12:N12">
    <cfRule type="cellIs" dxfId="254" priority="1" stopIfTrue="1" operator="lessThan">
      <formula>5</formula>
    </cfRule>
    <cfRule type="cellIs" dxfId="253" priority="2" stopIfTrue="1" operator="lessThan">
      <formula>5.5</formula>
    </cfRule>
  </conditionalFormatting>
  <pageMargins left="0.11811023622047245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83"/>
  <sheetViews>
    <sheetView zoomScaleNormal="100" workbookViewId="0">
      <pane xSplit="4" ySplit="8" topLeftCell="H48" activePane="bottomRight" state="frozen"/>
      <selection pane="topRight" activeCell="E1" sqref="E1"/>
      <selection pane="bottomLeft" activeCell="A9" sqref="A9"/>
      <selection pane="bottomRight" activeCell="D1" sqref="D1:D1048576"/>
    </sheetView>
  </sheetViews>
  <sheetFormatPr defaultRowHeight="21" customHeight="1"/>
  <cols>
    <col min="1" max="1" width="3.85546875" style="56" customWidth="1"/>
    <col min="2" max="2" width="9.5703125" style="56" customWidth="1"/>
    <col min="3" max="3" width="18.28515625" style="56" customWidth="1"/>
    <col min="4" max="4" width="5.85546875" style="56" customWidth="1"/>
    <col min="5" max="5" width="7.28515625" style="56" customWidth="1"/>
    <col min="6" max="6" width="9" style="56" customWidth="1"/>
    <col min="7" max="7" width="7.85546875" style="56" customWidth="1"/>
    <col min="8" max="8" width="5.5703125" style="56" customWidth="1"/>
    <col min="9" max="9" width="5.28515625" style="56" customWidth="1"/>
    <col min="10" max="10" width="5.7109375" style="56" customWidth="1"/>
    <col min="11" max="11" width="4.42578125" style="56" customWidth="1"/>
    <col min="12" max="12" width="4.140625" style="56" customWidth="1"/>
    <col min="13" max="13" width="4.85546875" style="56" customWidth="1"/>
    <col min="14" max="14" width="4.42578125" style="56" customWidth="1"/>
    <col min="15" max="15" width="5" style="56" customWidth="1"/>
    <col min="16" max="16" width="5.140625" style="56" customWidth="1"/>
    <col min="17" max="17" width="5.28515625" style="56" customWidth="1"/>
    <col min="18" max="21" width="4" style="56" customWidth="1"/>
    <col min="22" max="22" width="6.140625" style="56" customWidth="1"/>
    <col min="23" max="23" width="6.85546875" style="56" customWidth="1"/>
    <col min="24" max="24" width="7.28515625" style="56" customWidth="1"/>
    <col min="25" max="229" width="9.140625" style="56"/>
    <col min="230" max="230" width="4.7109375" style="56" customWidth="1"/>
    <col min="231" max="231" width="10.140625" style="56" customWidth="1"/>
    <col min="232" max="232" width="16.140625" style="56" customWidth="1"/>
    <col min="233" max="233" width="6.28515625" style="56" customWidth="1"/>
    <col min="234" max="234" width="9.85546875" style="56" customWidth="1"/>
    <col min="235" max="235" width="9.140625" style="56" customWidth="1"/>
    <col min="236" max="237" width="6" style="56" customWidth="1"/>
    <col min="238" max="238" width="5.7109375" style="56" customWidth="1"/>
    <col min="239" max="242" width="4.85546875" style="56" customWidth="1"/>
    <col min="243" max="243" width="5.85546875" style="56" customWidth="1"/>
    <col min="244" max="244" width="6.28515625" style="56" customWidth="1"/>
    <col min="245" max="245" width="6" style="56" customWidth="1"/>
    <col min="246" max="249" width="4.7109375" style="56" customWidth="1"/>
    <col min="250" max="250" width="9.5703125" style="56" customWidth="1"/>
    <col min="251" max="251" width="7.5703125" style="56" customWidth="1"/>
    <col min="252" max="252" width="12.5703125" style="56" customWidth="1"/>
    <col min="253" max="253" width="7.28515625" style="56" customWidth="1"/>
    <col min="254" max="256" width="9.140625" style="56" customWidth="1"/>
    <col min="257" max="257" width="10.7109375" style="56" customWidth="1"/>
    <col min="258" max="485" width="9.140625" style="56"/>
    <col min="486" max="486" width="4.7109375" style="56" customWidth="1"/>
    <col min="487" max="487" width="10.140625" style="56" customWidth="1"/>
    <col min="488" max="488" width="16.140625" style="56" customWidth="1"/>
    <col min="489" max="489" width="6.28515625" style="56" customWidth="1"/>
    <col min="490" max="490" width="9.85546875" style="56" customWidth="1"/>
    <col min="491" max="491" width="9.140625" style="56" customWidth="1"/>
    <col min="492" max="493" width="6" style="56" customWidth="1"/>
    <col min="494" max="494" width="5.7109375" style="56" customWidth="1"/>
    <col min="495" max="498" width="4.85546875" style="56" customWidth="1"/>
    <col min="499" max="499" width="5.85546875" style="56" customWidth="1"/>
    <col min="500" max="500" width="6.28515625" style="56" customWidth="1"/>
    <col min="501" max="501" width="6" style="56" customWidth="1"/>
    <col min="502" max="505" width="4.7109375" style="56" customWidth="1"/>
    <col min="506" max="506" width="9.5703125" style="56" customWidth="1"/>
    <col min="507" max="507" width="7.5703125" style="56" customWidth="1"/>
    <col min="508" max="508" width="12.5703125" style="56" customWidth="1"/>
    <col min="509" max="509" width="7.28515625" style="56" customWidth="1"/>
    <col min="510" max="512" width="9.140625" style="56" customWidth="1"/>
    <col min="513" max="513" width="10.7109375" style="56" customWidth="1"/>
    <col min="514" max="741" width="9.140625" style="56"/>
    <col min="742" max="742" width="4.7109375" style="56" customWidth="1"/>
    <col min="743" max="743" width="10.140625" style="56" customWidth="1"/>
    <col min="744" max="744" width="16.140625" style="56" customWidth="1"/>
    <col min="745" max="745" width="6.28515625" style="56" customWidth="1"/>
    <col min="746" max="746" width="9.85546875" style="56" customWidth="1"/>
    <col min="747" max="747" width="9.140625" style="56" customWidth="1"/>
    <col min="748" max="749" width="6" style="56" customWidth="1"/>
    <col min="750" max="750" width="5.7109375" style="56" customWidth="1"/>
    <col min="751" max="754" width="4.85546875" style="56" customWidth="1"/>
    <col min="755" max="755" width="5.85546875" style="56" customWidth="1"/>
    <col min="756" max="756" width="6.28515625" style="56" customWidth="1"/>
    <col min="757" max="757" width="6" style="56" customWidth="1"/>
    <col min="758" max="761" width="4.7109375" style="56" customWidth="1"/>
    <col min="762" max="762" width="9.5703125" style="56" customWidth="1"/>
    <col min="763" max="763" width="7.5703125" style="56" customWidth="1"/>
    <col min="764" max="764" width="12.5703125" style="56" customWidth="1"/>
    <col min="765" max="765" width="7.28515625" style="56" customWidth="1"/>
    <col min="766" max="768" width="9.140625" style="56" customWidth="1"/>
    <col min="769" max="769" width="10.7109375" style="56" customWidth="1"/>
    <col min="770" max="997" width="9.140625" style="56"/>
    <col min="998" max="998" width="4.7109375" style="56" customWidth="1"/>
    <col min="999" max="999" width="10.140625" style="56" customWidth="1"/>
    <col min="1000" max="1000" width="16.140625" style="56" customWidth="1"/>
    <col min="1001" max="1001" width="6.28515625" style="56" customWidth="1"/>
    <col min="1002" max="1002" width="9.85546875" style="56" customWidth="1"/>
    <col min="1003" max="1003" width="9.140625" style="56" customWidth="1"/>
    <col min="1004" max="1005" width="6" style="56" customWidth="1"/>
    <col min="1006" max="1006" width="5.7109375" style="56" customWidth="1"/>
    <col min="1007" max="1010" width="4.85546875" style="56" customWidth="1"/>
    <col min="1011" max="1011" width="5.85546875" style="56" customWidth="1"/>
    <col min="1012" max="1012" width="6.28515625" style="56" customWidth="1"/>
    <col min="1013" max="1013" width="6" style="56" customWidth="1"/>
    <col min="1014" max="1017" width="4.7109375" style="56" customWidth="1"/>
    <col min="1018" max="1018" width="9.5703125" style="56" customWidth="1"/>
    <col min="1019" max="1019" width="7.5703125" style="56" customWidth="1"/>
    <col min="1020" max="1020" width="12.5703125" style="56" customWidth="1"/>
    <col min="1021" max="1021" width="7.28515625" style="56" customWidth="1"/>
    <col min="1022" max="1024" width="9.140625" style="56" customWidth="1"/>
    <col min="1025" max="1025" width="10.7109375" style="56" customWidth="1"/>
    <col min="1026" max="1253" width="9.140625" style="56"/>
    <col min="1254" max="1254" width="4.7109375" style="56" customWidth="1"/>
    <col min="1255" max="1255" width="10.140625" style="56" customWidth="1"/>
    <col min="1256" max="1256" width="16.140625" style="56" customWidth="1"/>
    <col min="1257" max="1257" width="6.28515625" style="56" customWidth="1"/>
    <col min="1258" max="1258" width="9.85546875" style="56" customWidth="1"/>
    <col min="1259" max="1259" width="9.140625" style="56" customWidth="1"/>
    <col min="1260" max="1261" width="6" style="56" customWidth="1"/>
    <col min="1262" max="1262" width="5.7109375" style="56" customWidth="1"/>
    <col min="1263" max="1266" width="4.85546875" style="56" customWidth="1"/>
    <col min="1267" max="1267" width="5.85546875" style="56" customWidth="1"/>
    <col min="1268" max="1268" width="6.28515625" style="56" customWidth="1"/>
    <col min="1269" max="1269" width="6" style="56" customWidth="1"/>
    <col min="1270" max="1273" width="4.7109375" style="56" customWidth="1"/>
    <col min="1274" max="1274" width="9.5703125" style="56" customWidth="1"/>
    <col min="1275" max="1275" width="7.5703125" style="56" customWidth="1"/>
    <col min="1276" max="1276" width="12.5703125" style="56" customWidth="1"/>
    <col min="1277" max="1277" width="7.28515625" style="56" customWidth="1"/>
    <col min="1278" max="1280" width="9.140625" style="56" customWidth="1"/>
    <col min="1281" max="1281" width="10.7109375" style="56" customWidth="1"/>
    <col min="1282" max="1509" width="9.140625" style="56"/>
    <col min="1510" max="1510" width="4.7109375" style="56" customWidth="1"/>
    <col min="1511" max="1511" width="10.140625" style="56" customWidth="1"/>
    <col min="1512" max="1512" width="16.140625" style="56" customWidth="1"/>
    <col min="1513" max="1513" width="6.28515625" style="56" customWidth="1"/>
    <col min="1514" max="1514" width="9.85546875" style="56" customWidth="1"/>
    <col min="1515" max="1515" width="9.140625" style="56" customWidth="1"/>
    <col min="1516" max="1517" width="6" style="56" customWidth="1"/>
    <col min="1518" max="1518" width="5.7109375" style="56" customWidth="1"/>
    <col min="1519" max="1522" width="4.85546875" style="56" customWidth="1"/>
    <col min="1523" max="1523" width="5.85546875" style="56" customWidth="1"/>
    <col min="1524" max="1524" width="6.28515625" style="56" customWidth="1"/>
    <col min="1525" max="1525" width="6" style="56" customWidth="1"/>
    <col min="1526" max="1529" width="4.7109375" style="56" customWidth="1"/>
    <col min="1530" max="1530" width="9.5703125" style="56" customWidth="1"/>
    <col min="1531" max="1531" width="7.5703125" style="56" customWidth="1"/>
    <col min="1532" max="1532" width="12.5703125" style="56" customWidth="1"/>
    <col min="1533" max="1533" width="7.28515625" style="56" customWidth="1"/>
    <col min="1534" max="1536" width="9.140625" style="56" customWidth="1"/>
    <col min="1537" max="1537" width="10.7109375" style="56" customWidth="1"/>
    <col min="1538" max="1765" width="9.140625" style="56"/>
    <col min="1766" max="1766" width="4.7109375" style="56" customWidth="1"/>
    <col min="1767" max="1767" width="10.140625" style="56" customWidth="1"/>
    <col min="1768" max="1768" width="16.140625" style="56" customWidth="1"/>
    <col min="1769" max="1769" width="6.28515625" style="56" customWidth="1"/>
    <col min="1770" max="1770" width="9.85546875" style="56" customWidth="1"/>
    <col min="1771" max="1771" width="9.140625" style="56" customWidth="1"/>
    <col min="1772" max="1773" width="6" style="56" customWidth="1"/>
    <col min="1774" max="1774" width="5.7109375" style="56" customWidth="1"/>
    <col min="1775" max="1778" width="4.85546875" style="56" customWidth="1"/>
    <col min="1779" max="1779" width="5.85546875" style="56" customWidth="1"/>
    <col min="1780" max="1780" width="6.28515625" style="56" customWidth="1"/>
    <col min="1781" max="1781" width="6" style="56" customWidth="1"/>
    <col min="1782" max="1785" width="4.7109375" style="56" customWidth="1"/>
    <col min="1786" max="1786" width="9.5703125" style="56" customWidth="1"/>
    <col min="1787" max="1787" width="7.5703125" style="56" customWidth="1"/>
    <col min="1788" max="1788" width="12.5703125" style="56" customWidth="1"/>
    <col min="1789" max="1789" width="7.28515625" style="56" customWidth="1"/>
    <col min="1790" max="1792" width="9.140625" style="56" customWidth="1"/>
    <col min="1793" max="1793" width="10.7109375" style="56" customWidth="1"/>
    <col min="1794" max="2021" width="9.140625" style="56"/>
    <col min="2022" max="2022" width="4.7109375" style="56" customWidth="1"/>
    <col min="2023" max="2023" width="10.140625" style="56" customWidth="1"/>
    <col min="2024" max="2024" width="16.140625" style="56" customWidth="1"/>
    <col min="2025" max="2025" width="6.28515625" style="56" customWidth="1"/>
    <col min="2026" max="2026" width="9.85546875" style="56" customWidth="1"/>
    <col min="2027" max="2027" width="9.140625" style="56" customWidth="1"/>
    <col min="2028" max="2029" width="6" style="56" customWidth="1"/>
    <col min="2030" max="2030" width="5.7109375" style="56" customWidth="1"/>
    <col min="2031" max="2034" width="4.85546875" style="56" customWidth="1"/>
    <col min="2035" max="2035" width="5.85546875" style="56" customWidth="1"/>
    <col min="2036" max="2036" width="6.28515625" style="56" customWidth="1"/>
    <col min="2037" max="2037" width="6" style="56" customWidth="1"/>
    <col min="2038" max="2041" width="4.7109375" style="56" customWidth="1"/>
    <col min="2042" max="2042" width="9.5703125" style="56" customWidth="1"/>
    <col min="2043" max="2043" width="7.5703125" style="56" customWidth="1"/>
    <col min="2044" max="2044" width="12.5703125" style="56" customWidth="1"/>
    <col min="2045" max="2045" width="7.28515625" style="56" customWidth="1"/>
    <col min="2046" max="2048" width="9.140625" style="56" customWidth="1"/>
    <col min="2049" max="2049" width="10.7109375" style="56" customWidth="1"/>
    <col min="2050" max="2277" width="9.140625" style="56"/>
    <col min="2278" max="2278" width="4.7109375" style="56" customWidth="1"/>
    <col min="2279" max="2279" width="10.140625" style="56" customWidth="1"/>
    <col min="2280" max="2280" width="16.140625" style="56" customWidth="1"/>
    <col min="2281" max="2281" width="6.28515625" style="56" customWidth="1"/>
    <col min="2282" max="2282" width="9.85546875" style="56" customWidth="1"/>
    <col min="2283" max="2283" width="9.140625" style="56" customWidth="1"/>
    <col min="2284" max="2285" width="6" style="56" customWidth="1"/>
    <col min="2286" max="2286" width="5.7109375" style="56" customWidth="1"/>
    <col min="2287" max="2290" width="4.85546875" style="56" customWidth="1"/>
    <col min="2291" max="2291" width="5.85546875" style="56" customWidth="1"/>
    <col min="2292" max="2292" width="6.28515625" style="56" customWidth="1"/>
    <col min="2293" max="2293" width="6" style="56" customWidth="1"/>
    <col min="2294" max="2297" width="4.7109375" style="56" customWidth="1"/>
    <col min="2298" max="2298" width="9.5703125" style="56" customWidth="1"/>
    <col min="2299" max="2299" width="7.5703125" style="56" customWidth="1"/>
    <col min="2300" max="2300" width="12.5703125" style="56" customWidth="1"/>
    <col min="2301" max="2301" width="7.28515625" style="56" customWidth="1"/>
    <col min="2302" max="2304" width="9.140625" style="56" customWidth="1"/>
    <col min="2305" max="2305" width="10.7109375" style="56" customWidth="1"/>
    <col min="2306" max="2533" width="9.140625" style="56"/>
    <col min="2534" max="2534" width="4.7109375" style="56" customWidth="1"/>
    <col min="2535" max="2535" width="10.140625" style="56" customWidth="1"/>
    <col min="2536" max="2536" width="16.140625" style="56" customWidth="1"/>
    <col min="2537" max="2537" width="6.28515625" style="56" customWidth="1"/>
    <col min="2538" max="2538" width="9.85546875" style="56" customWidth="1"/>
    <col min="2539" max="2539" width="9.140625" style="56" customWidth="1"/>
    <col min="2540" max="2541" width="6" style="56" customWidth="1"/>
    <col min="2542" max="2542" width="5.7109375" style="56" customWidth="1"/>
    <col min="2543" max="2546" width="4.85546875" style="56" customWidth="1"/>
    <col min="2547" max="2547" width="5.85546875" style="56" customWidth="1"/>
    <col min="2548" max="2548" width="6.28515625" style="56" customWidth="1"/>
    <col min="2549" max="2549" width="6" style="56" customWidth="1"/>
    <col min="2550" max="2553" width="4.7109375" style="56" customWidth="1"/>
    <col min="2554" max="2554" width="9.5703125" style="56" customWidth="1"/>
    <col min="2555" max="2555" width="7.5703125" style="56" customWidth="1"/>
    <col min="2556" max="2556" width="12.5703125" style="56" customWidth="1"/>
    <col min="2557" max="2557" width="7.28515625" style="56" customWidth="1"/>
    <col min="2558" max="2560" width="9.140625" style="56" customWidth="1"/>
    <col min="2561" max="2561" width="10.7109375" style="56" customWidth="1"/>
    <col min="2562" max="2789" width="9.140625" style="56"/>
    <col min="2790" max="2790" width="4.7109375" style="56" customWidth="1"/>
    <col min="2791" max="2791" width="10.140625" style="56" customWidth="1"/>
    <col min="2792" max="2792" width="16.140625" style="56" customWidth="1"/>
    <col min="2793" max="2793" width="6.28515625" style="56" customWidth="1"/>
    <col min="2794" max="2794" width="9.85546875" style="56" customWidth="1"/>
    <col min="2795" max="2795" width="9.140625" style="56" customWidth="1"/>
    <col min="2796" max="2797" width="6" style="56" customWidth="1"/>
    <col min="2798" max="2798" width="5.7109375" style="56" customWidth="1"/>
    <col min="2799" max="2802" width="4.85546875" style="56" customWidth="1"/>
    <col min="2803" max="2803" width="5.85546875" style="56" customWidth="1"/>
    <col min="2804" max="2804" width="6.28515625" style="56" customWidth="1"/>
    <col min="2805" max="2805" width="6" style="56" customWidth="1"/>
    <col min="2806" max="2809" width="4.7109375" style="56" customWidth="1"/>
    <col min="2810" max="2810" width="9.5703125" style="56" customWidth="1"/>
    <col min="2811" max="2811" width="7.5703125" style="56" customWidth="1"/>
    <col min="2812" max="2812" width="12.5703125" style="56" customWidth="1"/>
    <col min="2813" max="2813" width="7.28515625" style="56" customWidth="1"/>
    <col min="2814" max="2816" width="9.140625" style="56" customWidth="1"/>
    <col min="2817" max="2817" width="10.7109375" style="56" customWidth="1"/>
    <col min="2818" max="3045" width="9.140625" style="56"/>
    <col min="3046" max="3046" width="4.7109375" style="56" customWidth="1"/>
    <col min="3047" max="3047" width="10.140625" style="56" customWidth="1"/>
    <col min="3048" max="3048" width="16.140625" style="56" customWidth="1"/>
    <col min="3049" max="3049" width="6.28515625" style="56" customWidth="1"/>
    <col min="3050" max="3050" width="9.85546875" style="56" customWidth="1"/>
    <col min="3051" max="3051" width="9.140625" style="56" customWidth="1"/>
    <col min="3052" max="3053" width="6" style="56" customWidth="1"/>
    <col min="3054" max="3054" width="5.7109375" style="56" customWidth="1"/>
    <col min="3055" max="3058" width="4.85546875" style="56" customWidth="1"/>
    <col min="3059" max="3059" width="5.85546875" style="56" customWidth="1"/>
    <col min="3060" max="3060" width="6.28515625" style="56" customWidth="1"/>
    <col min="3061" max="3061" width="6" style="56" customWidth="1"/>
    <col min="3062" max="3065" width="4.7109375" style="56" customWidth="1"/>
    <col min="3066" max="3066" width="9.5703125" style="56" customWidth="1"/>
    <col min="3067" max="3067" width="7.5703125" style="56" customWidth="1"/>
    <col min="3068" max="3068" width="12.5703125" style="56" customWidth="1"/>
    <col min="3069" max="3069" width="7.28515625" style="56" customWidth="1"/>
    <col min="3070" max="3072" width="9.140625" style="56" customWidth="1"/>
    <col min="3073" max="3073" width="10.7109375" style="56" customWidth="1"/>
    <col min="3074" max="3301" width="9.140625" style="56"/>
    <col min="3302" max="3302" width="4.7109375" style="56" customWidth="1"/>
    <col min="3303" max="3303" width="10.140625" style="56" customWidth="1"/>
    <col min="3304" max="3304" width="16.140625" style="56" customWidth="1"/>
    <col min="3305" max="3305" width="6.28515625" style="56" customWidth="1"/>
    <col min="3306" max="3306" width="9.85546875" style="56" customWidth="1"/>
    <col min="3307" max="3307" width="9.140625" style="56" customWidth="1"/>
    <col min="3308" max="3309" width="6" style="56" customWidth="1"/>
    <col min="3310" max="3310" width="5.7109375" style="56" customWidth="1"/>
    <col min="3311" max="3314" width="4.85546875" style="56" customWidth="1"/>
    <col min="3315" max="3315" width="5.85546875" style="56" customWidth="1"/>
    <col min="3316" max="3316" width="6.28515625" style="56" customWidth="1"/>
    <col min="3317" max="3317" width="6" style="56" customWidth="1"/>
    <col min="3318" max="3321" width="4.7109375" style="56" customWidth="1"/>
    <col min="3322" max="3322" width="9.5703125" style="56" customWidth="1"/>
    <col min="3323" max="3323" width="7.5703125" style="56" customWidth="1"/>
    <col min="3324" max="3324" width="12.5703125" style="56" customWidth="1"/>
    <col min="3325" max="3325" width="7.28515625" style="56" customWidth="1"/>
    <col min="3326" max="3328" width="9.140625" style="56" customWidth="1"/>
    <col min="3329" max="3329" width="10.7109375" style="56" customWidth="1"/>
    <col min="3330" max="3557" width="9.140625" style="56"/>
    <col min="3558" max="3558" width="4.7109375" style="56" customWidth="1"/>
    <col min="3559" max="3559" width="10.140625" style="56" customWidth="1"/>
    <col min="3560" max="3560" width="16.140625" style="56" customWidth="1"/>
    <col min="3561" max="3561" width="6.28515625" style="56" customWidth="1"/>
    <col min="3562" max="3562" width="9.85546875" style="56" customWidth="1"/>
    <col min="3563" max="3563" width="9.140625" style="56" customWidth="1"/>
    <col min="3564" max="3565" width="6" style="56" customWidth="1"/>
    <col min="3566" max="3566" width="5.7109375" style="56" customWidth="1"/>
    <col min="3567" max="3570" width="4.85546875" style="56" customWidth="1"/>
    <col min="3571" max="3571" width="5.85546875" style="56" customWidth="1"/>
    <col min="3572" max="3572" width="6.28515625" style="56" customWidth="1"/>
    <col min="3573" max="3573" width="6" style="56" customWidth="1"/>
    <col min="3574" max="3577" width="4.7109375" style="56" customWidth="1"/>
    <col min="3578" max="3578" width="9.5703125" style="56" customWidth="1"/>
    <col min="3579" max="3579" width="7.5703125" style="56" customWidth="1"/>
    <col min="3580" max="3580" width="12.5703125" style="56" customWidth="1"/>
    <col min="3581" max="3581" width="7.28515625" style="56" customWidth="1"/>
    <col min="3582" max="3584" width="9.140625" style="56" customWidth="1"/>
    <col min="3585" max="3585" width="10.7109375" style="56" customWidth="1"/>
    <col min="3586" max="3813" width="9.140625" style="56"/>
    <col min="3814" max="3814" width="4.7109375" style="56" customWidth="1"/>
    <col min="3815" max="3815" width="10.140625" style="56" customWidth="1"/>
    <col min="3816" max="3816" width="16.140625" style="56" customWidth="1"/>
    <col min="3817" max="3817" width="6.28515625" style="56" customWidth="1"/>
    <col min="3818" max="3818" width="9.85546875" style="56" customWidth="1"/>
    <col min="3819" max="3819" width="9.140625" style="56" customWidth="1"/>
    <col min="3820" max="3821" width="6" style="56" customWidth="1"/>
    <col min="3822" max="3822" width="5.7109375" style="56" customWidth="1"/>
    <col min="3823" max="3826" width="4.85546875" style="56" customWidth="1"/>
    <col min="3827" max="3827" width="5.85546875" style="56" customWidth="1"/>
    <col min="3828" max="3828" width="6.28515625" style="56" customWidth="1"/>
    <col min="3829" max="3829" width="6" style="56" customWidth="1"/>
    <col min="3830" max="3833" width="4.7109375" style="56" customWidth="1"/>
    <col min="3834" max="3834" width="9.5703125" style="56" customWidth="1"/>
    <col min="3835" max="3835" width="7.5703125" style="56" customWidth="1"/>
    <col min="3836" max="3836" width="12.5703125" style="56" customWidth="1"/>
    <col min="3837" max="3837" width="7.28515625" style="56" customWidth="1"/>
    <col min="3838" max="3840" width="9.140625" style="56" customWidth="1"/>
    <col min="3841" max="3841" width="10.7109375" style="56" customWidth="1"/>
    <col min="3842" max="4069" width="9.140625" style="56"/>
    <col min="4070" max="4070" width="4.7109375" style="56" customWidth="1"/>
    <col min="4071" max="4071" width="10.140625" style="56" customWidth="1"/>
    <col min="4072" max="4072" width="16.140625" style="56" customWidth="1"/>
    <col min="4073" max="4073" width="6.28515625" style="56" customWidth="1"/>
    <col min="4074" max="4074" width="9.85546875" style="56" customWidth="1"/>
    <col min="4075" max="4075" width="9.140625" style="56" customWidth="1"/>
    <col min="4076" max="4077" width="6" style="56" customWidth="1"/>
    <col min="4078" max="4078" width="5.7109375" style="56" customWidth="1"/>
    <col min="4079" max="4082" width="4.85546875" style="56" customWidth="1"/>
    <col min="4083" max="4083" width="5.85546875" style="56" customWidth="1"/>
    <col min="4084" max="4084" width="6.28515625" style="56" customWidth="1"/>
    <col min="4085" max="4085" width="6" style="56" customWidth="1"/>
    <col min="4086" max="4089" width="4.7109375" style="56" customWidth="1"/>
    <col min="4090" max="4090" width="9.5703125" style="56" customWidth="1"/>
    <col min="4091" max="4091" width="7.5703125" style="56" customWidth="1"/>
    <col min="4092" max="4092" width="12.5703125" style="56" customWidth="1"/>
    <col min="4093" max="4093" width="7.28515625" style="56" customWidth="1"/>
    <col min="4094" max="4096" width="9.140625" style="56" customWidth="1"/>
    <col min="4097" max="4097" width="10.7109375" style="56" customWidth="1"/>
    <col min="4098" max="4325" width="9.140625" style="56"/>
    <col min="4326" max="4326" width="4.7109375" style="56" customWidth="1"/>
    <col min="4327" max="4327" width="10.140625" style="56" customWidth="1"/>
    <col min="4328" max="4328" width="16.140625" style="56" customWidth="1"/>
    <col min="4329" max="4329" width="6.28515625" style="56" customWidth="1"/>
    <col min="4330" max="4330" width="9.85546875" style="56" customWidth="1"/>
    <col min="4331" max="4331" width="9.140625" style="56" customWidth="1"/>
    <col min="4332" max="4333" width="6" style="56" customWidth="1"/>
    <col min="4334" max="4334" width="5.7109375" style="56" customWidth="1"/>
    <col min="4335" max="4338" width="4.85546875" style="56" customWidth="1"/>
    <col min="4339" max="4339" width="5.85546875" style="56" customWidth="1"/>
    <col min="4340" max="4340" width="6.28515625" style="56" customWidth="1"/>
    <col min="4341" max="4341" width="6" style="56" customWidth="1"/>
    <col min="4342" max="4345" width="4.7109375" style="56" customWidth="1"/>
    <col min="4346" max="4346" width="9.5703125" style="56" customWidth="1"/>
    <col min="4347" max="4347" width="7.5703125" style="56" customWidth="1"/>
    <col min="4348" max="4348" width="12.5703125" style="56" customWidth="1"/>
    <col min="4349" max="4349" width="7.28515625" style="56" customWidth="1"/>
    <col min="4350" max="4352" width="9.140625" style="56" customWidth="1"/>
    <col min="4353" max="4353" width="10.7109375" style="56" customWidth="1"/>
    <col min="4354" max="4581" width="9.140625" style="56"/>
    <col min="4582" max="4582" width="4.7109375" style="56" customWidth="1"/>
    <col min="4583" max="4583" width="10.140625" style="56" customWidth="1"/>
    <col min="4584" max="4584" width="16.140625" style="56" customWidth="1"/>
    <col min="4585" max="4585" width="6.28515625" style="56" customWidth="1"/>
    <col min="4586" max="4586" width="9.85546875" style="56" customWidth="1"/>
    <col min="4587" max="4587" width="9.140625" style="56" customWidth="1"/>
    <col min="4588" max="4589" width="6" style="56" customWidth="1"/>
    <col min="4590" max="4590" width="5.7109375" style="56" customWidth="1"/>
    <col min="4591" max="4594" width="4.85546875" style="56" customWidth="1"/>
    <col min="4595" max="4595" width="5.85546875" style="56" customWidth="1"/>
    <col min="4596" max="4596" width="6.28515625" style="56" customWidth="1"/>
    <col min="4597" max="4597" width="6" style="56" customWidth="1"/>
    <col min="4598" max="4601" width="4.7109375" style="56" customWidth="1"/>
    <col min="4602" max="4602" width="9.5703125" style="56" customWidth="1"/>
    <col min="4603" max="4603" width="7.5703125" style="56" customWidth="1"/>
    <col min="4604" max="4604" width="12.5703125" style="56" customWidth="1"/>
    <col min="4605" max="4605" width="7.28515625" style="56" customWidth="1"/>
    <col min="4606" max="4608" width="9.140625" style="56" customWidth="1"/>
    <col min="4609" max="4609" width="10.7109375" style="56" customWidth="1"/>
    <col min="4610" max="4837" width="9.140625" style="56"/>
    <col min="4838" max="4838" width="4.7109375" style="56" customWidth="1"/>
    <col min="4839" max="4839" width="10.140625" style="56" customWidth="1"/>
    <col min="4840" max="4840" width="16.140625" style="56" customWidth="1"/>
    <col min="4841" max="4841" width="6.28515625" style="56" customWidth="1"/>
    <col min="4842" max="4842" width="9.85546875" style="56" customWidth="1"/>
    <col min="4843" max="4843" width="9.140625" style="56" customWidth="1"/>
    <col min="4844" max="4845" width="6" style="56" customWidth="1"/>
    <col min="4846" max="4846" width="5.7109375" style="56" customWidth="1"/>
    <col min="4847" max="4850" width="4.85546875" style="56" customWidth="1"/>
    <col min="4851" max="4851" width="5.85546875" style="56" customWidth="1"/>
    <col min="4852" max="4852" width="6.28515625" style="56" customWidth="1"/>
    <col min="4853" max="4853" width="6" style="56" customWidth="1"/>
    <col min="4854" max="4857" width="4.7109375" style="56" customWidth="1"/>
    <col min="4858" max="4858" width="9.5703125" style="56" customWidth="1"/>
    <col min="4859" max="4859" width="7.5703125" style="56" customWidth="1"/>
    <col min="4860" max="4860" width="12.5703125" style="56" customWidth="1"/>
    <col min="4861" max="4861" width="7.28515625" style="56" customWidth="1"/>
    <col min="4862" max="4864" width="9.140625" style="56" customWidth="1"/>
    <col min="4865" max="4865" width="10.7109375" style="56" customWidth="1"/>
    <col min="4866" max="5093" width="9.140625" style="56"/>
    <col min="5094" max="5094" width="4.7109375" style="56" customWidth="1"/>
    <col min="5095" max="5095" width="10.140625" style="56" customWidth="1"/>
    <col min="5096" max="5096" width="16.140625" style="56" customWidth="1"/>
    <col min="5097" max="5097" width="6.28515625" style="56" customWidth="1"/>
    <col min="5098" max="5098" width="9.85546875" style="56" customWidth="1"/>
    <col min="5099" max="5099" width="9.140625" style="56" customWidth="1"/>
    <col min="5100" max="5101" width="6" style="56" customWidth="1"/>
    <col min="5102" max="5102" width="5.7109375" style="56" customWidth="1"/>
    <col min="5103" max="5106" width="4.85546875" style="56" customWidth="1"/>
    <col min="5107" max="5107" width="5.85546875" style="56" customWidth="1"/>
    <col min="5108" max="5108" width="6.28515625" style="56" customWidth="1"/>
    <col min="5109" max="5109" width="6" style="56" customWidth="1"/>
    <col min="5110" max="5113" width="4.7109375" style="56" customWidth="1"/>
    <col min="5114" max="5114" width="9.5703125" style="56" customWidth="1"/>
    <col min="5115" max="5115" width="7.5703125" style="56" customWidth="1"/>
    <col min="5116" max="5116" width="12.5703125" style="56" customWidth="1"/>
    <col min="5117" max="5117" width="7.28515625" style="56" customWidth="1"/>
    <col min="5118" max="5120" width="9.140625" style="56" customWidth="1"/>
    <col min="5121" max="5121" width="10.7109375" style="56" customWidth="1"/>
    <col min="5122" max="5349" width="9.140625" style="56"/>
    <col min="5350" max="5350" width="4.7109375" style="56" customWidth="1"/>
    <col min="5351" max="5351" width="10.140625" style="56" customWidth="1"/>
    <col min="5352" max="5352" width="16.140625" style="56" customWidth="1"/>
    <col min="5353" max="5353" width="6.28515625" style="56" customWidth="1"/>
    <col min="5354" max="5354" width="9.85546875" style="56" customWidth="1"/>
    <col min="5355" max="5355" width="9.140625" style="56" customWidth="1"/>
    <col min="5356" max="5357" width="6" style="56" customWidth="1"/>
    <col min="5358" max="5358" width="5.7109375" style="56" customWidth="1"/>
    <col min="5359" max="5362" width="4.85546875" style="56" customWidth="1"/>
    <col min="5363" max="5363" width="5.85546875" style="56" customWidth="1"/>
    <col min="5364" max="5364" width="6.28515625" style="56" customWidth="1"/>
    <col min="5365" max="5365" width="6" style="56" customWidth="1"/>
    <col min="5366" max="5369" width="4.7109375" style="56" customWidth="1"/>
    <col min="5370" max="5370" width="9.5703125" style="56" customWidth="1"/>
    <col min="5371" max="5371" width="7.5703125" style="56" customWidth="1"/>
    <col min="5372" max="5372" width="12.5703125" style="56" customWidth="1"/>
    <col min="5373" max="5373" width="7.28515625" style="56" customWidth="1"/>
    <col min="5374" max="5376" width="9.140625" style="56" customWidth="1"/>
    <col min="5377" max="5377" width="10.7109375" style="56" customWidth="1"/>
    <col min="5378" max="5605" width="9.140625" style="56"/>
    <col min="5606" max="5606" width="4.7109375" style="56" customWidth="1"/>
    <col min="5607" max="5607" width="10.140625" style="56" customWidth="1"/>
    <col min="5608" max="5608" width="16.140625" style="56" customWidth="1"/>
    <col min="5609" max="5609" width="6.28515625" style="56" customWidth="1"/>
    <col min="5610" max="5610" width="9.85546875" style="56" customWidth="1"/>
    <col min="5611" max="5611" width="9.140625" style="56" customWidth="1"/>
    <col min="5612" max="5613" width="6" style="56" customWidth="1"/>
    <col min="5614" max="5614" width="5.7109375" style="56" customWidth="1"/>
    <col min="5615" max="5618" width="4.85546875" style="56" customWidth="1"/>
    <col min="5619" max="5619" width="5.85546875" style="56" customWidth="1"/>
    <col min="5620" max="5620" width="6.28515625" style="56" customWidth="1"/>
    <col min="5621" max="5621" width="6" style="56" customWidth="1"/>
    <col min="5622" max="5625" width="4.7109375" style="56" customWidth="1"/>
    <col min="5626" max="5626" width="9.5703125" style="56" customWidth="1"/>
    <col min="5627" max="5627" width="7.5703125" style="56" customWidth="1"/>
    <col min="5628" max="5628" width="12.5703125" style="56" customWidth="1"/>
    <col min="5629" max="5629" width="7.28515625" style="56" customWidth="1"/>
    <col min="5630" max="5632" width="9.140625" style="56" customWidth="1"/>
    <col min="5633" max="5633" width="10.7109375" style="56" customWidth="1"/>
    <col min="5634" max="5861" width="9.140625" style="56"/>
    <col min="5862" max="5862" width="4.7109375" style="56" customWidth="1"/>
    <col min="5863" max="5863" width="10.140625" style="56" customWidth="1"/>
    <col min="5864" max="5864" width="16.140625" style="56" customWidth="1"/>
    <col min="5865" max="5865" width="6.28515625" style="56" customWidth="1"/>
    <col min="5866" max="5866" width="9.85546875" style="56" customWidth="1"/>
    <col min="5867" max="5867" width="9.140625" style="56" customWidth="1"/>
    <col min="5868" max="5869" width="6" style="56" customWidth="1"/>
    <col min="5870" max="5870" width="5.7109375" style="56" customWidth="1"/>
    <col min="5871" max="5874" width="4.85546875" style="56" customWidth="1"/>
    <col min="5875" max="5875" width="5.85546875" style="56" customWidth="1"/>
    <col min="5876" max="5876" width="6.28515625" style="56" customWidth="1"/>
    <col min="5877" max="5877" width="6" style="56" customWidth="1"/>
    <col min="5878" max="5881" width="4.7109375" style="56" customWidth="1"/>
    <col min="5882" max="5882" width="9.5703125" style="56" customWidth="1"/>
    <col min="5883" max="5883" width="7.5703125" style="56" customWidth="1"/>
    <col min="5884" max="5884" width="12.5703125" style="56" customWidth="1"/>
    <col min="5885" max="5885" width="7.28515625" style="56" customWidth="1"/>
    <col min="5886" max="5888" width="9.140625" style="56" customWidth="1"/>
    <col min="5889" max="5889" width="10.7109375" style="56" customWidth="1"/>
    <col min="5890" max="6117" width="9.140625" style="56"/>
    <col min="6118" max="6118" width="4.7109375" style="56" customWidth="1"/>
    <col min="6119" max="6119" width="10.140625" style="56" customWidth="1"/>
    <col min="6120" max="6120" width="16.140625" style="56" customWidth="1"/>
    <col min="6121" max="6121" width="6.28515625" style="56" customWidth="1"/>
    <col min="6122" max="6122" width="9.85546875" style="56" customWidth="1"/>
    <col min="6123" max="6123" width="9.140625" style="56" customWidth="1"/>
    <col min="6124" max="6125" width="6" style="56" customWidth="1"/>
    <col min="6126" max="6126" width="5.7109375" style="56" customWidth="1"/>
    <col min="6127" max="6130" width="4.85546875" style="56" customWidth="1"/>
    <col min="6131" max="6131" width="5.85546875" style="56" customWidth="1"/>
    <col min="6132" max="6132" width="6.28515625" style="56" customWidth="1"/>
    <col min="6133" max="6133" width="6" style="56" customWidth="1"/>
    <col min="6134" max="6137" width="4.7109375" style="56" customWidth="1"/>
    <col min="6138" max="6138" width="9.5703125" style="56" customWidth="1"/>
    <col min="6139" max="6139" width="7.5703125" style="56" customWidth="1"/>
    <col min="6140" max="6140" width="12.5703125" style="56" customWidth="1"/>
    <col min="6141" max="6141" width="7.28515625" style="56" customWidth="1"/>
    <col min="6142" max="6144" width="9.140625" style="56" customWidth="1"/>
    <col min="6145" max="6145" width="10.7109375" style="56" customWidth="1"/>
    <col min="6146" max="6373" width="9.140625" style="56"/>
    <col min="6374" max="6374" width="4.7109375" style="56" customWidth="1"/>
    <col min="6375" max="6375" width="10.140625" style="56" customWidth="1"/>
    <col min="6376" max="6376" width="16.140625" style="56" customWidth="1"/>
    <col min="6377" max="6377" width="6.28515625" style="56" customWidth="1"/>
    <col min="6378" max="6378" width="9.85546875" style="56" customWidth="1"/>
    <col min="6379" max="6379" width="9.140625" style="56" customWidth="1"/>
    <col min="6380" max="6381" width="6" style="56" customWidth="1"/>
    <col min="6382" max="6382" width="5.7109375" style="56" customWidth="1"/>
    <col min="6383" max="6386" width="4.85546875" style="56" customWidth="1"/>
    <col min="6387" max="6387" width="5.85546875" style="56" customWidth="1"/>
    <col min="6388" max="6388" width="6.28515625" style="56" customWidth="1"/>
    <col min="6389" max="6389" width="6" style="56" customWidth="1"/>
    <col min="6390" max="6393" width="4.7109375" style="56" customWidth="1"/>
    <col min="6394" max="6394" width="9.5703125" style="56" customWidth="1"/>
    <col min="6395" max="6395" width="7.5703125" style="56" customWidth="1"/>
    <col min="6396" max="6396" width="12.5703125" style="56" customWidth="1"/>
    <col min="6397" max="6397" width="7.28515625" style="56" customWidth="1"/>
    <col min="6398" max="6400" width="9.140625" style="56" customWidth="1"/>
    <col min="6401" max="6401" width="10.7109375" style="56" customWidth="1"/>
    <col min="6402" max="6629" width="9.140625" style="56"/>
    <col min="6630" max="6630" width="4.7109375" style="56" customWidth="1"/>
    <col min="6631" max="6631" width="10.140625" style="56" customWidth="1"/>
    <col min="6632" max="6632" width="16.140625" style="56" customWidth="1"/>
    <col min="6633" max="6633" width="6.28515625" style="56" customWidth="1"/>
    <col min="6634" max="6634" width="9.85546875" style="56" customWidth="1"/>
    <col min="6635" max="6635" width="9.140625" style="56" customWidth="1"/>
    <col min="6636" max="6637" width="6" style="56" customWidth="1"/>
    <col min="6638" max="6638" width="5.7109375" style="56" customWidth="1"/>
    <col min="6639" max="6642" width="4.85546875" style="56" customWidth="1"/>
    <col min="6643" max="6643" width="5.85546875" style="56" customWidth="1"/>
    <col min="6644" max="6644" width="6.28515625" style="56" customWidth="1"/>
    <col min="6645" max="6645" width="6" style="56" customWidth="1"/>
    <col min="6646" max="6649" width="4.7109375" style="56" customWidth="1"/>
    <col min="6650" max="6650" width="9.5703125" style="56" customWidth="1"/>
    <col min="6651" max="6651" width="7.5703125" style="56" customWidth="1"/>
    <col min="6652" max="6652" width="12.5703125" style="56" customWidth="1"/>
    <col min="6653" max="6653" width="7.28515625" style="56" customWidth="1"/>
    <col min="6654" max="6656" width="9.140625" style="56" customWidth="1"/>
    <col min="6657" max="6657" width="10.7109375" style="56" customWidth="1"/>
    <col min="6658" max="6885" width="9.140625" style="56"/>
    <col min="6886" max="6886" width="4.7109375" style="56" customWidth="1"/>
    <col min="6887" max="6887" width="10.140625" style="56" customWidth="1"/>
    <col min="6888" max="6888" width="16.140625" style="56" customWidth="1"/>
    <col min="6889" max="6889" width="6.28515625" style="56" customWidth="1"/>
    <col min="6890" max="6890" width="9.85546875" style="56" customWidth="1"/>
    <col min="6891" max="6891" width="9.140625" style="56" customWidth="1"/>
    <col min="6892" max="6893" width="6" style="56" customWidth="1"/>
    <col min="6894" max="6894" width="5.7109375" style="56" customWidth="1"/>
    <col min="6895" max="6898" width="4.85546875" style="56" customWidth="1"/>
    <col min="6899" max="6899" width="5.85546875" style="56" customWidth="1"/>
    <col min="6900" max="6900" width="6.28515625" style="56" customWidth="1"/>
    <col min="6901" max="6901" width="6" style="56" customWidth="1"/>
    <col min="6902" max="6905" width="4.7109375" style="56" customWidth="1"/>
    <col min="6906" max="6906" width="9.5703125" style="56" customWidth="1"/>
    <col min="6907" max="6907" width="7.5703125" style="56" customWidth="1"/>
    <col min="6908" max="6908" width="12.5703125" style="56" customWidth="1"/>
    <col min="6909" max="6909" width="7.28515625" style="56" customWidth="1"/>
    <col min="6910" max="6912" width="9.140625" style="56" customWidth="1"/>
    <col min="6913" max="6913" width="10.7109375" style="56" customWidth="1"/>
    <col min="6914" max="7141" width="9.140625" style="56"/>
    <col min="7142" max="7142" width="4.7109375" style="56" customWidth="1"/>
    <col min="7143" max="7143" width="10.140625" style="56" customWidth="1"/>
    <col min="7144" max="7144" width="16.140625" style="56" customWidth="1"/>
    <col min="7145" max="7145" width="6.28515625" style="56" customWidth="1"/>
    <col min="7146" max="7146" width="9.85546875" style="56" customWidth="1"/>
    <col min="7147" max="7147" width="9.140625" style="56" customWidth="1"/>
    <col min="7148" max="7149" width="6" style="56" customWidth="1"/>
    <col min="7150" max="7150" width="5.7109375" style="56" customWidth="1"/>
    <col min="7151" max="7154" width="4.85546875" style="56" customWidth="1"/>
    <col min="7155" max="7155" width="5.85546875" style="56" customWidth="1"/>
    <col min="7156" max="7156" width="6.28515625" style="56" customWidth="1"/>
    <col min="7157" max="7157" width="6" style="56" customWidth="1"/>
    <col min="7158" max="7161" width="4.7109375" style="56" customWidth="1"/>
    <col min="7162" max="7162" width="9.5703125" style="56" customWidth="1"/>
    <col min="7163" max="7163" width="7.5703125" style="56" customWidth="1"/>
    <col min="7164" max="7164" width="12.5703125" style="56" customWidth="1"/>
    <col min="7165" max="7165" width="7.28515625" style="56" customWidth="1"/>
    <col min="7166" max="7168" width="9.140625" style="56" customWidth="1"/>
    <col min="7169" max="7169" width="10.7109375" style="56" customWidth="1"/>
    <col min="7170" max="7397" width="9.140625" style="56"/>
    <col min="7398" max="7398" width="4.7109375" style="56" customWidth="1"/>
    <col min="7399" max="7399" width="10.140625" style="56" customWidth="1"/>
    <col min="7400" max="7400" width="16.140625" style="56" customWidth="1"/>
    <col min="7401" max="7401" width="6.28515625" style="56" customWidth="1"/>
    <col min="7402" max="7402" width="9.85546875" style="56" customWidth="1"/>
    <col min="7403" max="7403" width="9.140625" style="56" customWidth="1"/>
    <col min="7404" max="7405" width="6" style="56" customWidth="1"/>
    <col min="7406" max="7406" width="5.7109375" style="56" customWidth="1"/>
    <col min="7407" max="7410" width="4.85546875" style="56" customWidth="1"/>
    <col min="7411" max="7411" width="5.85546875" style="56" customWidth="1"/>
    <col min="7412" max="7412" width="6.28515625" style="56" customWidth="1"/>
    <col min="7413" max="7413" width="6" style="56" customWidth="1"/>
    <col min="7414" max="7417" width="4.7109375" style="56" customWidth="1"/>
    <col min="7418" max="7418" width="9.5703125" style="56" customWidth="1"/>
    <col min="7419" max="7419" width="7.5703125" style="56" customWidth="1"/>
    <col min="7420" max="7420" width="12.5703125" style="56" customWidth="1"/>
    <col min="7421" max="7421" width="7.28515625" style="56" customWidth="1"/>
    <col min="7422" max="7424" width="9.140625" style="56" customWidth="1"/>
    <col min="7425" max="7425" width="10.7109375" style="56" customWidth="1"/>
    <col min="7426" max="7653" width="9.140625" style="56"/>
    <col min="7654" max="7654" width="4.7109375" style="56" customWidth="1"/>
    <col min="7655" max="7655" width="10.140625" style="56" customWidth="1"/>
    <col min="7656" max="7656" width="16.140625" style="56" customWidth="1"/>
    <col min="7657" max="7657" width="6.28515625" style="56" customWidth="1"/>
    <col min="7658" max="7658" width="9.85546875" style="56" customWidth="1"/>
    <col min="7659" max="7659" width="9.140625" style="56" customWidth="1"/>
    <col min="7660" max="7661" width="6" style="56" customWidth="1"/>
    <col min="7662" max="7662" width="5.7109375" style="56" customWidth="1"/>
    <col min="7663" max="7666" width="4.85546875" style="56" customWidth="1"/>
    <col min="7667" max="7667" width="5.85546875" style="56" customWidth="1"/>
    <col min="7668" max="7668" width="6.28515625" style="56" customWidth="1"/>
    <col min="7669" max="7669" width="6" style="56" customWidth="1"/>
    <col min="7670" max="7673" width="4.7109375" style="56" customWidth="1"/>
    <col min="7674" max="7674" width="9.5703125" style="56" customWidth="1"/>
    <col min="7675" max="7675" width="7.5703125" style="56" customWidth="1"/>
    <col min="7676" max="7676" width="12.5703125" style="56" customWidth="1"/>
    <col min="7677" max="7677" width="7.28515625" style="56" customWidth="1"/>
    <col min="7678" max="7680" width="9.140625" style="56" customWidth="1"/>
    <col min="7681" max="7681" width="10.7109375" style="56" customWidth="1"/>
    <col min="7682" max="7909" width="9.140625" style="56"/>
    <col min="7910" max="7910" width="4.7109375" style="56" customWidth="1"/>
    <col min="7911" max="7911" width="10.140625" style="56" customWidth="1"/>
    <col min="7912" max="7912" width="16.140625" style="56" customWidth="1"/>
    <col min="7913" max="7913" width="6.28515625" style="56" customWidth="1"/>
    <col min="7914" max="7914" width="9.85546875" style="56" customWidth="1"/>
    <col min="7915" max="7915" width="9.140625" style="56" customWidth="1"/>
    <col min="7916" max="7917" width="6" style="56" customWidth="1"/>
    <col min="7918" max="7918" width="5.7109375" style="56" customWidth="1"/>
    <col min="7919" max="7922" width="4.85546875" style="56" customWidth="1"/>
    <col min="7923" max="7923" width="5.85546875" style="56" customWidth="1"/>
    <col min="7924" max="7924" width="6.28515625" style="56" customWidth="1"/>
    <col min="7925" max="7925" width="6" style="56" customWidth="1"/>
    <col min="7926" max="7929" width="4.7109375" style="56" customWidth="1"/>
    <col min="7930" max="7930" width="9.5703125" style="56" customWidth="1"/>
    <col min="7931" max="7931" width="7.5703125" style="56" customWidth="1"/>
    <col min="7932" max="7932" width="12.5703125" style="56" customWidth="1"/>
    <col min="7933" max="7933" width="7.28515625" style="56" customWidth="1"/>
    <col min="7934" max="7936" width="9.140625" style="56" customWidth="1"/>
    <col min="7937" max="7937" width="10.7109375" style="56" customWidth="1"/>
    <col min="7938" max="8165" width="9.140625" style="56"/>
    <col min="8166" max="8166" width="4.7109375" style="56" customWidth="1"/>
    <col min="8167" max="8167" width="10.140625" style="56" customWidth="1"/>
    <col min="8168" max="8168" width="16.140625" style="56" customWidth="1"/>
    <col min="8169" max="8169" width="6.28515625" style="56" customWidth="1"/>
    <col min="8170" max="8170" width="9.85546875" style="56" customWidth="1"/>
    <col min="8171" max="8171" width="9.140625" style="56" customWidth="1"/>
    <col min="8172" max="8173" width="6" style="56" customWidth="1"/>
    <col min="8174" max="8174" width="5.7109375" style="56" customWidth="1"/>
    <col min="8175" max="8178" width="4.85546875" style="56" customWidth="1"/>
    <col min="8179" max="8179" width="5.85546875" style="56" customWidth="1"/>
    <col min="8180" max="8180" width="6.28515625" style="56" customWidth="1"/>
    <col min="8181" max="8181" width="6" style="56" customWidth="1"/>
    <col min="8182" max="8185" width="4.7109375" style="56" customWidth="1"/>
    <col min="8186" max="8186" width="9.5703125" style="56" customWidth="1"/>
    <col min="8187" max="8187" width="7.5703125" style="56" customWidth="1"/>
    <col min="8188" max="8188" width="12.5703125" style="56" customWidth="1"/>
    <col min="8189" max="8189" width="7.28515625" style="56" customWidth="1"/>
    <col min="8190" max="8192" width="9.140625" style="56" customWidth="1"/>
    <col min="8193" max="8193" width="10.7109375" style="56" customWidth="1"/>
    <col min="8194" max="8421" width="9.140625" style="56"/>
    <col min="8422" max="8422" width="4.7109375" style="56" customWidth="1"/>
    <col min="8423" max="8423" width="10.140625" style="56" customWidth="1"/>
    <col min="8424" max="8424" width="16.140625" style="56" customWidth="1"/>
    <col min="8425" max="8425" width="6.28515625" style="56" customWidth="1"/>
    <col min="8426" max="8426" width="9.85546875" style="56" customWidth="1"/>
    <col min="8427" max="8427" width="9.140625" style="56" customWidth="1"/>
    <col min="8428" max="8429" width="6" style="56" customWidth="1"/>
    <col min="8430" max="8430" width="5.7109375" style="56" customWidth="1"/>
    <col min="8431" max="8434" width="4.85546875" style="56" customWidth="1"/>
    <col min="8435" max="8435" width="5.85546875" style="56" customWidth="1"/>
    <col min="8436" max="8436" width="6.28515625" style="56" customWidth="1"/>
    <col min="8437" max="8437" width="6" style="56" customWidth="1"/>
    <col min="8438" max="8441" width="4.7109375" style="56" customWidth="1"/>
    <col min="8442" max="8442" width="9.5703125" style="56" customWidth="1"/>
    <col min="8443" max="8443" width="7.5703125" style="56" customWidth="1"/>
    <col min="8444" max="8444" width="12.5703125" style="56" customWidth="1"/>
    <col min="8445" max="8445" width="7.28515625" style="56" customWidth="1"/>
    <col min="8446" max="8448" width="9.140625" style="56" customWidth="1"/>
    <col min="8449" max="8449" width="10.7109375" style="56" customWidth="1"/>
    <col min="8450" max="8677" width="9.140625" style="56"/>
    <col min="8678" max="8678" width="4.7109375" style="56" customWidth="1"/>
    <col min="8679" max="8679" width="10.140625" style="56" customWidth="1"/>
    <col min="8680" max="8680" width="16.140625" style="56" customWidth="1"/>
    <col min="8681" max="8681" width="6.28515625" style="56" customWidth="1"/>
    <col min="8682" max="8682" width="9.85546875" style="56" customWidth="1"/>
    <col min="8683" max="8683" width="9.140625" style="56" customWidth="1"/>
    <col min="8684" max="8685" width="6" style="56" customWidth="1"/>
    <col min="8686" max="8686" width="5.7109375" style="56" customWidth="1"/>
    <col min="8687" max="8690" width="4.85546875" style="56" customWidth="1"/>
    <col min="8691" max="8691" width="5.85546875" style="56" customWidth="1"/>
    <col min="8692" max="8692" width="6.28515625" style="56" customWidth="1"/>
    <col min="8693" max="8693" width="6" style="56" customWidth="1"/>
    <col min="8694" max="8697" width="4.7109375" style="56" customWidth="1"/>
    <col min="8698" max="8698" width="9.5703125" style="56" customWidth="1"/>
    <col min="8699" max="8699" width="7.5703125" style="56" customWidth="1"/>
    <col min="8700" max="8700" width="12.5703125" style="56" customWidth="1"/>
    <col min="8701" max="8701" width="7.28515625" style="56" customWidth="1"/>
    <col min="8702" max="8704" width="9.140625" style="56" customWidth="1"/>
    <col min="8705" max="8705" width="10.7109375" style="56" customWidth="1"/>
    <col min="8706" max="8933" width="9.140625" style="56"/>
    <col min="8934" max="8934" width="4.7109375" style="56" customWidth="1"/>
    <col min="8935" max="8935" width="10.140625" style="56" customWidth="1"/>
    <col min="8936" max="8936" width="16.140625" style="56" customWidth="1"/>
    <col min="8937" max="8937" width="6.28515625" style="56" customWidth="1"/>
    <col min="8938" max="8938" width="9.85546875" style="56" customWidth="1"/>
    <col min="8939" max="8939" width="9.140625" style="56" customWidth="1"/>
    <col min="8940" max="8941" width="6" style="56" customWidth="1"/>
    <col min="8942" max="8942" width="5.7109375" style="56" customWidth="1"/>
    <col min="8943" max="8946" width="4.85546875" style="56" customWidth="1"/>
    <col min="8947" max="8947" width="5.85546875" style="56" customWidth="1"/>
    <col min="8948" max="8948" width="6.28515625" style="56" customWidth="1"/>
    <col min="8949" max="8949" width="6" style="56" customWidth="1"/>
    <col min="8950" max="8953" width="4.7109375" style="56" customWidth="1"/>
    <col min="8954" max="8954" width="9.5703125" style="56" customWidth="1"/>
    <col min="8955" max="8955" width="7.5703125" style="56" customWidth="1"/>
    <col min="8956" max="8956" width="12.5703125" style="56" customWidth="1"/>
    <col min="8957" max="8957" width="7.28515625" style="56" customWidth="1"/>
    <col min="8958" max="8960" width="9.140625" style="56" customWidth="1"/>
    <col min="8961" max="8961" width="10.7109375" style="56" customWidth="1"/>
    <col min="8962" max="9189" width="9.140625" style="56"/>
    <col min="9190" max="9190" width="4.7109375" style="56" customWidth="1"/>
    <col min="9191" max="9191" width="10.140625" style="56" customWidth="1"/>
    <col min="9192" max="9192" width="16.140625" style="56" customWidth="1"/>
    <col min="9193" max="9193" width="6.28515625" style="56" customWidth="1"/>
    <col min="9194" max="9194" width="9.85546875" style="56" customWidth="1"/>
    <col min="9195" max="9195" width="9.140625" style="56" customWidth="1"/>
    <col min="9196" max="9197" width="6" style="56" customWidth="1"/>
    <col min="9198" max="9198" width="5.7109375" style="56" customWidth="1"/>
    <col min="9199" max="9202" width="4.85546875" style="56" customWidth="1"/>
    <col min="9203" max="9203" width="5.85546875" style="56" customWidth="1"/>
    <col min="9204" max="9204" width="6.28515625" style="56" customWidth="1"/>
    <col min="9205" max="9205" width="6" style="56" customWidth="1"/>
    <col min="9206" max="9209" width="4.7109375" style="56" customWidth="1"/>
    <col min="9210" max="9210" width="9.5703125" style="56" customWidth="1"/>
    <col min="9211" max="9211" width="7.5703125" style="56" customWidth="1"/>
    <col min="9212" max="9212" width="12.5703125" style="56" customWidth="1"/>
    <col min="9213" max="9213" width="7.28515625" style="56" customWidth="1"/>
    <col min="9214" max="9216" width="9.140625" style="56" customWidth="1"/>
    <col min="9217" max="9217" width="10.7109375" style="56" customWidth="1"/>
    <col min="9218" max="9445" width="9.140625" style="56"/>
    <col min="9446" max="9446" width="4.7109375" style="56" customWidth="1"/>
    <col min="9447" max="9447" width="10.140625" style="56" customWidth="1"/>
    <col min="9448" max="9448" width="16.140625" style="56" customWidth="1"/>
    <col min="9449" max="9449" width="6.28515625" style="56" customWidth="1"/>
    <col min="9450" max="9450" width="9.85546875" style="56" customWidth="1"/>
    <col min="9451" max="9451" width="9.140625" style="56" customWidth="1"/>
    <col min="9452" max="9453" width="6" style="56" customWidth="1"/>
    <col min="9454" max="9454" width="5.7109375" style="56" customWidth="1"/>
    <col min="9455" max="9458" width="4.85546875" style="56" customWidth="1"/>
    <col min="9459" max="9459" width="5.85546875" style="56" customWidth="1"/>
    <col min="9460" max="9460" width="6.28515625" style="56" customWidth="1"/>
    <col min="9461" max="9461" width="6" style="56" customWidth="1"/>
    <col min="9462" max="9465" width="4.7109375" style="56" customWidth="1"/>
    <col min="9466" max="9466" width="9.5703125" style="56" customWidth="1"/>
    <col min="9467" max="9467" width="7.5703125" style="56" customWidth="1"/>
    <col min="9468" max="9468" width="12.5703125" style="56" customWidth="1"/>
    <col min="9469" max="9469" width="7.28515625" style="56" customWidth="1"/>
    <col min="9470" max="9472" width="9.140625" style="56" customWidth="1"/>
    <col min="9473" max="9473" width="10.7109375" style="56" customWidth="1"/>
    <col min="9474" max="9701" width="9.140625" style="56"/>
    <col min="9702" max="9702" width="4.7109375" style="56" customWidth="1"/>
    <col min="9703" max="9703" width="10.140625" style="56" customWidth="1"/>
    <col min="9704" max="9704" width="16.140625" style="56" customWidth="1"/>
    <col min="9705" max="9705" width="6.28515625" style="56" customWidth="1"/>
    <col min="9706" max="9706" width="9.85546875" style="56" customWidth="1"/>
    <col min="9707" max="9707" width="9.140625" style="56" customWidth="1"/>
    <col min="9708" max="9709" width="6" style="56" customWidth="1"/>
    <col min="9710" max="9710" width="5.7109375" style="56" customWidth="1"/>
    <col min="9711" max="9714" width="4.85546875" style="56" customWidth="1"/>
    <col min="9715" max="9715" width="5.85546875" style="56" customWidth="1"/>
    <col min="9716" max="9716" width="6.28515625" style="56" customWidth="1"/>
    <col min="9717" max="9717" width="6" style="56" customWidth="1"/>
    <col min="9718" max="9721" width="4.7109375" style="56" customWidth="1"/>
    <col min="9722" max="9722" width="9.5703125" style="56" customWidth="1"/>
    <col min="9723" max="9723" width="7.5703125" style="56" customWidth="1"/>
    <col min="9724" max="9724" width="12.5703125" style="56" customWidth="1"/>
    <col min="9725" max="9725" width="7.28515625" style="56" customWidth="1"/>
    <col min="9726" max="9728" width="9.140625" style="56" customWidth="1"/>
    <col min="9729" max="9729" width="10.7109375" style="56" customWidth="1"/>
    <col min="9730" max="9957" width="9.140625" style="56"/>
    <col min="9958" max="9958" width="4.7109375" style="56" customWidth="1"/>
    <col min="9959" max="9959" width="10.140625" style="56" customWidth="1"/>
    <col min="9960" max="9960" width="16.140625" style="56" customWidth="1"/>
    <col min="9961" max="9961" width="6.28515625" style="56" customWidth="1"/>
    <col min="9962" max="9962" width="9.85546875" style="56" customWidth="1"/>
    <col min="9963" max="9963" width="9.140625" style="56" customWidth="1"/>
    <col min="9964" max="9965" width="6" style="56" customWidth="1"/>
    <col min="9966" max="9966" width="5.7109375" style="56" customWidth="1"/>
    <col min="9967" max="9970" width="4.85546875" style="56" customWidth="1"/>
    <col min="9971" max="9971" width="5.85546875" style="56" customWidth="1"/>
    <col min="9972" max="9972" width="6.28515625" style="56" customWidth="1"/>
    <col min="9973" max="9973" width="6" style="56" customWidth="1"/>
    <col min="9974" max="9977" width="4.7109375" style="56" customWidth="1"/>
    <col min="9978" max="9978" width="9.5703125" style="56" customWidth="1"/>
    <col min="9979" max="9979" width="7.5703125" style="56" customWidth="1"/>
    <col min="9980" max="9980" width="12.5703125" style="56" customWidth="1"/>
    <col min="9981" max="9981" width="7.28515625" style="56" customWidth="1"/>
    <col min="9982" max="9984" width="9.140625" style="56" customWidth="1"/>
    <col min="9985" max="9985" width="10.7109375" style="56" customWidth="1"/>
    <col min="9986" max="10213" width="9.140625" style="56"/>
    <col min="10214" max="10214" width="4.7109375" style="56" customWidth="1"/>
    <col min="10215" max="10215" width="10.140625" style="56" customWidth="1"/>
    <col min="10216" max="10216" width="16.140625" style="56" customWidth="1"/>
    <col min="10217" max="10217" width="6.28515625" style="56" customWidth="1"/>
    <col min="10218" max="10218" width="9.85546875" style="56" customWidth="1"/>
    <col min="10219" max="10219" width="9.140625" style="56" customWidth="1"/>
    <col min="10220" max="10221" width="6" style="56" customWidth="1"/>
    <col min="10222" max="10222" width="5.7109375" style="56" customWidth="1"/>
    <col min="10223" max="10226" width="4.85546875" style="56" customWidth="1"/>
    <col min="10227" max="10227" width="5.85546875" style="56" customWidth="1"/>
    <col min="10228" max="10228" width="6.28515625" style="56" customWidth="1"/>
    <col min="10229" max="10229" width="6" style="56" customWidth="1"/>
    <col min="10230" max="10233" width="4.7109375" style="56" customWidth="1"/>
    <col min="10234" max="10234" width="9.5703125" style="56" customWidth="1"/>
    <col min="10235" max="10235" width="7.5703125" style="56" customWidth="1"/>
    <col min="10236" max="10236" width="12.5703125" style="56" customWidth="1"/>
    <col min="10237" max="10237" width="7.28515625" style="56" customWidth="1"/>
    <col min="10238" max="10240" width="9.140625" style="56" customWidth="1"/>
    <col min="10241" max="10241" width="10.7109375" style="56" customWidth="1"/>
    <col min="10242" max="10469" width="9.140625" style="56"/>
    <col min="10470" max="10470" width="4.7109375" style="56" customWidth="1"/>
    <col min="10471" max="10471" width="10.140625" style="56" customWidth="1"/>
    <col min="10472" max="10472" width="16.140625" style="56" customWidth="1"/>
    <col min="10473" max="10473" width="6.28515625" style="56" customWidth="1"/>
    <col min="10474" max="10474" width="9.85546875" style="56" customWidth="1"/>
    <col min="10475" max="10475" width="9.140625" style="56" customWidth="1"/>
    <col min="10476" max="10477" width="6" style="56" customWidth="1"/>
    <col min="10478" max="10478" width="5.7109375" style="56" customWidth="1"/>
    <col min="10479" max="10482" width="4.85546875" style="56" customWidth="1"/>
    <col min="10483" max="10483" width="5.85546875" style="56" customWidth="1"/>
    <col min="10484" max="10484" width="6.28515625" style="56" customWidth="1"/>
    <col min="10485" max="10485" width="6" style="56" customWidth="1"/>
    <col min="10486" max="10489" width="4.7109375" style="56" customWidth="1"/>
    <col min="10490" max="10490" width="9.5703125" style="56" customWidth="1"/>
    <col min="10491" max="10491" width="7.5703125" style="56" customWidth="1"/>
    <col min="10492" max="10492" width="12.5703125" style="56" customWidth="1"/>
    <col min="10493" max="10493" width="7.28515625" style="56" customWidth="1"/>
    <col min="10494" max="10496" width="9.140625" style="56" customWidth="1"/>
    <col min="10497" max="10497" width="10.7109375" style="56" customWidth="1"/>
    <col min="10498" max="10725" width="9.140625" style="56"/>
    <col min="10726" max="10726" width="4.7109375" style="56" customWidth="1"/>
    <col min="10727" max="10727" width="10.140625" style="56" customWidth="1"/>
    <col min="10728" max="10728" width="16.140625" style="56" customWidth="1"/>
    <col min="10729" max="10729" width="6.28515625" style="56" customWidth="1"/>
    <col min="10730" max="10730" width="9.85546875" style="56" customWidth="1"/>
    <col min="10731" max="10731" width="9.140625" style="56" customWidth="1"/>
    <col min="10732" max="10733" width="6" style="56" customWidth="1"/>
    <col min="10734" max="10734" width="5.7109375" style="56" customWidth="1"/>
    <col min="10735" max="10738" width="4.85546875" style="56" customWidth="1"/>
    <col min="10739" max="10739" width="5.85546875" style="56" customWidth="1"/>
    <col min="10740" max="10740" width="6.28515625" style="56" customWidth="1"/>
    <col min="10741" max="10741" width="6" style="56" customWidth="1"/>
    <col min="10742" max="10745" width="4.7109375" style="56" customWidth="1"/>
    <col min="10746" max="10746" width="9.5703125" style="56" customWidth="1"/>
    <col min="10747" max="10747" width="7.5703125" style="56" customWidth="1"/>
    <col min="10748" max="10748" width="12.5703125" style="56" customWidth="1"/>
    <col min="10749" max="10749" width="7.28515625" style="56" customWidth="1"/>
    <col min="10750" max="10752" width="9.140625" style="56" customWidth="1"/>
    <col min="10753" max="10753" width="10.7109375" style="56" customWidth="1"/>
    <col min="10754" max="10981" width="9.140625" style="56"/>
    <col min="10982" max="10982" width="4.7109375" style="56" customWidth="1"/>
    <col min="10983" max="10983" width="10.140625" style="56" customWidth="1"/>
    <col min="10984" max="10984" width="16.140625" style="56" customWidth="1"/>
    <col min="10985" max="10985" width="6.28515625" style="56" customWidth="1"/>
    <col min="10986" max="10986" width="9.85546875" style="56" customWidth="1"/>
    <col min="10987" max="10987" width="9.140625" style="56" customWidth="1"/>
    <col min="10988" max="10989" width="6" style="56" customWidth="1"/>
    <col min="10990" max="10990" width="5.7109375" style="56" customWidth="1"/>
    <col min="10991" max="10994" width="4.85546875" style="56" customWidth="1"/>
    <col min="10995" max="10995" width="5.85546875" style="56" customWidth="1"/>
    <col min="10996" max="10996" width="6.28515625" style="56" customWidth="1"/>
    <col min="10997" max="10997" width="6" style="56" customWidth="1"/>
    <col min="10998" max="11001" width="4.7109375" style="56" customWidth="1"/>
    <col min="11002" max="11002" width="9.5703125" style="56" customWidth="1"/>
    <col min="11003" max="11003" width="7.5703125" style="56" customWidth="1"/>
    <col min="11004" max="11004" width="12.5703125" style="56" customWidth="1"/>
    <col min="11005" max="11005" width="7.28515625" style="56" customWidth="1"/>
    <col min="11006" max="11008" width="9.140625" style="56" customWidth="1"/>
    <col min="11009" max="11009" width="10.7109375" style="56" customWidth="1"/>
    <col min="11010" max="11237" width="9.140625" style="56"/>
    <col min="11238" max="11238" width="4.7109375" style="56" customWidth="1"/>
    <col min="11239" max="11239" width="10.140625" style="56" customWidth="1"/>
    <col min="11240" max="11240" width="16.140625" style="56" customWidth="1"/>
    <col min="11241" max="11241" width="6.28515625" style="56" customWidth="1"/>
    <col min="11242" max="11242" width="9.85546875" style="56" customWidth="1"/>
    <col min="11243" max="11243" width="9.140625" style="56" customWidth="1"/>
    <col min="11244" max="11245" width="6" style="56" customWidth="1"/>
    <col min="11246" max="11246" width="5.7109375" style="56" customWidth="1"/>
    <col min="11247" max="11250" width="4.85546875" style="56" customWidth="1"/>
    <col min="11251" max="11251" width="5.85546875" style="56" customWidth="1"/>
    <col min="11252" max="11252" width="6.28515625" style="56" customWidth="1"/>
    <col min="11253" max="11253" width="6" style="56" customWidth="1"/>
    <col min="11254" max="11257" width="4.7109375" style="56" customWidth="1"/>
    <col min="11258" max="11258" width="9.5703125" style="56" customWidth="1"/>
    <col min="11259" max="11259" width="7.5703125" style="56" customWidth="1"/>
    <col min="11260" max="11260" width="12.5703125" style="56" customWidth="1"/>
    <col min="11261" max="11261" width="7.28515625" style="56" customWidth="1"/>
    <col min="11262" max="11264" width="9.140625" style="56" customWidth="1"/>
    <col min="11265" max="11265" width="10.7109375" style="56" customWidth="1"/>
    <col min="11266" max="11493" width="9.140625" style="56"/>
    <col min="11494" max="11494" width="4.7109375" style="56" customWidth="1"/>
    <col min="11495" max="11495" width="10.140625" style="56" customWidth="1"/>
    <col min="11496" max="11496" width="16.140625" style="56" customWidth="1"/>
    <col min="11497" max="11497" width="6.28515625" style="56" customWidth="1"/>
    <col min="11498" max="11498" width="9.85546875" style="56" customWidth="1"/>
    <col min="11499" max="11499" width="9.140625" style="56" customWidth="1"/>
    <col min="11500" max="11501" width="6" style="56" customWidth="1"/>
    <col min="11502" max="11502" width="5.7109375" style="56" customWidth="1"/>
    <col min="11503" max="11506" width="4.85546875" style="56" customWidth="1"/>
    <col min="11507" max="11507" width="5.85546875" style="56" customWidth="1"/>
    <col min="11508" max="11508" width="6.28515625" style="56" customWidth="1"/>
    <col min="11509" max="11509" width="6" style="56" customWidth="1"/>
    <col min="11510" max="11513" width="4.7109375" style="56" customWidth="1"/>
    <col min="11514" max="11514" width="9.5703125" style="56" customWidth="1"/>
    <col min="11515" max="11515" width="7.5703125" style="56" customWidth="1"/>
    <col min="11516" max="11516" width="12.5703125" style="56" customWidth="1"/>
    <col min="11517" max="11517" width="7.28515625" style="56" customWidth="1"/>
    <col min="11518" max="11520" width="9.140625" style="56" customWidth="1"/>
    <col min="11521" max="11521" width="10.7109375" style="56" customWidth="1"/>
    <col min="11522" max="11749" width="9.140625" style="56"/>
    <col min="11750" max="11750" width="4.7109375" style="56" customWidth="1"/>
    <col min="11751" max="11751" width="10.140625" style="56" customWidth="1"/>
    <col min="11752" max="11752" width="16.140625" style="56" customWidth="1"/>
    <col min="11753" max="11753" width="6.28515625" style="56" customWidth="1"/>
    <col min="11754" max="11754" width="9.85546875" style="56" customWidth="1"/>
    <col min="11755" max="11755" width="9.140625" style="56" customWidth="1"/>
    <col min="11756" max="11757" width="6" style="56" customWidth="1"/>
    <col min="11758" max="11758" width="5.7109375" style="56" customWidth="1"/>
    <col min="11759" max="11762" width="4.85546875" style="56" customWidth="1"/>
    <col min="11763" max="11763" width="5.85546875" style="56" customWidth="1"/>
    <col min="11764" max="11764" width="6.28515625" style="56" customWidth="1"/>
    <col min="11765" max="11765" width="6" style="56" customWidth="1"/>
    <col min="11766" max="11769" width="4.7109375" style="56" customWidth="1"/>
    <col min="11770" max="11770" width="9.5703125" style="56" customWidth="1"/>
    <col min="11771" max="11771" width="7.5703125" style="56" customWidth="1"/>
    <col min="11772" max="11772" width="12.5703125" style="56" customWidth="1"/>
    <col min="11773" max="11773" width="7.28515625" style="56" customWidth="1"/>
    <col min="11774" max="11776" width="9.140625" style="56" customWidth="1"/>
    <col min="11777" max="11777" width="10.7109375" style="56" customWidth="1"/>
    <col min="11778" max="12005" width="9.140625" style="56"/>
    <col min="12006" max="12006" width="4.7109375" style="56" customWidth="1"/>
    <col min="12007" max="12007" width="10.140625" style="56" customWidth="1"/>
    <col min="12008" max="12008" width="16.140625" style="56" customWidth="1"/>
    <col min="12009" max="12009" width="6.28515625" style="56" customWidth="1"/>
    <col min="12010" max="12010" width="9.85546875" style="56" customWidth="1"/>
    <col min="12011" max="12011" width="9.140625" style="56" customWidth="1"/>
    <col min="12012" max="12013" width="6" style="56" customWidth="1"/>
    <col min="12014" max="12014" width="5.7109375" style="56" customWidth="1"/>
    <col min="12015" max="12018" width="4.85546875" style="56" customWidth="1"/>
    <col min="12019" max="12019" width="5.85546875" style="56" customWidth="1"/>
    <col min="12020" max="12020" width="6.28515625" style="56" customWidth="1"/>
    <col min="12021" max="12021" width="6" style="56" customWidth="1"/>
    <col min="12022" max="12025" width="4.7109375" style="56" customWidth="1"/>
    <col min="12026" max="12026" width="9.5703125" style="56" customWidth="1"/>
    <col min="12027" max="12027" width="7.5703125" style="56" customWidth="1"/>
    <col min="12028" max="12028" width="12.5703125" style="56" customWidth="1"/>
    <col min="12029" max="12029" width="7.28515625" style="56" customWidth="1"/>
    <col min="12030" max="12032" width="9.140625" style="56" customWidth="1"/>
    <col min="12033" max="12033" width="10.7109375" style="56" customWidth="1"/>
    <col min="12034" max="12261" width="9.140625" style="56"/>
    <col min="12262" max="12262" width="4.7109375" style="56" customWidth="1"/>
    <col min="12263" max="12263" width="10.140625" style="56" customWidth="1"/>
    <col min="12264" max="12264" width="16.140625" style="56" customWidth="1"/>
    <col min="12265" max="12265" width="6.28515625" style="56" customWidth="1"/>
    <col min="12266" max="12266" width="9.85546875" style="56" customWidth="1"/>
    <col min="12267" max="12267" width="9.140625" style="56" customWidth="1"/>
    <col min="12268" max="12269" width="6" style="56" customWidth="1"/>
    <col min="12270" max="12270" width="5.7109375" style="56" customWidth="1"/>
    <col min="12271" max="12274" width="4.85546875" style="56" customWidth="1"/>
    <col min="12275" max="12275" width="5.85546875" style="56" customWidth="1"/>
    <col min="12276" max="12276" width="6.28515625" style="56" customWidth="1"/>
    <col min="12277" max="12277" width="6" style="56" customWidth="1"/>
    <col min="12278" max="12281" width="4.7109375" style="56" customWidth="1"/>
    <col min="12282" max="12282" width="9.5703125" style="56" customWidth="1"/>
    <col min="12283" max="12283" width="7.5703125" style="56" customWidth="1"/>
    <col min="12284" max="12284" width="12.5703125" style="56" customWidth="1"/>
    <col min="12285" max="12285" width="7.28515625" style="56" customWidth="1"/>
    <col min="12286" max="12288" width="9.140625" style="56" customWidth="1"/>
    <col min="12289" max="12289" width="10.7109375" style="56" customWidth="1"/>
    <col min="12290" max="12517" width="9.140625" style="56"/>
    <col min="12518" max="12518" width="4.7109375" style="56" customWidth="1"/>
    <col min="12519" max="12519" width="10.140625" style="56" customWidth="1"/>
    <col min="12520" max="12520" width="16.140625" style="56" customWidth="1"/>
    <col min="12521" max="12521" width="6.28515625" style="56" customWidth="1"/>
    <col min="12522" max="12522" width="9.85546875" style="56" customWidth="1"/>
    <col min="12523" max="12523" width="9.140625" style="56" customWidth="1"/>
    <col min="12524" max="12525" width="6" style="56" customWidth="1"/>
    <col min="12526" max="12526" width="5.7109375" style="56" customWidth="1"/>
    <col min="12527" max="12530" width="4.85546875" style="56" customWidth="1"/>
    <col min="12531" max="12531" width="5.85546875" style="56" customWidth="1"/>
    <col min="12532" max="12532" width="6.28515625" style="56" customWidth="1"/>
    <col min="12533" max="12533" width="6" style="56" customWidth="1"/>
    <col min="12534" max="12537" width="4.7109375" style="56" customWidth="1"/>
    <col min="12538" max="12538" width="9.5703125" style="56" customWidth="1"/>
    <col min="12539" max="12539" width="7.5703125" style="56" customWidth="1"/>
    <col min="12540" max="12540" width="12.5703125" style="56" customWidth="1"/>
    <col min="12541" max="12541" width="7.28515625" style="56" customWidth="1"/>
    <col min="12542" max="12544" width="9.140625" style="56" customWidth="1"/>
    <col min="12545" max="12545" width="10.7109375" style="56" customWidth="1"/>
    <col min="12546" max="12773" width="9.140625" style="56"/>
    <col min="12774" max="12774" width="4.7109375" style="56" customWidth="1"/>
    <col min="12775" max="12775" width="10.140625" style="56" customWidth="1"/>
    <col min="12776" max="12776" width="16.140625" style="56" customWidth="1"/>
    <col min="12777" max="12777" width="6.28515625" style="56" customWidth="1"/>
    <col min="12778" max="12778" width="9.85546875" style="56" customWidth="1"/>
    <col min="12779" max="12779" width="9.140625" style="56" customWidth="1"/>
    <col min="12780" max="12781" width="6" style="56" customWidth="1"/>
    <col min="12782" max="12782" width="5.7109375" style="56" customWidth="1"/>
    <col min="12783" max="12786" width="4.85546875" style="56" customWidth="1"/>
    <col min="12787" max="12787" width="5.85546875" style="56" customWidth="1"/>
    <col min="12788" max="12788" width="6.28515625" style="56" customWidth="1"/>
    <col min="12789" max="12789" width="6" style="56" customWidth="1"/>
    <col min="12790" max="12793" width="4.7109375" style="56" customWidth="1"/>
    <col min="12794" max="12794" width="9.5703125" style="56" customWidth="1"/>
    <col min="12795" max="12795" width="7.5703125" style="56" customWidth="1"/>
    <col min="12796" max="12796" width="12.5703125" style="56" customWidth="1"/>
    <col min="12797" max="12797" width="7.28515625" style="56" customWidth="1"/>
    <col min="12798" max="12800" width="9.140625" style="56" customWidth="1"/>
    <col min="12801" max="12801" width="10.7109375" style="56" customWidth="1"/>
    <col min="12802" max="13029" width="9.140625" style="56"/>
    <col min="13030" max="13030" width="4.7109375" style="56" customWidth="1"/>
    <col min="13031" max="13031" width="10.140625" style="56" customWidth="1"/>
    <col min="13032" max="13032" width="16.140625" style="56" customWidth="1"/>
    <col min="13033" max="13033" width="6.28515625" style="56" customWidth="1"/>
    <col min="13034" max="13034" width="9.85546875" style="56" customWidth="1"/>
    <col min="13035" max="13035" width="9.140625" style="56" customWidth="1"/>
    <col min="13036" max="13037" width="6" style="56" customWidth="1"/>
    <col min="13038" max="13038" width="5.7109375" style="56" customWidth="1"/>
    <col min="13039" max="13042" width="4.85546875" style="56" customWidth="1"/>
    <col min="13043" max="13043" width="5.85546875" style="56" customWidth="1"/>
    <col min="13044" max="13044" width="6.28515625" style="56" customWidth="1"/>
    <col min="13045" max="13045" width="6" style="56" customWidth="1"/>
    <col min="13046" max="13049" width="4.7109375" style="56" customWidth="1"/>
    <col min="13050" max="13050" width="9.5703125" style="56" customWidth="1"/>
    <col min="13051" max="13051" width="7.5703125" style="56" customWidth="1"/>
    <col min="13052" max="13052" width="12.5703125" style="56" customWidth="1"/>
    <col min="13053" max="13053" width="7.28515625" style="56" customWidth="1"/>
    <col min="13054" max="13056" width="9.140625" style="56" customWidth="1"/>
    <col min="13057" max="13057" width="10.7109375" style="56" customWidth="1"/>
    <col min="13058" max="13285" width="9.140625" style="56"/>
    <col min="13286" max="13286" width="4.7109375" style="56" customWidth="1"/>
    <col min="13287" max="13287" width="10.140625" style="56" customWidth="1"/>
    <col min="13288" max="13288" width="16.140625" style="56" customWidth="1"/>
    <col min="13289" max="13289" width="6.28515625" style="56" customWidth="1"/>
    <col min="13290" max="13290" width="9.85546875" style="56" customWidth="1"/>
    <col min="13291" max="13291" width="9.140625" style="56" customWidth="1"/>
    <col min="13292" max="13293" width="6" style="56" customWidth="1"/>
    <col min="13294" max="13294" width="5.7109375" style="56" customWidth="1"/>
    <col min="13295" max="13298" width="4.85546875" style="56" customWidth="1"/>
    <col min="13299" max="13299" width="5.85546875" style="56" customWidth="1"/>
    <col min="13300" max="13300" width="6.28515625" style="56" customWidth="1"/>
    <col min="13301" max="13301" width="6" style="56" customWidth="1"/>
    <col min="13302" max="13305" width="4.7109375" style="56" customWidth="1"/>
    <col min="13306" max="13306" width="9.5703125" style="56" customWidth="1"/>
    <col min="13307" max="13307" width="7.5703125" style="56" customWidth="1"/>
    <col min="13308" max="13308" width="12.5703125" style="56" customWidth="1"/>
    <col min="13309" max="13309" width="7.28515625" style="56" customWidth="1"/>
    <col min="13310" max="13312" width="9.140625" style="56" customWidth="1"/>
    <col min="13313" max="13313" width="10.7109375" style="56" customWidth="1"/>
    <col min="13314" max="13541" width="9.140625" style="56"/>
    <col min="13542" max="13542" width="4.7109375" style="56" customWidth="1"/>
    <col min="13543" max="13543" width="10.140625" style="56" customWidth="1"/>
    <col min="13544" max="13544" width="16.140625" style="56" customWidth="1"/>
    <col min="13545" max="13545" width="6.28515625" style="56" customWidth="1"/>
    <col min="13546" max="13546" width="9.85546875" style="56" customWidth="1"/>
    <col min="13547" max="13547" width="9.140625" style="56" customWidth="1"/>
    <col min="13548" max="13549" width="6" style="56" customWidth="1"/>
    <col min="13550" max="13550" width="5.7109375" style="56" customWidth="1"/>
    <col min="13551" max="13554" width="4.85546875" style="56" customWidth="1"/>
    <col min="13555" max="13555" width="5.85546875" style="56" customWidth="1"/>
    <col min="13556" max="13556" width="6.28515625" style="56" customWidth="1"/>
    <col min="13557" max="13557" width="6" style="56" customWidth="1"/>
    <col min="13558" max="13561" width="4.7109375" style="56" customWidth="1"/>
    <col min="13562" max="13562" width="9.5703125" style="56" customWidth="1"/>
    <col min="13563" max="13563" width="7.5703125" style="56" customWidth="1"/>
    <col min="13564" max="13564" width="12.5703125" style="56" customWidth="1"/>
    <col min="13565" max="13565" width="7.28515625" style="56" customWidth="1"/>
    <col min="13566" max="13568" width="9.140625" style="56" customWidth="1"/>
    <col min="13569" max="13569" width="10.7109375" style="56" customWidth="1"/>
    <col min="13570" max="13797" width="9.140625" style="56"/>
    <col min="13798" max="13798" width="4.7109375" style="56" customWidth="1"/>
    <col min="13799" max="13799" width="10.140625" style="56" customWidth="1"/>
    <col min="13800" max="13800" width="16.140625" style="56" customWidth="1"/>
    <col min="13801" max="13801" width="6.28515625" style="56" customWidth="1"/>
    <col min="13802" max="13802" width="9.85546875" style="56" customWidth="1"/>
    <col min="13803" max="13803" width="9.140625" style="56" customWidth="1"/>
    <col min="13804" max="13805" width="6" style="56" customWidth="1"/>
    <col min="13806" max="13806" width="5.7109375" style="56" customWidth="1"/>
    <col min="13807" max="13810" width="4.85546875" style="56" customWidth="1"/>
    <col min="13811" max="13811" width="5.85546875" style="56" customWidth="1"/>
    <col min="13812" max="13812" width="6.28515625" style="56" customWidth="1"/>
    <col min="13813" max="13813" width="6" style="56" customWidth="1"/>
    <col min="13814" max="13817" width="4.7109375" style="56" customWidth="1"/>
    <col min="13818" max="13818" width="9.5703125" style="56" customWidth="1"/>
    <col min="13819" max="13819" width="7.5703125" style="56" customWidth="1"/>
    <col min="13820" max="13820" width="12.5703125" style="56" customWidth="1"/>
    <col min="13821" max="13821" width="7.28515625" style="56" customWidth="1"/>
    <col min="13822" max="13824" width="9.140625" style="56" customWidth="1"/>
    <col min="13825" max="13825" width="10.7109375" style="56" customWidth="1"/>
    <col min="13826" max="14053" width="9.140625" style="56"/>
    <col min="14054" max="14054" width="4.7109375" style="56" customWidth="1"/>
    <col min="14055" max="14055" width="10.140625" style="56" customWidth="1"/>
    <col min="14056" max="14056" width="16.140625" style="56" customWidth="1"/>
    <col min="14057" max="14057" width="6.28515625" style="56" customWidth="1"/>
    <col min="14058" max="14058" width="9.85546875" style="56" customWidth="1"/>
    <col min="14059" max="14059" width="9.140625" style="56" customWidth="1"/>
    <col min="14060" max="14061" width="6" style="56" customWidth="1"/>
    <col min="14062" max="14062" width="5.7109375" style="56" customWidth="1"/>
    <col min="14063" max="14066" width="4.85546875" style="56" customWidth="1"/>
    <col min="14067" max="14067" width="5.85546875" style="56" customWidth="1"/>
    <col min="14068" max="14068" width="6.28515625" style="56" customWidth="1"/>
    <col min="14069" max="14069" width="6" style="56" customWidth="1"/>
    <col min="14070" max="14073" width="4.7109375" style="56" customWidth="1"/>
    <col min="14074" max="14074" width="9.5703125" style="56" customWidth="1"/>
    <col min="14075" max="14075" width="7.5703125" style="56" customWidth="1"/>
    <col min="14076" max="14076" width="12.5703125" style="56" customWidth="1"/>
    <col min="14077" max="14077" width="7.28515625" style="56" customWidth="1"/>
    <col min="14078" max="14080" width="9.140625" style="56" customWidth="1"/>
    <col min="14081" max="14081" width="10.7109375" style="56" customWidth="1"/>
    <col min="14082" max="14309" width="9.140625" style="56"/>
    <col min="14310" max="14310" width="4.7109375" style="56" customWidth="1"/>
    <col min="14311" max="14311" width="10.140625" style="56" customWidth="1"/>
    <col min="14312" max="14312" width="16.140625" style="56" customWidth="1"/>
    <col min="14313" max="14313" width="6.28515625" style="56" customWidth="1"/>
    <col min="14314" max="14314" width="9.85546875" style="56" customWidth="1"/>
    <col min="14315" max="14315" width="9.140625" style="56" customWidth="1"/>
    <col min="14316" max="14317" width="6" style="56" customWidth="1"/>
    <col min="14318" max="14318" width="5.7109375" style="56" customWidth="1"/>
    <col min="14319" max="14322" width="4.85546875" style="56" customWidth="1"/>
    <col min="14323" max="14323" width="5.85546875" style="56" customWidth="1"/>
    <col min="14324" max="14324" width="6.28515625" style="56" customWidth="1"/>
    <col min="14325" max="14325" width="6" style="56" customWidth="1"/>
    <col min="14326" max="14329" width="4.7109375" style="56" customWidth="1"/>
    <col min="14330" max="14330" width="9.5703125" style="56" customWidth="1"/>
    <col min="14331" max="14331" width="7.5703125" style="56" customWidth="1"/>
    <col min="14332" max="14332" width="12.5703125" style="56" customWidth="1"/>
    <col min="14333" max="14333" width="7.28515625" style="56" customWidth="1"/>
    <col min="14334" max="14336" width="9.140625" style="56" customWidth="1"/>
    <col min="14337" max="14337" width="10.7109375" style="56" customWidth="1"/>
    <col min="14338" max="14565" width="9.140625" style="56"/>
    <col min="14566" max="14566" width="4.7109375" style="56" customWidth="1"/>
    <col min="14567" max="14567" width="10.140625" style="56" customWidth="1"/>
    <col min="14568" max="14568" width="16.140625" style="56" customWidth="1"/>
    <col min="14569" max="14569" width="6.28515625" style="56" customWidth="1"/>
    <col min="14570" max="14570" width="9.85546875" style="56" customWidth="1"/>
    <col min="14571" max="14571" width="9.140625" style="56" customWidth="1"/>
    <col min="14572" max="14573" width="6" style="56" customWidth="1"/>
    <col min="14574" max="14574" width="5.7109375" style="56" customWidth="1"/>
    <col min="14575" max="14578" width="4.85546875" style="56" customWidth="1"/>
    <col min="14579" max="14579" width="5.85546875" style="56" customWidth="1"/>
    <col min="14580" max="14580" width="6.28515625" style="56" customWidth="1"/>
    <col min="14581" max="14581" width="6" style="56" customWidth="1"/>
    <col min="14582" max="14585" width="4.7109375" style="56" customWidth="1"/>
    <col min="14586" max="14586" width="9.5703125" style="56" customWidth="1"/>
    <col min="14587" max="14587" width="7.5703125" style="56" customWidth="1"/>
    <col min="14588" max="14588" width="12.5703125" style="56" customWidth="1"/>
    <col min="14589" max="14589" width="7.28515625" style="56" customWidth="1"/>
    <col min="14590" max="14592" width="9.140625" style="56" customWidth="1"/>
    <col min="14593" max="14593" width="10.7109375" style="56" customWidth="1"/>
    <col min="14594" max="14821" width="9.140625" style="56"/>
    <col min="14822" max="14822" width="4.7109375" style="56" customWidth="1"/>
    <col min="14823" max="14823" width="10.140625" style="56" customWidth="1"/>
    <col min="14824" max="14824" width="16.140625" style="56" customWidth="1"/>
    <col min="14825" max="14825" width="6.28515625" style="56" customWidth="1"/>
    <col min="14826" max="14826" width="9.85546875" style="56" customWidth="1"/>
    <col min="14827" max="14827" width="9.140625" style="56" customWidth="1"/>
    <col min="14828" max="14829" width="6" style="56" customWidth="1"/>
    <col min="14830" max="14830" width="5.7109375" style="56" customWidth="1"/>
    <col min="14831" max="14834" width="4.85546875" style="56" customWidth="1"/>
    <col min="14835" max="14835" width="5.85546875" style="56" customWidth="1"/>
    <col min="14836" max="14836" width="6.28515625" style="56" customWidth="1"/>
    <col min="14837" max="14837" width="6" style="56" customWidth="1"/>
    <col min="14838" max="14841" width="4.7109375" style="56" customWidth="1"/>
    <col min="14842" max="14842" width="9.5703125" style="56" customWidth="1"/>
    <col min="14843" max="14843" width="7.5703125" style="56" customWidth="1"/>
    <col min="14844" max="14844" width="12.5703125" style="56" customWidth="1"/>
    <col min="14845" max="14845" width="7.28515625" style="56" customWidth="1"/>
    <col min="14846" max="14848" width="9.140625" style="56" customWidth="1"/>
    <col min="14849" max="14849" width="10.7109375" style="56" customWidth="1"/>
    <col min="14850" max="15077" width="9.140625" style="56"/>
    <col min="15078" max="15078" width="4.7109375" style="56" customWidth="1"/>
    <col min="15079" max="15079" width="10.140625" style="56" customWidth="1"/>
    <col min="15080" max="15080" width="16.140625" style="56" customWidth="1"/>
    <col min="15081" max="15081" width="6.28515625" style="56" customWidth="1"/>
    <col min="15082" max="15082" width="9.85546875" style="56" customWidth="1"/>
    <col min="15083" max="15083" width="9.140625" style="56" customWidth="1"/>
    <col min="15084" max="15085" width="6" style="56" customWidth="1"/>
    <col min="15086" max="15086" width="5.7109375" style="56" customWidth="1"/>
    <col min="15087" max="15090" width="4.85546875" style="56" customWidth="1"/>
    <col min="15091" max="15091" width="5.85546875" style="56" customWidth="1"/>
    <col min="15092" max="15092" width="6.28515625" style="56" customWidth="1"/>
    <col min="15093" max="15093" width="6" style="56" customWidth="1"/>
    <col min="15094" max="15097" width="4.7109375" style="56" customWidth="1"/>
    <col min="15098" max="15098" width="9.5703125" style="56" customWidth="1"/>
    <col min="15099" max="15099" width="7.5703125" style="56" customWidth="1"/>
    <col min="15100" max="15100" width="12.5703125" style="56" customWidth="1"/>
    <col min="15101" max="15101" width="7.28515625" style="56" customWidth="1"/>
    <col min="15102" max="15104" width="9.140625" style="56" customWidth="1"/>
    <col min="15105" max="15105" width="10.7109375" style="56" customWidth="1"/>
    <col min="15106" max="15333" width="9.140625" style="56"/>
    <col min="15334" max="15334" width="4.7109375" style="56" customWidth="1"/>
    <col min="15335" max="15335" width="10.140625" style="56" customWidth="1"/>
    <col min="15336" max="15336" width="16.140625" style="56" customWidth="1"/>
    <col min="15337" max="15337" width="6.28515625" style="56" customWidth="1"/>
    <col min="15338" max="15338" width="9.85546875" style="56" customWidth="1"/>
    <col min="15339" max="15339" width="9.140625" style="56" customWidth="1"/>
    <col min="15340" max="15341" width="6" style="56" customWidth="1"/>
    <col min="15342" max="15342" width="5.7109375" style="56" customWidth="1"/>
    <col min="15343" max="15346" width="4.85546875" style="56" customWidth="1"/>
    <col min="15347" max="15347" width="5.85546875" style="56" customWidth="1"/>
    <col min="15348" max="15348" width="6.28515625" style="56" customWidth="1"/>
    <col min="15349" max="15349" width="6" style="56" customWidth="1"/>
    <col min="15350" max="15353" width="4.7109375" style="56" customWidth="1"/>
    <col min="15354" max="15354" width="9.5703125" style="56" customWidth="1"/>
    <col min="15355" max="15355" width="7.5703125" style="56" customWidth="1"/>
    <col min="15356" max="15356" width="12.5703125" style="56" customWidth="1"/>
    <col min="15357" max="15357" width="7.28515625" style="56" customWidth="1"/>
    <col min="15358" max="15360" width="9.140625" style="56" customWidth="1"/>
    <col min="15361" max="15361" width="10.7109375" style="56" customWidth="1"/>
    <col min="15362" max="15589" width="9.140625" style="56"/>
    <col min="15590" max="15590" width="4.7109375" style="56" customWidth="1"/>
    <col min="15591" max="15591" width="10.140625" style="56" customWidth="1"/>
    <col min="15592" max="15592" width="16.140625" style="56" customWidth="1"/>
    <col min="15593" max="15593" width="6.28515625" style="56" customWidth="1"/>
    <col min="15594" max="15594" width="9.85546875" style="56" customWidth="1"/>
    <col min="15595" max="15595" width="9.140625" style="56" customWidth="1"/>
    <col min="15596" max="15597" width="6" style="56" customWidth="1"/>
    <col min="15598" max="15598" width="5.7109375" style="56" customWidth="1"/>
    <col min="15599" max="15602" width="4.85546875" style="56" customWidth="1"/>
    <col min="15603" max="15603" width="5.85546875" style="56" customWidth="1"/>
    <col min="15604" max="15604" width="6.28515625" style="56" customWidth="1"/>
    <col min="15605" max="15605" width="6" style="56" customWidth="1"/>
    <col min="15606" max="15609" width="4.7109375" style="56" customWidth="1"/>
    <col min="15610" max="15610" width="9.5703125" style="56" customWidth="1"/>
    <col min="15611" max="15611" width="7.5703125" style="56" customWidth="1"/>
    <col min="15612" max="15612" width="12.5703125" style="56" customWidth="1"/>
    <col min="15613" max="15613" width="7.28515625" style="56" customWidth="1"/>
    <col min="15614" max="15616" width="9.140625" style="56" customWidth="1"/>
    <col min="15617" max="15617" width="10.7109375" style="56" customWidth="1"/>
    <col min="15618" max="15845" width="9.140625" style="56"/>
    <col min="15846" max="15846" width="4.7109375" style="56" customWidth="1"/>
    <col min="15847" max="15847" width="10.140625" style="56" customWidth="1"/>
    <col min="15848" max="15848" width="16.140625" style="56" customWidth="1"/>
    <col min="15849" max="15849" width="6.28515625" style="56" customWidth="1"/>
    <col min="15850" max="15850" width="9.85546875" style="56" customWidth="1"/>
    <col min="15851" max="15851" width="9.140625" style="56" customWidth="1"/>
    <col min="15852" max="15853" width="6" style="56" customWidth="1"/>
    <col min="15854" max="15854" width="5.7109375" style="56" customWidth="1"/>
    <col min="15855" max="15858" width="4.85546875" style="56" customWidth="1"/>
    <col min="15859" max="15859" width="5.85546875" style="56" customWidth="1"/>
    <col min="15860" max="15860" width="6.28515625" style="56" customWidth="1"/>
    <col min="15861" max="15861" width="6" style="56" customWidth="1"/>
    <col min="15862" max="15865" width="4.7109375" style="56" customWidth="1"/>
    <col min="15866" max="15866" width="9.5703125" style="56" customWidth="1"/>
    <col min="15867" max="15867" width="7.5703125" style="56" customWidth="1"/>
    <col min="15868" max="15868" width="12.5703125" style="56" customWidth="1"/>
    <col min="15869" max="15869" width="7.28515625" style="56" customWidth="1"/>
    <col min="15870" max="15872" width="9.140625" style="56" customWidth="1"/>
    <col min="15873" max="15873" width="10.7109375" style="56" customWidth="1"/>
    <col min="15874" max="16101" width="9.140625" style="56"/>
    <col min="16102" max="16102" width="4.7109375" style="56" customWidth="1"/>
    <col min="16103" max="16103" width="10.140625" style="56" customWidth="1"/>
    <col min="16104" max="16104" width="16.140625" style="56" customWidth="1"/>
    <col min="16105" max="16105" width="6.28515625" style="56" customWidth="1"/>
    <col min="16106" max="16106" width="9.85546875" style="56" customWidth="1"/>
    <col min="16107" max="16107" width="9.140625" style="56" customWidth="1"/>
    <col min="16108" max="16109" width="6" style="56" customWidth="1"/>
    <col min="16110" max="16110" width="5.7109375" style="56" customWidth="1"/>
    <col min="16111" max="16114" width="4.85546875" style="56" customWidth="1"/>
    <col min="16115" max="16115" width="5.85546875" style="56" customWidth="1"/>
    <col min="16116" max="16116" width="6.28515625" style="56" customWidth="1"/>
    <col min="16117" max="16117" width="6" style="56" customWidth="1"/>
    <col min="16118" max="16121" width="4.7109375" style="56" customWidth="1"/>
    <col min="16122" max="16122" width="9.5703125" style="56" customWidth="1"/>
    <col min="16123" max="16123" width="7.5703125" style="56" customWidth="1"/>
    <col min="16124" max="16124" width="12.5703125" style="56" customWidth="1"/>
    <col min="16125" max="16125" width="7.28515625" style="56" customWidth="1"/>
    <col min="16126" max="16128" width="9.140625" style="56" customWidth="1"/>
    <col min="16129" max="16129" width="10.7109375" style="56" customWidth="1"/>
    <col min="16130" max="16384" width="9.140625" style="56"/>
  </cols>
  <sheetData>
    <row r="1" spans="1:24" s="48" customFormat="1" ht="27" customHeight="1">
      <c r="A1" s="48" t="s">
        <v>0</v>
      </c>
      <c r="D1" s="49"/>
      <c r="E1" s="49"/>
      <c r="F1" s="50"/>
      <c r="G1" s="49"/>
      <c r="H1" s="49"/>
      <c r="I1" s="49"/>
      <c r="J1" s="51"/>
      <c r="K1" s="51"/>
      <c r="L1" s="51"/>
      <c r="M1" s="51"/>
      <c r="N1" s="51" t="s">
        <v>15</v>
      </c>
      <c r="O1" s="51"/>
      <c r="P1" s="52"/>
      <c r="Q1" s="52"/>
      <c r="R1" s="52"/>
      <c r="S1" s="52"/>
      <c r="T1" s="52"/>
      <c r="U1" s="52"/>
      <c r="V1" s="52"/>
      <c r="W1" s="49"/>
      <c r="X1" s="49"/>
    </row>
    <row r="2" spans="1:24" s="48" customFormat="1" ht="23.25" customHeight="1">
      <c r="A2" s="48" t="s">
        <v>1</v>
      </c>
      <c r="D2" s="49"/>
      <c r="E2" s="49"/>
      <c r="F2" s="53"/>
      <c r="G2" s="49"/>
      <c r="H2" s="49"/>
      <c r="I2" s="49"/>
      <c r="J2" s="51"/>
      <c r="K2" s="51"/>
      <c r="L2" s="51"/>
      <c r="M2" s="51"/>
      <c r="N2" s="51" t="s">
        <v>111</v>
      </c>
      <c r="O2" s="51"/>
      <c r="P2" s="52"/>
      <c r="Q2" s="52"/>
      <c r="R2" s="52"/>
      <c r="S2" s="52"/>
      <c r="T2" s="52"/>
      <c r="U2" s="52"/>
      <c r="V2" s="52"/>
      <c r="W2" s="49"/>
      <c r="X2" s="49"/>
    </row>
    <row r="3" spans="1:24" s="48" customFormat="1" ht="21" customHeight="1">
      <c r="A3" s="49"/>
      <c r="B3" s="49"/>
      <c r="C3" s="49"/>
      <c r="D3" s="49"/>
      <c r="E3" s="49"/>
      <c r="F3" s="53"/>
      <c r="G3" s="49"/>
      <c r="H3" s="49"/>
      <c r="I3" s="49"/>
      <c r="J3" s="51"/>
      <c r="K3" s="51"/>
      <c r="L3" s="51"/>
      <c r="M3" s="51"/>
      <c r="N3" s="51" t="s">
        <v>112</v>
      </c>
      <c r="O3" s="51"/>
      <c r="P3" s="52"/>
      <c r="Q3" s="52"/>
      <c r="R3" s="52"/>
      <c r="S3" s="52"/>
      <c r="T3" s="52"/>
      <c r="U3" s="52"/>
      <c r="V3" s="52"/>
      <c r="W3" s="49"/>
      <c r="X3" s="49"/>
    </row>
    <row r="4" spans="1:24" s="55" customFormat="1" ht="15.7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>
        <v>14</v>
      </c>
      <c r="L4" s="54">
        <f>K4+4</f>
        <v>18</v>
      </c>
      <c r="M4" s="54">
        <f>L4+4</f>
        <v>22</v>
      </c>
      <c r="N4" s="54">
        <f>M4+4</f>
        <v>26</v>
      </c>
      <c r="O4" s="54">
        <v>27</v>
      </c>
      <c r="P4" s="54"/>
      <c r="Q4" s="54"/>
      <c r="R4" s="54">
        <v>36</v>
      </c>
      <c r="S4" s="54">
        <v>40</v>
      </c>
      <c r="T4" s="54">
        <v>31</v>
      </c>
      <c r="U4" s="54">
        <v>32</v>
      </c>
      <c r="V4" s="54">
        <v>30</v>
      </c>
      <c r="W4" s="54"/>
      <c r="X4" s="54"/>
    </row>
    <row r="5" spans="1:24" ht="25.5" customHeight="1">
      <c r="A5" s="218" t="s">
        <v>2</v>
      </c>
      <c r="B5" s="224" t="s">
        <v>13</v>
      </c>
      <c r="C5" s="227" t="s">
        <v>3</v>
      </c>
      <c r="D5" s="228"/>
      <c r="E5" s="218" t="s">
        <v>4</v>
      </c>
      <c r="F5" s="233" t="s">
        <v>16</v>
      </c>
      <c r="G5" s="218" t="s">
        <v>5</v>
      </c>
      <c r="H5" s="215" t="s">
        <v>17</v>
      </c>
      <c r="I5" s="215" t="s">
        <v>18</v>
      </c>
      <c r="J5" s="215" t="s">
        <v>19</v>
      </c>
      <c r="K5" s="221" t="s">
        <v>14</v>
      </c>
      <c r="L5" s="221"/>
      <c r="M5" s="221"/>
      <c r="N5" s="221"/>
      <c r="O5" s="221"/>
      <c r="P5" s="240" t="s">
        <v>93</v>
      </c>
      <c r="Q5" s="241"/>
      <c r="R5" s="239" t="s">
        <v>94</v>
      </c>
      <c r="S5" s="239" t="s">
        <v>95</v>
      </c>
      <c r="T5" s="239" t="s">
        <v>20</v>
      </c>
      <c r="U5" s="239" t="s">
        <v>21</v>
      </c>
      <c r="V5" s="239" t="s">
        <v>22</v>
      </c>
      <c r="W5" s="215" t="s">
        <v>23</v>
      </c>
      <c r="X5" s="236" t="s">
        <v>24</v>
      </c>
    </row>
    <row r="6" spans="1:24" ht="27" customHeight="1">
      <c r="A6" s="216"/>
      <c r="B6" s="225"/>
      <c r="C6" s="229"/>
      <c r="D6" s="230"/>
      <c r="E6" s="216"/>
      <c r="F6" s="234"/>
      <c r="G6" s="216"/>
      <c r="H6" s="216"/>
      <c r="I6" s="219"/>
      <c r="J6" s="219"/>
      <c r="K6" s="222" t="s">
        <v>96</v>
      </c>
      <c r="L6" s="222" t="s">
        <v>97</v>
      </c>
      <c r="M6" s="222" t="s">
        <v>98</v>
      </c>
      <c r="N6" s="222" t="s">
        <v>99</v>
      </c>
      <c r="O6" s="239" t="s">
        <v>100</v>
      </c>
      <c r="P6" s="242"/>
      <c r="Q6" s="243"/>
      <c r="R6" s="222"/>
      <c r="S6" s="222"/>
      <c r="T6" s="222"/>
      <c r="U6" s="222"/>
      <c r="V6" s="222"/>
      <c r="W6" s="219"/>
      <c r="X6" s="237"/>
    </row>
    <row r="7" spans="1:24" ht="21" customHeight="1">
      <c r="A7" s="217"/>
      <c r="B7" s="226"/>
      <c r="C7" s="231"/>
      <c r="D7" s="232"/>
      <c r="E7" s="217"/>
      <c r="F7" s="235"/>
      <c r="G7" s="217"/>
      <c r="H7" s="217"/>
      <c r="I7" s="220"/>
      <c r="J7" s="220"/>
      <c r="K7" s="223"/>
      <c r="L7" s="223"/>
      <c r="M7" s="223"/>
      <c r="N7" s="223"/>
      <c r="O7" s="223"/>
      <c r="P7" s="57" t="s">
        <v>25</v>
      </c>
      <c r="Q7" s="57" t="s">
        <v>26</v>
      </c>
      <c r="R7" s="223"/>
      <c r="S7" s="223"/>
      <c r="T7" s="223"/>
      <c r="U7" s="223"/>
      <c r="V7" s="223"/>
      <c r="W7" s="220"/>
      <c r="X7" s="238"/>
    </row>
    <row r="8" spans="1:24" s="69" customFormat="1" ht="24.75" customHeight="1">
      <c r="A8" s="58"/>
      <c r="B8" s="184" t="s">
        <v>36</v>
      </c>
      <c r="C8" s="60"/>
      <c r="D8" s="61"/>
      <c r="E8" s="61"/>
      <c r="F8" s="62"/>
      <c r="G8" s="63"/>
      <c r="H8" s="64"/>
      <c r="I8" s="64">
        <v>123</v>
      </c>
      <c r="J8" s="64">
        <v>138</v>
      </c>
      <c r="K8" s="64">
        <v>13</v>
      </c>
      <c r="L8" s="64">
        <v>17</v>
      </c>
      <c r="M8" s="64">
        <v>21</v>
      </c>
      <c r="N8" s="64">
        <v>25</v>
      </c>
      <c r="O8" s="64">
        <v>26</v>
      </c>
      <c r="P8" s="64">
        <v>139</v>
      </c>
      <c r="Q8" s="64"/>
      <c r="R8" s="65">
        <v>34</v>
      </c>
      <c r="S8" s="65">
        <v>38</v>
      </c>
      <c r="T8" s="66">
        <v>29</v>
      </c>
      <c r="U8" s="66">
        <v>30</v>
      </c>
      <c r="V8" s="66">
        <v>28</v>
      </c>
      <c r="W8" s="67"/>
      <c r="X8" s="68"/>
    </row>
    <row r="9" spans="1:24" ht="23.25" customHeight="1">
      <c r="A9" s="70">
        <v>1</v>
      </c>
      <c r="B9" s="71">
        <v>179322555</v>
      </c>
      <c r="C9" s="72" t="s">
        <v>175</v>
      </c>
      <c r="D9" s="73" t="s">
        <v>108</v>
      </c>
      <c r="E9" s="179" t="s">
        <v>176</v>
      </c>
      <c r="F9" s="74" t="s">
        <v>177</v>
      </c>
      <c r="G9" s="75" t="s">
        <v>41</v>
      </c>
      <c r="H9" s="76" t="s">
        <v>6</v>
      </c>
      <c r="I9" s="77"/>
      <c r="J9" s="78">
        <v>6.62</v>
      </c>
      <c r="K9" s="79">
        <v>6.8</v>
      </c>
      <c r="L9" s="79">
        <v>7.4</v>
      </c>
      <c r="M9" s="79">
        <v>6.5</v>
      </c>
      <c r="N9" s="79">
        <v>8</v>
      </c>
      <c r="O9" s="78">
        <v>6.8</v>
      </c>
      <c r="P9" s="78">
        <v>6.63</v>
      </c>
      <c r="Q9" s="80">
        <v>2.61</v>
      </c>
      <c r="R9" s="81" t="s">
        <v>32</v>
      </c>
      <c r="S9" s="81" t="s">
        <v>32</v>
      </c>
      <c r="T9" s="81" t="s">
        <v>32</v>
      </c>
      <c r="U9" s="81" t="s">
        <v>32</v>
      </c>
      <c r="V9" s="82" t="s">
        <v>80</v>
      </c>
      <c r="W9" s="83"/>
      <c r="X9" s="180" t="s">
        <v>31</v>
      </c>
    </row>
    <row r="10" spans="1:24" ht="23.25" customHeight="1">
      <c r="A10" s="84">
        <f>A9+1</f>
        <v>2</v>
      </c>
      <c r="B10" s="27">
        <v>1826268135</v>
      </c>
      <c r="C10" s="85" t="s">
        <v>128</v>
      </c>
      <c r="D10" s="86" t="s">
        <v>143</v>
      </c>
      <c r="E10" s="177" t="s">
        <v>150</v>
      </c>
      <c r="F10" s="87" t="s">
        <v>152</v>
      </c>
      <c r="G10" s="88" t="s">
        <v>43</v>
      </c>
      <c r="H10" s="89" t="s">
        <v>6</v>
      </c>
      <c r="I10" s="90"/>
      <c r="J10" s="91">
        <v>6.14</v>
      </c>
      <c r="K10" s="92">
        <v>7.3</v>
      </c>
      <c r="L10" s="92">
        <v>8.1</v>
      </c>
      <c r="M10" s="92">
        <v>3.8</v>
      </c>
      <c r="N10" s="92">
        <v>8</v>
      </c>
      <c r="O10" s="91">
        <v>6.06</v>
      </c>
      <c r="P10" s="91">
        <v>6.13</v>
      </c>
      <c r="Q10" s="93">
        <v>2.2799999999999998</v>
      </c>
      <c r="R10" s="94" t="s">
        <v>32</v>
      </c>
      <c r="S10" s="94" t="s">
        <v>32</v>
      </c>
      <c r="T10" s="94" t="s">
        <v>32</v>
      </c>
      <c r="U10" s="94" t="s">
        <v>32</v>
      </c>
      <c r="V10" s="95" t="s">
        <v>8</v>
      </c>
      <c r="W10" s="96"/>
      <c r="X10" s="97" t="s">
        <v>90</v>
      </c>
    </row>
    <row r="11" spans="1:24" ht="23.25" customHeight="1">
      <c r="A11" s="84">
        <f t="shared" ref="A11:A41" si="0">A10+1</f>
        <v>3</v>
      </c>
      <c r="B11" s="27">
        <v>1826268082</v>
      </c>
      <c r="C11" s="85" t="s">
        <v>142</v>
      </c>
      <c r="D11" s="86" t="s">
        <v>45</v>
      </c>
      <c r="E11" s="177" t="s">
        <v>150</v>
      </c>
      <c r="F11" s="87" t="s">
        <v>151</v>
      </c>
      <c r="G11" s="88" t="s">
        <v>67</v>
      </c>
      <c r="H11" s="89" t="s">
        <v>6</v>
      </c>
      <c r="I11" s="90"/>
      <c r="J11" s="91">
        <v>6.46</v>
      </c>
      <c r="K11" s="92">
        <v>7.5</v>
      </c>
      <c r="L11" s="92">
        <v>7.4</v>
      </c>
      <c r="M11" s="92">
        <v>3</v>
      </c>
      <c r="N11" s="92">
        <v>7.5</v>
      </c>
      <c r="O11" s="91">
        <v>5.68</v>
      </c>
      <c r="P11" s="91">
        <v>6.4</v>
      </c>
      <c r="Q11" s="93">
        <v>2.46</v>
      </c>
      <c r="R11" s="94" t="s">
        <v>32</v>
      </c>
      <c r="S11" s="94" t="s">
        <v>32</v>
      </c>
      <c r="T11" s="94" t="s">
        <v>32</v>
      </c>
      <c r="U11" s="94" t="s">
        <v>32</v>
      </c>
      <c r="V11" s="95" t="s">
        <v>80</v>
      </c>
      <c r="W11" s="96"/>
      <c r="X11" s="97" t="s">
        <v>90</v>
      </c>
    </row>
    <row r="12" spans="1:24" ht="23.25" customHeight="1">
      <c r="A12" s="84">
        <f t="shared" si="0"/>
        <v>4</v>
      </c>
      <c r="B12" s="27">
        <v>2026252617</v>
      </c>
      <c r="C12" s="85" t="s">
        <v>192</v>
      </c>
      <c r="D12" s="86" t="s">
        <v>193</v>
      </c>
      <c r="E12" s="162" t="s">
        <v>102</v>
      </c>
      <c r="F12" s="87">
        <v>33410</v>
      </c>
      <c r="G12" s="88" t="s">
        <v>46</v>
      </c>
      <c r="H12" s="89" t="s">
        <v>6</v>
      </c>
      <c r="I12" s="90">
        <v>127</v>
      </c>
      <c r="J12" s="91">
        <v>8.01</v>
      </c>
      <c r="K12" s="92">
        <v>8.3000000000000007</v>
      </c>
      <c r="L12" s="92">
        <v>8</v>
      </c>
      <c r="M12" s="92">
        <v>7.5</v>
      </c>
      <c r="N12" s="92">
        <v>8</v>
      </c>
      <c r="O12" s="91">
        <v>7.92</v>
      </c>
      <c r="P12" s="91">
        <v>8</v>
      </c>
      <c r="Q12" s="93">
        <v>3.44</v>
      </c>
      <c r="R12" s="94" t="s">
        <v>32</v>
      </c>
      <c r="S12" s="94" t="s">
        <v>32</v>
      </c>
      <c r="T12" s="94" t="s">
        <v>32</v>
      </c>
      <c r="U12" s="94" t="s">
        <v>32</v>
      </c>
      <c r="V12" s="95" t="s">
        <v>8</v>
      </c>
      <c r="W12" s="96"/>
      <c r="X12" s="97" t="s">
        <v>31</v>
      </c>
    </row>
    <row r="13" spans="1:24" ht="23.25" customHeight="1">
      <c r="A13" s="84">
        <f t="shared" si="0"/>
        <v>5</v>
      </c>
      <c r="B13" s="27">
        <v>2020252730</v>
      </c>
      <c r="C13" s="85" t="s">
        <v>147</v>
      </c>
      <c r="D13" s="86" t="s">
        <v>129</v>
      </c>
      <c r="E13" s="162" t="s">
        <v>102</v>
      </c>
      <c r="F13" s="87">
        <v>33872</v>
      </c>
      <c r="G13" s="88" t="s">
        <v>43</v>
      </c>
      <c r="H13" s="89" t="s">
        <v>6</v>
      </c>
      <c r="I13" s="90">
        <v>128</v>
      </c>
      <c r="J13" s="91">
        <v>7.97</v>
      </c>
      <c r="K13" s="92">
        <v>7.5</v>
      </c>
      <c r="L13" s="92">
        <v>8.4</v>
      </c>
      <c r="M13" s="92">
        <v>9.8000000000000007</v>
      </c>
      <c r="N13" s="92">
        <v>7.5</v>
      </c>
      <c r="O13" s="91">
        <v>8.6</v>
      </c>
      <c r="P13" s="91">
        <v>8.02</v>
      </c>
      <c r="Q13" s="93">
        <v>3.5</v>
      </c>
      <c r="R13" s="94" t="s">
        <v>32</v>
      </c>
      <c r="S13" s="94" t="s">
        <v>131</v>
      </c>
      <c r="T13" s="94" t="s">
        <v>32</v>
      </c>
      <c r="U13" s="94" t="s">
        <v>32</v>
      </c>
      <c r="V13" s="95" t="s">
        <v>8</v>
      </c>
      <c r="W13" s="96"/>
      <c r="X13" s="97" t="s">
        <v>49</v>
      </c>
    </row>
    <row r="14" spans="1:24" ht="23.25" customHeight="1">
      <c r="A14" s="84">
        <f t="shared" si="0"/>
        <v>6</v>
      </c>
      <c r="B14" s="27">
        <v>2020265790</v>
      </c>
      <c r="C14" s="85" t="s">
        <v>58</v>
      </c>
      <c r="D14" s="86" t="s">
        <v>104</v>
      </c>
      <c r="E14" s="162" t="s">
        <v>102</v>
      </c>
      <c r="F14" s="87">
        <v>34277</v>
      </c>
      <c r="G14" s="88" t="s">
        <v>124</v>
      </c>
      <c r="H14" s="89" t="s">
        <v>6</v>
      </c>
      <c r="I14" s="90">
        <v>126</v>
      </c>
      <c r="J14" s="91">
        <v>7.86</v>
      </c>
      <c r="K14" s="92">
        <v>7.3</v>
      </c>
      <c r="L14" s="92">
        <v>7.8</v>
      </c>
      <c r="M14" s="92">
        <v>6.3</v>
      </c>
      <c r="N14" s="92">
        <v>8.3000000000000007</v>
      </c>
      <c r="O14" s="91">
        <v>7</v>
      </c>
      <c r="P14" s="91">
        <v>7.7</v>
      </c>
      <c r="Q14" s="93">
        <v>3.29</v>
      </c>
      <c r="R14" s="94" t="s">
        <v>32</v>
      </c>
      <c r="S14" s="94" t="s">
        <v>32</v>
      </c>
      <c r="T14" s="94" t="s">
        <v>32</v>
      </c>
      <c r="U14" s="94" t="s">
        <v>32</v>
      </c>
      <c r="V14" s="95" t="s">
        <v>103</v>
      </c>
      <c r="W14" s="96"/>
      <c r="X14" s="97" t="s">
        <v>31</v>
      </c>
    </row>
    <row r="15" spans="1:24" ht="23.25" customHeight="1">
      <c r="A15" s="84">
        <f t="shared" si="0"/>
        <v>7</v>
      </c>
      <c r="B15" s="27">
        <v>171326019</v>
      </c>
      <c r="C15" s="85" t="s">
        <v>194</v>
      </c>
      <c r="D15" s="86" t="s">
        <v>195</v>
      </c>
      <c r="E15" s="162" t="s">
        <v>102</v>
      </c>
      <c r="F15" s="87">
        <v>34117</v>
      </c>
      <c r="G15" s="88" t="s">
        <v>43</v>
      </c>
      <c r="H15" s="89" t="s">
        <v>6</v>
      </c>
      <c r="I15" s="90">
        <v>128</v>
      </c>
      <c r="J15" s="91">
        <v>7.31</v>
      </c>
      <c r="K15" s="92">
        <v>8.5</v>
      </c>
      <c r="L15" s="92">
        <v>8</v>
      </c>
      <c r="M15" s="92">
        <v>5.5</v>
      </c>
      <c r="N15" s="92">
        <v>8</v>
      </c>
      <c r="O15" s="91">
        <v>7.2</v>
      </c>
      <c r="P15" s="91">
        <v>7.29</v>
      </c>
      <c r="Q15" s="93">
        <v>3.06</v>
      </c>
      <c r="R15" s="94" t="s">
        <v>131</v>
      </c>
      <c r="S15" s="94" t="s">
        <v>32</v>
      </c>
      <c r="T15" s="94" t="s">
        <v>32</v>
      </c>
      <c r="U15" s="94" t="s">
        <v>32</v>
      </c>
      <c r="V15" s="95" t="s">
        <v>8</v>
      </c>
      <c r="W15" s="96"/>
      <c r="X15" s="97" t="s">
        <v>49</v>
      </c>
    </row>
    <row r="16" spans="1:24" ht="23.25" customHeight="1">
      <c r="A16" s="84">
        <f t="shared" si="0"/>
        <v>8</v>
      </c>
      <c r="B16" s="27">
        <v>2026262696</v>
      </c>
      <c r="C16" s="85" t="s">
        <v>196</v>
      </c>
      <c r="D16" s="86" t="s">
        <v>34</v>
      </c>
      <c r="E16" s="162" t="s">
        <v>102</v>
      </c>
      <c r="F16" s="87">
        <v>33724</v>
      </c>
      <c r="G16" s="88" t="s">
        <v>166</v>
      </c>
      <c r="H16" s="89" t="s">
        <v>6</v>
      </c>
      <c r="I16" s="90">
        <v>128</v>
      </c>
      <c r="J16" s="91">
        <v>8.3800000000000008</v>
      </c>
      <c r="K16" s="92">
        <v>8.1</v>
      </c>
      <c r="L16" s="92">
        <v>9.4</v>
      </c>
      <c r="M16" s="92">
        <v>9.3000000000000007</v>
      </c>
      <c r="N16" s="92">
        <v>9</v>
      </c>
      <c r="O16" s="91">
        <v>8.84</v>
      </c>
      <c r="P16" s="91">
        <v>8.41</v>
      </c>
      <c r="Q16" s="93">
        <v>3.69</v>
      </c>
      <c r="R16" s="94" t="s">
        <v>32</v>
      </c>
      <c r="S16" s="94" t="s">
        <v>32</v>
      </c>
      <c r="T16" s="94" t="s">
        <v>32</v>
      </c>
      <c r="U16" s="94" t="s">
        <v>32</v>
      </c>
      <c r="V16" s="95" t="s">
        <v>103</v>
      </c>
      <c r="W16" s="96"/>
      <c r="X16" s="97" t="s">
        <v>31</v>
      </c>
    </row>
    <row r="17" spans="1:24" ht="23.25" customHeight="1">
      <c r="A17" s="84">
        <f t="shared" si="0"/>
        <v>9</v>
      </c>
      <c r="B17" s="27">
        <v>171326025</v>
      </c>
      <c r="C17" s="85" t="s">
        <v>197</v>
      </c>
      <c r="D17" s="86" t="s">
        <v>161</v>
      </c>
      <c r="E17" s="162" t="s">
        <v>102</v>
      </c>
      <c r="F17" s="87">
        <v>34261</v>
      </c>
      <c r="G17" s="88" t="s">
        <v>67</v>
      </c>
      <c r="H17" s="89" t="s">
        <v>6</v>
      </c>
      <c r="I17" s="90">
        <v>125</v>
      </c>
      <c r="J17" s="91">
        <v>6.81</v>
      </c>
      <c r="K17" s="92">
        <v>7.5</v>
      </c>
      <c r="L17" s="92">
        <v>5.6</v>
      </c>
      <c r="M17" s="92">
        <v>1.8</v>
      </c>
      <c r="N17" s="92">
        <v>7</v>
      </c>
      <c r="O17" s="91">
        <v>4.84</v>
      </c>
      <c r="P17" s="91">
        <v>6.52</v>
      </c>
      <c r="Q17" s="93">
        <v>2.63</v>
      </c>
      <c r="R17" s="94" t="s">
        <v>32</v>
      </c>
      <c r="S17" s="94" t="s">
        <v>32</v>
      </c>
      <c r="T17" s="94" t="s">
        <v>32</v>
      </c>
      <c r="U17" s="94" t="s">
        <v>32</v>
      </c>
      <c r="V17" s="95" t="s">
        <v>7</v>
      </c>
      <c r="W17" s="96"/>
      <c r="X17" s="97" t="s">
        <v>90</v>
      </c>
    </row>
    <row r="18" spans="1:24" ht="23.25" customHeight="1">
      <c r="A18" s="84">
        <f t="shared" si="0"/>
        <v>10</v>
      </c>
      <c r="B18" s="27">
        <v>171328801</v>
      </c>
      <c r="C18" s="85" t="s">
        <v>198</v>
      </c>
      <c r="D18" s="86" t="s">
        <v>199</v>
      </c>
      <c r="E18" s="162" t="s">
        <v>102</v>
      </c>
      <c r="F18" s="87">
        <v>34209</v>
      </c>
      <c r="G18" s="88" t="s">
        <v>43</v>
      </c>
      <c r="H18" s="89" t="s">
        <v>6</v>
      </c>
      <c r="I18" s="90">
        <v>122</v>
      </c>
      <c r="J18" s="91">
        <v>6.86</v>
      </c>
      <c r="K18" s="92">
        <v>7</v>
      </c>
      <c r="L18" s="92">
        <v>7.5</v>
      </c>
      <c r="M18" s="92">
        <v>3.3</v>
      </c>
      <c r="N18" s="92">
        <v>8</v>
      </c>
      <c r="O18" s="91">
        <v>5.62</v>
      </c>
      <c r="P18" s="91">
        <v>6.59</v>
      </c>
      <c r="Q18" s="93">
        <v>2.66</v>
      </c>
      <c r="R18" s="94" t="s">
        <v>131</v>
      </c>
      <c r="S18" s="94" t="s">
        <v>32</v>
      </c>
      <c r="T18" s="94">
        <v>0</v>
      </c>
      <c r="U18" s="94" t="s">
        <v>32</v>
      </c>
      <c r="V18" s="95" t="s">
        <v>8</v>
      </c>
      <c r="W18" s="96"/>
      <c r="X18" s="97" t="s">
        <v>90</v>
      </c>
    </row>
    <row r="19" spans="1:24" ht="23.25" customHeight="1">
      <c r="A19" s="84">
        <f t="shared" si="0"/>
        <v>11</v>
      </c>
      <c r="B19" s="27">
        <v>171326041</v>
      </c>
      <c r="C19" s="85" t="s">
        <v>200</v>
      </c>
      <c r="D19" s="86" t="s">
        <v>164</v>
      </c>
      <c r="E19" s="162" t="s">
        <v>102</v>
      </c>
      <c r="F19" s="87">
        <v>34061</v>
      </c>
      <c r="G19" s="88" t="s">
        <v>55</v>
      </c>
      <c r="H19" s="89" t="s">
        <v>6</v>
      </c>
      <c r="I19" s="90">
        <v>122</v>
      </c>
      <c r="J19" s="91">
        <v>6.22</v>
      </c>
      <c r="K19" s="92">
        <v>6</v>
      </c>
      <c r="L19" s="92">
        <v>4.5</v>
      </c>
      <c r="M19" s="92">
        <v>3</v>
      </c>
      <c r="N19" s="92">
        <v>7.8</v>
      </c>
      <c r="O19" s="91">
        <v>4.5</v>
      </c>
      <c r="P19" s="91">
        <v>5.96</v>
      </c>
      <c r="Q19" s="93">
        <v>2.2599999999999998</v>
      </c>
      <c r="R19" s="94" t="s">
        <v>32</v>
      </c>
      <c r="S19" s="94" t="s">
        <v>131</v>
      </c>
      <c r="T19" s="94">
        <v>0</v>
      </c>
      <c r="U19" s="94" t="s">
        <v>32</v>
      </c>
      <c r="V19" s="95" t="s">
        <v>8</v>
      </c>
      <c r="W19" s="96"/>
      <c r="X19" s="97" t="s">
        <v>90</v>
      </c>
    </row>
    <row r="20" spans="1:24" ht="23.25" customHeight="1">
      <c r="A20" s="84">
        <f t="shared" si="0"/>
        <v>12</v>
      </c>
      <c r="B20" s="27">
        <v>171326068</v>
      </c>
      <c r="C20" s="85" t="s">
        <v>201</v>
      </c>
      <c r="D20" s="86" t="s">
        <v>108</v>
      </c>
      <c r="E20" s="162" t="s">
        <v>102</v>
      </c>
      <c r="F20" s="87">
        <v>34124</v>
      </c>
      <c r="G20" s="88" t="s">
        <v>55</v>
      </c>
      <c r="H20" s="89" t="s">
        <v>6</v>
      </c>
      <c r="I20" s="90">
        <v>131</v>
      </c>
      <c r="J20" s="91">
        <v>6.78</v>
      </c>
      <c r="K20" s="92">
        <v>6.3</v>
      </c>
      <c r="L20" s="92">
        <v>6.9</v>
      </c>
      <c r="M20" s="92">
        <v>5.5</v>
      </c>
      <c r="N20" s="92">
        <v>8</v>
      </c>
      <c r="O20" s="91">
        <v>6.1</v>
      </c>
      <c r="P20" s="91">
        <v>6.73</v>
      </c>
      <c r="Q20" s="93">
        <v>2.68</v>
      </c>
      <c r="R20" s="94" t="s">
        <v>32</v>
      </c>
      <c r="S20" s="94" t="s">
        <v>32</v>
      </c>
      <c r="T20" s="94" t="s">
        <v>32</v>
      </c>
      <c r="U20" s="94" t="s">
        <v>32</v>
      </c>
      <c r="V20" s="95" t="s">
        <v>8</v>
      </c>
      <c r="W20" s="96"/>
      <c r="X20" s="97" t="s">
        <v>31</v>
      </c>
    </row>
    <row r="21" spans="1:24" ht="23.25" customHeight="1">
      <c r="A21" s="84">
        <f t="shared" si="0"/>
        <v>13</v>
      </c>
      <c r="B21" s="27">
        <v>171328805</v>
      </c>
      <c r="C21" s="85" t="s">
        <v>202</v>
      </c>
      <c r="D21" s="86" t="s">
        <v>108</v>
      </c>
      <c r="E21" s="162" t="s">
        <v>102</v>
      </c>
      <c r="F21" s="87">
        <v>33619</v>
      </c>
      <c r="G21" s="88" t="s">
        <v>43</v>
      </c>
      <c r="H21" s="89" t="s">
        <v>6</v>
      </c>
      <c r="I21" s="90">
        <v>126</v>
      </c>
      <c r="J21" s="91">
        <v>7.07</v>
      </c>
      <c r="K21" s="92">
        <v>7.5</v>
      </c>
      <c r="L21" s="92">
        <v>6.3</v>
      </c>
      <c r="M21" s="92">
        <v>3</v>
      </c>
      <c r="N21" s="92">
        <v>7</v>
      </c>
      <c r="O21" s="91">
        <v>5.46</v>
      </c>
      <c r="P21" s="91">
        <v>6.8</v>
      </c>
      <c r="Q21" s="93">
        <v>2.79</v>
      </c>
      <c r="R21" s="94" t="s">
        <v>32</v>
      </c>
      <c r="S21" s="94" t="s">
        <v>32</v>
      </c>
      <c r="T21" s="94" t="s">
        <v>32</v>
      </c>
      <c r="U21" s="94" t="s">
        <v>32</v>
      </c>
      <c r="V21" s="95" t="s">
        <v>8</v>
      </c>
      <c r="W21" s="96"/>
      <c r="X21" s="97" t="s">
        <v>90</v>
      </c>
    </row>
    <row r="22" spans="1:24" ht="23.25" customHeight="1">
      <c r="A22" s="84">
        <f t="shared" si="0"/>
        <v>14</v>
      </c>
      <c r="B22" s="27">
        <v>2026252653</v>
      </c>
      <c r="C22" s="85" t="s">
        <v>58</v>
      </c>
      <c r="D22" s="86" t="s">
        <v>45</v>
      </c>
      <c r="E22" s="162" t="s">
        <v>102</v>
      </c>
      <c r="F22" s="87">
        <v>33865</v>
      </c>
      <c r="G22" s="88" t="s">
        <v>43</v>
      </c>
      <c r="H22" s="89" t="s">
        <v>6</v>
      </c>
      <c r="I22" s="90">
        <v>127</v>
      </c>
      <c r="J22" s="91">
        <v>8.1199999999999992</v>
      </c>
      <c r="K22" s="92">
        <v>8</v>
      </c>
      <c r="L22" s="92">
        <v>7.9</v>
      </c>
      <c r="M22" s="92">
        <v>5.5</v>
      </c>
      <c r="N22" s="92">
        <v>7.5</v>
      </c>
      <c r="O22" s="91">
        <v>6.98</v>
      </c>
      <c r="P22" s="91">
        <v>7.92</v>
      </c>
      <c r="Q22" s="93">
        <v>3.45</v>
      </c>
      <c r="R22" s="94" t="s">
        <v>32</v>
      </c>
      <c r="S22" s="94" t="s">
        <v>32</v>
      </c>
      <c r="T22" s="94" t="s">
        <v>32</v>
      </c>
      <c r="U22" s="94" t="s">
        <v>32</v>
      </c>
      <c r="V22" s="95" t="s">
        <v>8</v>
      </c>
      <c r="W22" s="96"/>
      <c r="X22" s="97" t="s">
        <v>31</v>
      </c>
    </row>
    <row r="23" spans="1:24" ht="23.25" customHeight="1">
      <c r="A23" s="84">
        <f t="shared" si="0"/>
        <v>15</v>
      </c>
      <c r="B23" s="27">
        <v>171326122</v>
      </c>
      <c r="C23" s="85" t="s">
        <v>203</v>
      </c>
      <c r="D23" s="86" t="s">
        <v>204</v>
      </c>
      <c r="E23" s="162" t="s">
        <v>102</v>
      </c>
      <c r="F23" s="87">
        <v>33813</v>
      </c>
      <c r="G23" s="88" t="s">
        <v>205</v>
      </c>
      <c r="H23" s="89" t="s">
        <v>47</v>
      </c>
      <c r="I23" s="90">
        <v>129</v>
      </c>
      <c r="J23" s="91">
        <v>6.4</v>
      </c>
      <c r="K23" s="92">
        <v>7.8</v>
      </c>
      <c r="L23" s="92">
        <v>7</v>
      </c>
      <c r="M23" s="92">
        <v>5.8</v>
      </c>
      <c r="N23" s="92">
        <v>6.8</v>
      </c>
      <c r="O23" s="91">
        <v>6.84</v>
      </c>
      <c r="P23" s="91">
        <v>6.41</v>
      </c>
      <c r="Q23" s="93">
        <v>2.4700000000000002</v>
      </c>
      <c r="R23" s="94" t="s">
        <v>32</v>
      </c>
      <c r="S23" s="94" t="s">
        <v>32</v>
      </c>
      <c r="T23" s="94" t="s">
        <v>32</v>
      </c>
      <c r="U23" s="94" t="s">
        <v>32</v>
      </c>
      <c r="V23" s="95" t="s">
        <v>8</v>
      </c>
      <c r="W23" s="96"/>
      <c r="X23" s="97" t="s">
        <v>31</v>
      </c>
    </row>
    <row r="24" spans="1:24" ht="23.25" customHeight="1">
      <c r="A24" s="84">
        <f t="shared" si="0"/>
        <v>16</v>
      </c>
      <c r="B24" s="27">
        <v>161327541</v>
      </c>
      <c r="C24" s="85" t="s">
        <v>206</v>
      </c>
      <c r="D24" s="86" t="s">
        <v>207</v>
      </c>
      <c r="E24" s="162" t="s">
        <v>102</v>
      </c>
      <c r="F24" s="87">
        <v>33304</v>
      </c>
      <c r="G24" s="88" t="s">
        <v>46</v>
      </c>
      <c r="H24" s="89" t="s">
        <v>47</v>
      </c>
      <c r="I24" s="90">
        <v>129</v>
      </c>
      <c r="J24" s="91">
        <v>6.71</v>
      </c>
      <c r="K24" s="92">
        <v>7.5</v>
      </c>
      <c r="L24" s="92">
        <v>7.8</v>
      </c>
      <c r="M24" s="92">
        <v>7</v>
      </c>
      <c r="N24" s="92">
        <v>9</v>
      </c>
      <c r="O24" s="91">
        <v>7.36</v>
      </c>
      <c r="P24" s="91">
        <v>6.71</v>
      </c>
      <c r="Q24" s="93">
        <v>2.67</v>
      </c>
      <c r="R24" s="94" t="s">
        <v>32</v>
      </c>
      <c r="S24" s="94" t="s">
        <v>32</v>
      </c>
      <c r="T24" s="94" t="s">
        <v>32</v>
      </c>
      <c r="U24" s="94" t="s">
        <v>32</v>
      </c>
      <c r="V24" s="95" t="s">
        <v>8</v>
      </c>
      <c r="W24" s="96"/>
      <c r="X24" s="97" t="s">
        <v>31</v>
      </c>
    </row>
    <row r="25" spans="1:24" ht="23.25" customHeight="1">
      <c r="A25" s="84">
        <f t="shared" si="0"/>
        <v>17</v>
      </c>
      <c r="B25" s="27">
        <v>142321913</v>
      </c>
      <c r="C25" s="85" t="s">
        <v>137</v>
      </c>
      <c r="D25" s="86" t="s">
        <v>138</v>
      </c>
      <c r="E25" s="162" t="s">
        <v>141</v>
      </c>
      <c r="F25" s="87">
        <v>32668</v>
      </c>
      <c r="G25" s="88" t="s">
        <v>46</v>
      </c>
      <c r="H25" s="89" t="s">
        <v>47</v>
      </c>
      <c r="I25" s="90"/>
      <c r="J25" s="91">
        <v>6.41</v>
      </c>
      <c r="K25" s="92">
        <v>7.5</v>
      </c>
      <c r="L25" s="92">
        <v>6</v>
      </c>
      <c r="M25" s="92">
        <v>2.9</v>
      </c>
      <c r="N25" s="92">
        <v>7</v>
      </c>
      <c r="O25" s="91">
        <v>5.36</v>
      </c>
      <c r="P25" s="91">
        <v>6.37</v>
      </c>
      <c r="Q25" s="93">
        <v>2.4900000000000002</v>
      </c>
      <c r="R25" s="94" t="s">
        <v>32</v>
      </c>
      <c r="S25" s="94" t="s">
        <v>32</v>
      </c>
      <c r="T25" s="94" t="s">
        <v>32</v>
      </c>
      <c r="U25" s="94" t="s">
        <v>32</v>
      </c>
      <c r="V25" s="95" t="s">
        <v>7</v>
      </c>
      <c r="W25" s="96"/>
      <c r="X25" s="97" t="s">
        <v>90</v>
      </c>
    </row>
    <row r="26" spans="1:24" ht="23.25" customHeight="1">
      <c r="A26" s="84">
        <f t="shared" si="0"/>
        <v>18</v>
      </c>
      <c r="B26" s="27">
        <v>162324846</v>
      </c>
      <c r="C26" s="85" t="s">
        <v>128</v>
      </c>
      <c r="D26" s="86" t="s">
        <v>129</v>
      </c>
      <c r="E26" s="162" t="s">
        <v>106</v>
      </c>
      <c r="F26" s="87" t="s">
        <v>130</v>
      </c>
      <c r="G26" s="88" t="s">
        <v>46</v>
      </c>
      <c r="H26" s="89" t="s">
        <v>6</v>
      </c>
      <c r="I26" s="90">
        <v>119</v>
      </c>
      <c r="J26" s="91">
        <v>6.32</v>
      </c>
      <c r="K26" s="92">
        <v>7</v>
      </c>
      <c r="L26" s="92">
        <v>5.5</v>
      </c>
      <c r="M26" s="92">
        <v>4.4000000000000004</v>
      </c>
      <c r="N26" s="92">
        <v>9</v>
      </c>
      <c r="O26" s="91">
        <v>5.66</v>
      </c>
      <c r="P26" s="91">
        <v>6.32</v>
      </c>
      <c r="Q26" s="93">
        <v>2.41</v>
      </c>
      <c r="R26" s="94" t="s">
        <v>32</v>
      </c>
      <c r="S26" s="94" t="s">
        <v>131</v>
      </c>
      <c r="T26" s="94" t="s">
        <v>32</v>
      </c>
      <c r="U26" s="94" t="s">
        <v>32</v>
      </c>
      <c r="V26" s="95" t="s">
        <v>7</v>
      </c>
      <c r="W26" s="96"/>
      <c r="X26" s="97" t="s">
        <v>90</v>
      </c>
    </row>
    <row r="27" spans="1:24" ht="23.25" customHeight="1">
      <c r="A27" s="84">
        <f t="shared" si="0"/>
        <v>19</v>
      </c>
      <c r="B27" s="27">
        <v>1821265394</v>
      </c>
      <c r="C27" s="85" t="s">
        <v>114</v>
      </c>
      <c r="D27" s="86" t="s">
        <v>115</v>
      </c>
      <c r="E27" s="162" t="s">
        <v>127</v>
      </c>
      <c r="F27" s="87">
        <v>34348</v>
      </c>
      <c r="G27" s="88" t="s">
        <v>46</v>
      </c>
      <c r="H27" s="89" t="s">
        <v>47</v>
      </c>
      <c r="I27" s="90">
        <v>125</v>
      </c>
      <c r="J27" s="91">
        <v>6.23</v>
      </c>
      <c r="K27" s="92">
        <v>5.8</v>
      </c>
      <c r="L27" s="92">
        <v>3.9</v>
      </c>
      <c r="M27" s="92">
        <v>5.5</v>
      </c>
      <c r="N27" s="92">
        <v>7.5</v>
      </c>
      <c r="O27" s="91">
        <v>5.3</v>
      </c>
      <c r="P27" s="91">
        <v>6.23</v>
      </c>
      <c r="Q27" s="93">
        <v>2.38</v>
      </c>
      <c r="R27" s="94" t="s">
        <v>32</v>
      </c>
      <c r="S27" s="94" t="s">
        <v>32</v>
      </c>
      <c r="T27" s="94" t="s">
        <v>32</v>
      </c>
      <c r="U27" s="94" t="s">
        <v>32</v>
      </c>
      <c r="V27" s="95" t="s">
        <v>7</v>
      </c>
      <c r="W27" s="96"/>
      <c r="X27" s="132" t="s">
        <v>90</v>
      </c>
    </row>
    <row r="28" spans="1:24" ht="23.25" customHeight="1">
      <c r="A28" s="84">
        <f t="shared" si="0"/>
        <v>20</v>
      </c>
      <c r="B28" s="27">
        <v>1821264372</v>
      </c>
      <c r="C28" s="85" t="s">
        <v>120</v>
      </c>
      <c r="D28" s="86" t="s">
        <v>121</v>
      </c>
      <c r="E28" s="162" t="s">
        <v>127</v>
      </c>
      <c r="F28" s="87">
        <v>33623</v>
      </c>
      <c r="G28" s="88" t="s">
        <v>107</v>
      </c>
      <c r="H28" s="89" t="s">
        <v>47</v>
      </c>
      <c r="I28" s="90">
        <v>125</v>
      </c>
      <c r="J28" s="91">
        <v>6.12</v>
      </c>
      <c r="K28" s="92">
        <v>7.8</v>
      </c>
      <c r="L28" s="92">
        <v>5.9</v>
      </c>
      <c r="M28" s="92">
        <v>2.5</v>
      </c>
      <c r="N28" s="92">
        <v>7.8</v>
      </c>
      <c r="O28" s="91">
        <v>5.3</v>
      </c>
      <c r="P28" s="91">
        <v>6.12</v>
      </c>
      <c r="Q28" s="93">
        <v>2.2799999999999998</v>
      </c>
      <c r="R28" s="94" t="s">
        <v>32</v>
      </c>
      <c r="S28" s="94" t="s">
        <v>32</v>
      </c>
      <c r="T28" s="94" t="s">
        <v>32</v>
      </c>
      <c r="U28" s="94" t="s">
        <v>32</v>
      </c>
      <c r="V28" s="95" t="s">
        <v>8</v>
      </c>
      <c r="W28" s="96"/>
      <c r="X28" s="97" t="s">
        <v>90</v>
      </c>
    </row>
    <row r="29" spans="1:24" ht="23.25" customHeight="1">
      <c r="A29" s="84">
        <f t="shared" si="0"/>
        <v>21</v>
      </c>
      <c r="B29" s="27">
        <v>1820264369</v>
      </c>
      <c r="C29" s="85" t="s">
        <v>116</v>
      </c>
      <c r="D29" s="86" t="s">
        <v>53</v>
      </c>
      <c r="E29" s="162" t="s">
        <v>127</v>
      </c>
      <c r="F29" s="87">
        <v>34489</v>
      </c>
      <c r="G29" s="88" t="s">
        <v>43</v>
      </c>
      <c r="H29" s="89" t="s">
        <v>6</v>
      </c>
      <c r="I29" s="90">
        <v>131</v>
      </c>
      <c r="J29" s="91">
        <v>6.59</v>
      </c>
      <c r="K29" s="92">
        <v>7.5</v>
      </c>
      <c r="L29" s="92">
        <v>5.6</v>
      </c>
      <c r="M29" s="92">
        <v>5.5</v>
      </c>
      <c r="N29" s="92">
        <v>7</v>
      </c>
      <c r="O29" s="91">
        <v>6.32</v>
      </c>
      <c r="P29" s="91">
        <v>6.83</v>
      </c>
      <c r="Q29" s="93">
        <v>2.73</v>
      </c>
      <c r="R29" s="94" t="s">
        <v>32</v>
      </c>
      <c r="S29" s="94" t="s">
        <v>32</v>
      </c>
      <c r="T29" s="94" t="s">
        <v>32</v>
      </c>
      <c r="U29" s="94" t="s">
        <v>32</v>
      </c>
      <c r="V29" s="95" t="s">
        <v>8</v>
      </c>
      <c r="W29" s="96"/>
      <c r="X29" s="97" t="s">
        <v>31</v>
      </c>
    </row>
    <row r="30" spans="1:24" ht="23.25" customHeight="1">
      <c r="A30" s="84">
        <f t="shared" si="0"/>
        <v>22</v>
      </c>
      <c r="B30" s="27">
        <v>1821266548</v>
      </c>
      <c r="C30" s="85" t="s">
        <v>117</v>
      </c>
      <c r="D30" s="86" t="s">
        <v>118</v>
      </c>
      <c r="E30" s="162" t="s">
        <v>127</v>
      </c>
      <c r="F30" s="87">
        <v>34356</v>
      </c>
      <c r="G30" s="88" t="s">
        <v>119</v>
      </c>
      <c r="H30" s="89" t="s">
        <v>47</v>
      </c>
      <c r="I30" s="90">
        <v>126</v>
      </c>
      <c r="J30" s="91">
        <v>6.55</v>
      </c>
      <c r="K30" s="92">
        <v>8</v>
      </c>
      <c r="L30" s="92">
        <v>6.5</v>
      </c>
      <c r="M30" s="92">
        <v>6.5</v>
      </c>
      <c r="N30" s="92">
        <v>5.5</v>
      </c>
      <c r="O30" s="91">
        <v>7.1</v>
      </c>
      <c r="P30" s="91">
        <v>6.83</v>
      </c>
      <c r="Q30" s="93">
        <v>2.74</v>
      </c>
      <c r="R30" s="94" t="s">
        <v>32</v>
      </c>
      <c r="S30" s="94" t="s">
        <v>32</v>
      </c>
      <c r="T30" s="94" t="s">
        <v>32</v>
      </c>
      <c r="U30" s="94" t="s">
        <v>32</v>
      </c>
      <c r="V30" s="95" t="s">
        <v>8</v>
      </c>
      <c r="W30" s="96"/>
      <c r="X30" s="97" t="s">
        <v>31</v>
      </c>
    </row>
    <row r="31" spans="1:24" ht="23.25" customHeight="1">
      <c r="A31" s="84">
        <f t="shared" si="0"/>
        <v>23</v>
      </c>
      <c r="B31" s="27">
        <v>1920267991</v>
      </c>
      <c r="C31" s="85" t="s">
        <v>225</v>
      </c>
      <c r="D31" s="86" t="s">
        <v>148</v>
      </c>
      <c r="E31" s="162" t="s">
        <v>226</v>
      </c>
      <c r="F31" s="87">
        <v>34368</v>
      </c>
      <c r="G31" s="88" t="s">
        <v>43</v>
      </c>
      <c r="H31" s="89" t="s">
        <v>6</v>
      </c>
      <c r="I31" s="90">
        <v>132</v>
      </c>
      <c r="J31" s="91">
        <v>6.9</v>
      </c>
      <c r="K31" s="92">
        <v>7.5</v>
      </c>
      <c r="L31" s="92">
        <v>8.4</v>
      </c>
      <c r="M31" s="92">
        <v>7.3</v>
      </c>
      <c r="N31" s="92">
        <v>8</v>
      </c>
      <c r="O31" s="91">
        <v>7.6</v>
      </c>
      <c r="P31" s="91">
        <v>7.18</v>
      </c>
      <c r="Q31" s="93">
        <v>2.97</v>
      </c>
      <c r="R31" s="94" t="s">
        <v>32</v>
      </c>
      <c r="S31" s="94" t="s">
        <v>32</v>
      </c>
      <c r="T31" s="94" t="s">
        <v>32</v>
      </c>
      <c r="U31" s="94" t="s">
        <v>32</v>
      </c>
      <c r="V31" s="95" t="s">
        <v>8</v>
      </c>
      <c r="W31" s="96"/>
      <c r="X31" s="97" t="s">
        <v>31</v>
      </c>
    </row>
    <row r="32" spans="1:24" ht="23.25" customHeight="1">
      <c r="A32" s="84">
        <f t="shared" si="0"/>
        <v>24</v>
      </c>
      <c r="B32" s="27">
        <v>178322666</v>
      </c>
      <c r="C32" s="85" t="s">
        <v>182</v>
      </c>
      <c r="D32" s="86" t="s">
        <v>183</v>
      </c>
      <c r="E32" s="177" t="s">
        <v>179</v>
      </c>
      <c r="F32" s="87" t="s">
        <v>188</v>
      </c>
      <c r="G32" s="88" t="s">
        <v>67</v>
      </c>
      <c r="H32" s="89" t="s">
        <v>47</v>
      </c>
      <c r="I32" s="90"/>
      <c r="J32" s="91">
        <v>5.71</v>
      </c>
      <c r="K32" s="92">
        <v>7.3</v>
      </c>
      <c r="L32" s="92">
        <v>3.8</v>
      </c>
      <c r="M32" s="92">
        <v>5.5</v>
      </c>
      <c r="N32" s="92">
        <v>7.3</v>
      </c>
      <c r="O32" s="91">
        <v>5.88</v>
      </c>
      <c r="P32" s="91">
        <v>5.72</v>
      </c>
      <c r="Q32" s="93">
        <v>2.09</v>
      </c>
      <c r="R32" s="94" t="s">
        <v>32</v>
      </c>
      <c r="S32" s="94" t="s">
        <v>32</v>
      </c>
      <c r="T32" s="94" t="s">
        <v>32</v>
      </c>
      <c r="U32" s="94" t="s">
        <v>32</v>
      </c>
      <c r="V32" s="95" t="s">
        <v>8</v>
      </c>
      <c r="W32" s="96"/>
      <c r="X32" s="97" t="s">
        <v>90</v>
      </c>
    </row>
    <row r="33" spans="1:24" ht="23.25" customHeight="1">
      <c r="A33" s="84">
        <f t="shared" si="0"/>
        <v>25</v>
      </c>
      <c r="B33" s="27">
        <v>178322677</v>
      </c>
      <c r="C33" s="85" t="s">
        <v>184</v>
      </c>
      <c r="D33" s="86" t="s">
        <v>118</v>
      </c>
      <c r="E33" s="177" t="s">
        <v>179</v>
      </c>
      <c r="F33" s="87" t="s">
        <v>189</v>
      </c>
      <c r="G33" s="88" t="s">
        <v>67</v>
      </c>
      <c r="H33" s="89" t="s">
        <v>47</v>
      </c>
      <c r="I33" s="90"/>
      <c r="J33" s="91">
        <v>5.75</v>
      </c>
      <c r="K33" s="92">
        <v>7</v>
      </c>
      <c r="L33" s="92">
        <v>8.6</v>
      </c>
      <c r="M33" s="92">
        <v>2.5</v>
      </c>
      <c r="N33" s="92">
        <v>5.5</v>
      </c>
      <c r="O33" s="91">
        <v>5.52</v>
      </c>
      <c r="P33" s="91">
        <v>5.73</v>
      </c>
      <c r="Q33" s="93">
        <v>2.04</v>
      </c>
      <c r="R33" s="94" t="s">
        <v>32</v>
      </c>
      <c r="S33" s="94" t="s">
        <v>32</v>
      </c>
      <c r="T33" s="94" t="s">
        <v>32</v>
      </c>
      <c r="U33" s="94" t="s">
        <v>32</v>
      </c>
      <c r="V33" s="95" t="s">
        <v>8</v>
      </c>
      <c r="W33" s="96"/>
      <c r="X33" s="97" t="s">
        <v>90</v>
      </c>
    </row>
    <row r="34" spans="1:24" ht="23.25" customHeight="1">
      <c r="A34" s="84">
        <f t="shared" si="0"/>
        <v>26</v>
      </c>
      <c r="B34" s="27">
        <v>178324890</v>
      </c>
      <c r="C34" s="85" t="s">
        <v>178</v>
      </c>
      <c r="D34" s="86" t="s">
        <v>35</v>
      </c>
      <c r="E34" s="177" t="s">
        <v>180</v>
      </c>
      <c r="F34" s="87" t="s">
        <v>181</v>
      </c>
      <c r="G34" s="88" t="s">
        <v>67</v>
      </c>
      <c r="H34" s="89" t="s">
        <v>6</v>
      </c>
      <c r="I34" s="90"/>
      <c r="J34" s="91">
        <v>6.39</v>
      </c>
      <c r="K34" s="92">
        <v>6.8</v>
      </c>
      <c r="L34" s="92">
        <v>7.1</v>
      </c>
      <c r="M34" s="92">
        <v>5.5</v>
      </c>
      <c r="N34" s="92">
        <v>7.5</v>
      </c>
      <c r="O34" s="91">
        <v>6.34</v>
      </c>
      <c r="P34" s="91">
        <v>6.39</v>
      </c>
      <c r="Q34" s="93">
        <v>2.4500000000000002</v>
      </c>
      <c r="R34" s="94" t="s">
        <v>32</v>
      </c>
      <c r="S34" s="94" t="s">
        <v>32</v>
      </c>
      <c r="T34" s="94" t="s">
        <v>32</v>
      </c>
      <c r="U34" s="94" t="s">
        <v>32</v>
      </c>
      <c r="V34" s="95" t="s">
        <v>8</v>
      </c>
      <c r="W34" s="96"/>
      <c r="X34" s="97" t="s">
        <v>31</v>
      </c>
    </row>
    <row r="35" spans="1:24" ht="23.25" customHeight="1">
      <c r="A35" s="84">
        <f t="shared" si="0"/>
        <v>27</v>
      </c>
      <c r="B35" s="27">
        <v>1826268688</v>
      </c>
      <c r="C35" s="85" t="s">
        <v>155</v>
      </c>
      <c r="D35" s="86" t="s">
        <v>143</v>
      </c>
      <c r="E35" s="177" t="s">
        <v>109</v>
      </c>
      <c r="F35" s="87" t="s">
        <v>156</v>
      </c>
      <c r="G35" s="88" t="s">
        <v>43</v>
      </c>
      <c r="H35" s="89" t="s">
        <v>6</v>
      </c>
      <c r="I35" s="90"/>
      <c r="J35" s="91">
        <v>6.16</v>
      </c>
      <c r="K35" s="92">
        <v>7.4</v>
      </c>
      <c r="L35" s="92">
        <v>5.9</v>
      </c>
      <c r="M35" s="92">
        <v>3</v>
      </c>
      <c r="N35" s="92">
        <v>6</v>
      </c>
      <c r="O35" s="91">
        <v>5.34</v>
      </c>
      <c r="P35" s="91">
        <v>6.12</v>
      </c>
      <c r="Q35" s="93">
        <v>2.2999999999999998</v>
      </c>
      <c r="R35" s="94" t="s">
        <v>32</v>
      </c>
      <c r="S35" s="94" t="s">
        <v>32</v>
      </c>
      <c r="T35" s="94" t="s">
        <v>32</v>
      </c>
      <c r="U35" s="94" t="s">
        <v>32</v>
      </c>
      <c r="V35" s="95" t="s">
        <v>8</v>
      </c>
      <c r="W35" s="96"/>
      <c r="X35" s="97" t="s">
        <v>90</v>
      </c>
    </row>
    <row r="36" spans="1:24" ht="23.25" customHeight="1">
      <c r="A36" s="84">
        <f t="shared" si="0"/>
        <v>28</v>
      </c>
      <c r="B36" s="27">
        <v>1826268698</v>
      </c>
      <c r="C36" s="85" t="s">
        <v>157</v>
      </c>
      <c r="D36" s="86" t="s">
        <v>158</v>
      </c>
      <c r="E36" s="177" t="s">
        <v>109</v>
      </c>
      <c r="F36" s="87" t="s">
        <v>159</v>
      </c>
      <c r="G36" s="88" t="s">
        <v>67</v>
      </c>
      <c r="H36" s="89" t="s">
        <v>6</v>
      </c>
      <c r="I36" s="90"/>
      <c r="J36" s="91">
        <v>6.34</v>
      </c>
      <c r="K36" s="92">
        <v>8</v>
      </c>
      <c r="L36" s="92">
        <v>5.5</v>
      </c>
      <c r="M36" s="92">
        <v>3.8</v>
      </c>
      <c r="N36" s="92">
        <v>8</v>
      </c>
      <c r="O36" s="91">
        <v>5.82</v>
      </c>
      <c r="P36" s="91">
        <v>6.31</v>
      </c>
      <c r="Q36" s="93">
        <v>2.42</v>
      </c>
      <c r="R36" s="94" t="s">
        <v>32</v>
      </c>
      <c r="S36" s="94" t="s">
        <v>131</v>
      </c>
      <c r="T36" s="94" t="s">
        <v>32</v>
      </c>
      <c r="U36" s="94" t="s">
        <v>32</v>
      </c>
      <c r="V36" s="95" t="s">
        <v>8</v>
      </c>
      <c r="W36" s="96"/>
      <c r="X36" s="97" t="s">
        <v>90</v>
      </c>
    </row>
    <row r="37" spans="1:24" ht="23.25" customHeight="1">
      <c r="A37" s="84">
        <f t="shared" si="0"/>
        <v>29</v>
      </c>
      <c r="B37" s="27">
        <v>1826268682</v>
      </c>
      <c r="C37" s="85" t="s">
        <v>160</v>
      </c>
      <c r="D37" s="86" t="s">
        <v>161</v>
      </c>
      <c r="E37" s="177" t="s">
        <v>109</v>
      </c>
      <c r="F37" s="87" t="s">
        <v>162</v>
      </c>
      <c r="G37" s="88" t="s">
        <v>67</v>
      </c>
      <c r="H37" s="89" t="s">
        <v>6</v>
      </c>
      <c r="I37" s="90"/>
      <c r="J37" s="91">
        <v>6.04</v>
      </c>
      <c r="K37" s="92">
        <v>8.5</v>
      </c>
      <c r="L37" s="92">
        <v>5.8</v>
      </c>
      <c r="M37" s="92">
        <v>2.9</v>
      </c>
      <c r="N37" s="92">
        <v>5.5</v>
      </c>
      <c r="O37" s="91">
        <v>5.72</v>
      </c>
      <c r="P37" s="91">
        <v>6.03</v>
      </c>
      <c r="Q37" s="93">
        <v>2.2400000000000002</v>
      </c>
      <c r="R37" s="94" t="s">
        <v>32</v>
      </c>
      <c r="S37" s="94" t="s">
        <v>131</v>
      </c>
      <c r="T37" s="94" t="s">
        <v>32</v>
      </c>
      <c r="U37" s="94" t="s">
        <v>32</v>
      </c>
      <c r="V37" s="95" t="s">
        <v>8</v>
      </c>
      <c r="W37" s="96"/>
      <c r="X37" s="97" t="s">
        <v>90</v>
      </c>
    </row>
    <row r="38" spans="1:24" ht="25.5" customHeight="1">
      <c r="A38" s="84">
        <f t="shared" si="0"/>
        <v>30</v>
      </c>
      <c r="B38" s="27">
        <v>1826268681</v>
      </c>
      <c r="C38" s="85" t="s">
        <v>163</v>
      </c>
      <c r="D38" s="86" t="s">
        <v>164</v>
      </c>
      <c r="E38" s="177" t="s">
        <v>109</v>
      </c>
      <c r="F38" s="87" t="s">
        <v>165</v>
      </c>
      <c r="G38" s="88" t="s">
        <v>166</v>
      </c>
      <c r="H38" s="89" t="s">
        <v>6</v>
      </c>
      <c r="I38" s="90"/>
      <c r="J38" s="91">
        <v>6.32</v>
      </c>
      <c r="K38" s="92">
        <v>8</v>
      </c>
      <c r="L38" s="92">
        <v>6.9</v>
      </c>
      <c r="M38" s="92">
        <v>6.3</v>
      </c>
      <c r="N38" s="92">
        <v>8.3000000000000007</v>
      </c>
      <c r="O38" s="91">
        <v>7.1</v>
      </c>
      <c r="P38" s="91">
        <v>6.37</v>
      </c>
      <c r="Q38" s="93">
        <v>2.44</v>
      </c>
      <c r="R38" s="94" t="s">
        <v>131</v>
      </c>
      <c r="S38" s="94" t="s">
        <v>32</v>
      </c>
      <c r="T38" s="94" t="s">
        <v>32</v>
      </c>
      <c r="U38" s="94" t="s">
        <v>32</v>
      </c>
      <c r="V38" s="95" t="s">
        <v>7</v>
      </c>
      <c r="W38" s="96"/>
      <c r="X38" s="97" t="s">
        <v>49</v>
      </c>
    </row>
    <row r="39" spans="1:24" ht="25.5" customHeight="1">
      <c r="A39" s="84">
        <f t="shared" si="0"/>
        <v>31</v>
      </c>
      <c r="B39" s="27">
        <v>1826268691</v>
      </c>
      <c r="C39" s="85" t="s">
        <v>167</v>
      </c>
      <c r="D39" s="86" t="s">
        <v>108</v>
      </c>
      <c r="E39" s="177" t="s">
        <v>109</v>
      </c>
      <c r="F39" s="87" t="s">
        <v>168</v>
      </c>
      <c r="G39" s="88" t="s">
        <v>43</v>
      </c>
      <c r="H39" s="89" t="s">
        <v>6</v>
      </c>
      <c r="I39" s="90"/>
      <c r="J39" s="91">
        <v>6.56</v>
      </c>
      <c r="K39" s="92">
        <v>8</v>
      </c>
      <c r="L39" s="92">
        <v>6</v>
      </c>
      <c r="M39" s="92">
        <v>5.5</v>
      </c>
      <c r="N39" s="92">
        <v>8</v>
      </c>
      <c r="O39" s="91">
        <v>6.6</v>
      </c>
      <c r="P39" s="91">
        <v>6.57</v>
      </c>
      <c r="Q39" s="93">
        <v>2.59</v>
      </c>
      <c r="R39" s="94" t="s">
        <v>32</v>
      </c>
      <c r="S39" s="94" t="s">
        <v>32</v>
      </c>
      <c r="T39" s="94" t="s">
        <v>32</v>
      </c>
      <c r="U39" s="94" t="s">
        <v>32</v>
      </c>
      <c r="V39" s="95" t="s">
        <v>8</v>
      </c>
      <c r="W39" s="96"/>
      <c r="X39" s="97" t="s">
        <v>31</v>
      </c>
    </row>
    <row r="40" spans="1:24" ht="25.5" customHeight="1">
      <c r="A40" s="84">
        <f t="shared" si="0"/>
        <v>32</v>
      </c>
      <c r="B40" s="27">
        <v>1826268687</v>
      </c>
      <c r="C40" s="85" t="s">
        <v>169</v>
      </c>
      <c r="D40" s="86" t="s">
        <v>170</v>
      </c>
      <c r="E40" s="177" t="s">
        <v>109</v>
      </c>
      <c r="F40" s="87" t="s">
        <v>171</v>
      </c>
      <c r="G40" s="88" t="s">
        <v>43</v>
      </c>
      <c r="H40" s="89" t="s">
        <v>6</v>
      </c>
      <c r="I40" s="90"/>
      <c r="J40" s="91">
        <v>6.4</v>
      </c>
      <c r="K40" s="92">
        <v>7.8</v>
      </c>
      <c r="L40" s="92">
        <v>8.1</v>
      </c>
      <c r="M40" s="92">
        <v>4</v>
      </c>
      <c r="N40" s="92">
        <v>5.5</v>
      </c>
      <c r="O40" s="91">
        <v>6.34</v>
      </c>
      <c r="P40" s="91">
        <v>6.4</v>
      </c>
      <c r="Q40" s="93">
        <v>2.4900000000000002</v>
      </c>
      <c r="R40" s="94" t="s">
        <v>32</v>
      </c>
      <c r="S40" s="94" t="s">
        <v>32</v>
      </c>
      <c r="T40" s="94" t="s">
        <v>32</v>
      </c>
      <c r="U40" s="94" t="s">
        <v>32</v>
      </c>
      <c r="V40" s="95" t="s">
        <v>8</v>
      </c>
      <c r="W40" s="96"/>
      <c r="X40" s="97" t="s">
        <v>90</v>
      </c>
    </row>
    <row r="41" spans="1:24" ht="25.5" customHeight="1">
      <c r="A41" s="98">
        <f t="shared" si="0"/>
        <v>33</v>
      </c>
      <c r="B41" s="99">
        <v>1826268685</v>
      </c>
      <c r="C41" s="163" t="s">
        <v>172</v>
      </c>
      <c r="D41" s="164" t="s">
        <v>35</v>
      </c>
      <c r="E41" s="178" t="s">
        <v>109</v>
      </c>
      <c r="F41" s="100" t="s">
        <v>173</v>
      </c>
      <c r="G41" s="101" t="s">
        <v>174</v>
      </c>
      <c r="H41" s="102" t="s">
        <v>6</v>
      </c>
      <c r="I41" s="103"/>
      <c r="J41" s="104">
        <v>6.11</v>
      </c>
      <c r="K41" s="105">
        <v>7</v>
      </c>
      <c r="L41" s="105">
        <v>6.4</v>
      </c>
      <c r="M41" s="105">
        <v>4.3</v>
      </c>
      <c r="N41" s="105">
        <v>5.5</v>
      </c>
      <c r="O41" s="104">
        <v>5.8</v>
      </c>
      <c r="P41" s="104">
        <v>6.09</v>
      </c>
      <c r="Q41" s="106">
        <v>2.2400000000000002</v>
      </c>
      <c r="R41" s="107" t="s">
        <v>32</v>
      </c>
      <c r="S41" s="107" t="s">
        <v>131</v>
      </c>
      <c r="T41" s="107" t="s">
        <v>32</v>
      </c>
      <c r="U41" s="107" t="s">
        <v>32</v>
      </c>
      <c r="V41" s="108" t="s">
        <v>8</v>
      </c>
      <c r="W41" s="109"/>
      <c r="X41" s="176" t="s">
        <v>90</v>
      </c>
    </row>
    <row r="42" spans="1:24" ht="22.5" customHeight="1">
      <c r="A42" s="110"/>
      <c r="B42" s="59" t="s">
        <v>57</v>
      </c>
      <c r="C42" s="121"/>
      <c r="D42" s="122"/>
      <c r="E42" s="122"/>
      <c r="F42" s="114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ht="20.25" customHeight="1">
      <c r="A43" s="70">
        <v>1</v>
      </c>
      <c r="B43" s="71">
        <v>1826268079</v>
      </c>
      <c r="C43" s="72" t="s">
        <v>144</v>
      </c>
      <c r="D43" s="73" t="s">
        <v>145</v>
      </c>
      <c r="E43" s="179" t="s">
        <v>150</v>
      </c>
      <c r="F43" s="74" t="s">
        <v>153</v>
      </c>
      <c r="G43" s="75" t="s">
        <v>154</v>
      </c>
      <c r="H43" s="76" t="s">
        <v>6</v>
      </c>
      <c r="I43" s="77"/>
      <c r="J43" s="78">
        <v>6.16</v>
      </c>
      <c r="K43" s="79">
        <v>7.5</v>
      </c>
      <c r="L43" s="79">
        <v>3.8</v>
      </c>
      <c r="M43" s="79">
        <v>4.3</v>
      </c>
      <c r="N43" s="79">
        <v>6</v>
      </c>
      <c r="O43" s="78">
        <v>5.48</v>
      </c>
      <c r="P43" s="78">
        <v>6.11</v>
      </c>
      <c r="Q43" s="80">
        <v>2.34</v>
      </c>
      <c r="R43" s="81" t="s">
        <v>32</v>
      </c>
      <c r="S43" s="81" t="s">
        <v>131</v>
      </c>
      <c r="T43" s="81">
        <v>0</v>
      </c>
      <c r="U43" s="81" t="s">
        <v>32</v>
      </c>
      <c r="V43" s="82" t="s">
        <v>8</v>
      </c>
      <c r="W43" s="182" t="s">
        <v>146</v>
      </c>
      <c r="X43" s="180" t="s">
        <v>90</v>
      </c>
    </row>
    <row r="44" spans="1:24" ht="20.25" customHeight="1">
      <c r="A44" s="84">
        <f>A43+1</f>
        <v>2</v>
      </c>
      <c r="B44" s="27">
        <v>171325872</v>
      </c>
      <c r="C44" s="85" t="s">
        <v>208</v>
      </c>
      <c r="D44" s="86" t="s">
        <v>209</v>
      </c>
      <c r="E44" s="162" t="s">
        <v>102</v>
      </c>
      <c r="F44" s="87">
        <v>33606</v>
      </c>
      <c r="G44" s="88" t="s">
        <v>55</v>
      </c>
      <c r="H44" s="89" t="s">
        <v>6</v>
      </c>
      <c r="I44" s="90">
        <v>128</v>
      </c>
      <c r="J44" s="91">
        <v>6.17</v>
      </c>
      <c r="K44" s="92">
        <v>8.5</v>
      </c>
      <c r="L44" s="92">
        <v>8.6</v>
      </c>
      <c r="M44" s="92">
        <v>5.5</v>
      </c>
      <c r="N44" s="92">
        <v>6</v>
      </c>
      <c r="O44" s="91">
        <v>7.32</v>
      </c>
      <c r="P44" s="91">
        <v>6.15</v>
      </c>
      <c r="Q44" s="93">
        <v>2.3199999999999998</v>
      </c>
      <c r="R44" s="94" t="s">
        <v>32</v>
      </c>
      <c r="S44" s="94" t="s">
        <v>32</v>
      </c>
      <c r="T44" s="94" t="s">
        <v>32</v>
      </c>
      <c r="U44" s="94" t="s">
        <v>32</v>
      </c>
      <c r="V44" s="95" t="s">
        <v>8</v>
      </c>
      <c r="W44" s="96" t="s">
        <v>244</v>
      </c>
      <c r="X44" s="97" t="s">
        <v>31</v>
      </c>
    </row>
    <row r="45" spans="1:24" ht="20.25" customHeight="1">
      <c r="A45" s="84">
        <f t="shared" ref="A45:A56" si="1">A44+1</f>
        <v>3</v>
      </c>
      <c r="B45" s="27">
        <v>2026265571</v>
      </c>
      <c r="C45" s="85" t="s">
        <v>186</v>
      </c>
      <c r="D45" s="86" t="s">
        <v>210</v>
      </c>
      <c r="E45" s="162" t="s">
        <v>102</v>
      </c>
      <c r="F45" s="87">
        <v>34032</v>
      </c>
      <c r="G45" s="88" t="s">
        <v>46</v>
      </c>
      <c r="H45" s="89" t="s">
        <v>6</v>
      </c>
      <c r="I45" s="90">
        <v>125</v>
      </c>
      <c r="J45" s="91">
        <v>6.96</v>
      </c>
      <c r="K45" s="92">
        <v>7.3</v>
      </c>
      <c r="L45" s="92">
        <v>8.5</v>
      </c>
      <c r="M45" s="92">
        <v>8.8000000000000007</v>
      </c>
      <c r="N45" s="92">
        <v>8.5</v>
      </c>
      <c r="O45" s="91">
        <v>8.14</v>
      </c>
      <c r="P45" s="91">
        <v>6.66</v>
      </c>
      <c r="Q45" s="93">
        <v>2.73</v>
      </c>
      <c r="R45" s="94" t="s">
        <v>32</v>
      </c>
      <c r="S45" s="94" t="s">
        <v>32</v>
      </c>
      <c r="T45" s="94" t="s">
        <v>32</v>
      </c>
      <c r="U45" s="94" t="s">
        <v>32</v>
      </c>
      <c r="V45" s="95" t="s">
        <v>8</v>
      </c>
      <c r="W45" s="96" t="s">
        <v>211</v>
      </c>
      <c r="X45" s="97" t="s">
        <v>49</v>
      </c>
    </row>
    <row r="46" spans="1:24" ht="20.25" customHeight="1">
      <c r="A46" s="84">
        <f t="shared" si="1"/>
        <v>4</v>
      </c>
      <c r="B46" s="27">
        <v>171325955</v>
      </c>
      <c r="C46" s="85" t="s">
        <v>212</v>
      </c>
      <c r="D46" s="86" t="s">
        <v>101</v>
      </c>
      <c r="E46" s="162" t="s">
        <v>102</v>
      </c>
      <c r="F46" s="87">
        <v>33968</v>
      </c>
      <c r="G46" s="88" t="s">
        <v>213</v>
      </c>
      <c r="H46" s="89" t="s">
        <v>6</v>
      </c>
      <c r="I46" s="90">
        <v>127</v>
      </c>
      <c r="J46" s="91">
        <v>6.68</v>
      </c>
      <c r="K46" s="92">
        <v>7.5</v>
      </c>
      <c r="L46" s="92">
        <v>8.6</v>
      </c>
      <c r="M46" s="92">
        <v>8.3000000000000007</v>
      </c>
      <c r="N46" s="92">
        <v>8</v>
      </c>
      <c r="O46" s="91">
        <v>8.0399999999999991</v>
      </c>
      <c r="P46" s="91">
        <v>6.68</v>
      </c>
      <c r="Q46" s="93">
        <v>2.68</v>
      </c>
      <c r="R46" s="94" t="s">
        <v>32</v>
      </c>
      <c r="S46" s="94" t="s">
        <v>32</v>
      </c>
      <c r="T46" s="94">
        <v>0</v>
      </c>
      <c r="U46" s="94" t="s">
        <v>32</v>
      </c>
      <c r="V46" s="95" t="s">
        <v>7</v>
      </c>
      <c r="W46" s="96" t="s">
        <v>244</v>
      </c>
      <c r="X46" s="97" t="s">
        <v>49</v>
      </c>
    </row>
    <row r="47" spans="1:24" ht="20.25" customHeight="1">
      <c r="A47" s="84">
        <f t="shared" si="1"/>
        <v>5</v>
      </c>
      <c r="B47" s="27">
        <v>2026252633</v>
      </c>
      <c r="C47" s="85" t="s">
        <v>214</v>
      </c>
      <c r="D47" s="86" t="s">
        <v>158</v>
      </c>
      <c r="E47" s="162" t="s">
        <v>102</v>
      </c>
      <c r="F47" s="87">
        <v>33714</v>
      </c>
      <c r="G47" s="88" t="s">
        <v>67</v>
      </c>
      <c r="H47" s="89" t="s">
        <v>6</v>
      </c>
      <c r="I47" s="90">
        <v>124</v>
      </c>
      <c r="J47" s="91">
        <v>7.51</v>
      </c>
      <c r="K47" s="92">
        <v>7</v>
      </c>
      <c r="L47" s="92">
        <v>5.5</v>
      </c>
      <c r="M47" s="92">
        <v>6.5</v>
      </c>
      <c r="N47" s="92">
        <v>6</v>
      </c>
      <c r="O47" s="91">
        <v>6.5</v>
      </c>
      <c r="P47" s="91">
        <v>7.31</v>
      </c>
      <c r="Q47" s="93">
        <v>3.08</v>
      </c>
      <c r="R47" s="94" t="s">
        <v>131</v>
      </c>
      <c r="S47" s="94" t="s">
        <v>32</v>
      </c>
      <c r="T47" s="94" t="s">
        <v>32</v>
      </c>
      <c r="U47" s="94" t="s">
        <v>32</v>
      </c>
      <c r="V47" s="95" t="s">
        <v>8</v>
      </c>
      <c r="W47" s="96" t="s">
        <v>215</v>
      </c>
      <c r="X47" s="97" t="s">
        <v>49</v>
      </c>
    </row>
    <row r="48" spans="1:24" ht="20.25" customHeight="1">
      <c r="A48" s="84">
        <f t="shared" si="1"/>
        <v>6</v>
      </c>
      <c r="B48" s="27">
        <v>171328816</v>
      </c>
      <c r="C48" s="85" t="s">
        <v>216</v>
      </c>
      <c r="D48" s="86" t="s">
        <v>217</v>
      </c>
      <c r="E48" s="162" t="s">
        <v>102</v>
      </c>
      <c r="F48" s="87">
        <v>34051</v>
      </c>
      <c r="G48" s="88" t="s">
        <v>43</v>
      </c>
      <c r="H48" s="89" t="s">
        <v>6</v>
      </c>
      <c r="I48" s="90">
        <v>122</v>
      </c>
      <c r="J48" s="91">
        <v>6.36</v>
      </c>
      <c r="K48" s="92">
        <v>6.8</v>
      </c>
      <c r="L48" s="92">
        <v>8</v>
      </c>
      <c r="M48" s="92">
        <v>3.8</v>
      </c>
      <c r="N48" s="92">
        <v>6</v>
      </c>
      <c r="O48" s="91">
        <v>5.84</v>
      </c>
      <c r="P48" s="91">
        <v>6.05</v>
      </c>
      <c r="Q48" s="93">
        <v>2.31</v>
      </c>
      <c r="R48" s="94" t="s">
        <v>32</v>
      </c>
      <c r="S48" s="94" t="s">
        <v>32</v>
      </c>
      <c r="T48" s="94">
        <v>0</v>
      </c>
      <c r="U48" s="94" t="s">
        <v>32</v>
      </c>
      <c r="V48" s="95" t="s">
        <v>8</v>
      </c>
      <c r="W48" s="96" t="s">
        <v>215</v>
      </c>
      <c r="X48" s="97" t="s">
        <v>90</v>
      </c>
    </row>
    <row r="49" spans="1:25" ht="20.25" customHeight="1">
      <c r="A49" s="84">
        <f t="shared" si="1"/>
        <v>7</v>
      </c>
      <c r="B49" s="27">
        <v>2026252677</v>
      </c>
      <c r="C49" s="85" t="s">
        <v>218</v>
      </c>
      <c r="D49" s="86" t="s">
        <v>53</v>
      </c>
      <c r="E49" s="162" t="s">
        <v>102</v>
      </c>
      <c r="F49" s="87">
        <v>34082</v>
      </c>
      <c r="G49" s="88" t="s">
        <v>67</v>
      </c>
      <c r="H49" s="89" t="s">
        <v>6</v>
      </c>
      <c r="I49" s="90">
        <v>121</v>
      </c>
      <c r="J49" s="91">
        <v>7.5</v>
      </c>
      <c r="K49" s="92">
        <v>7.5</v>
      </c>
      <c r="L49" s="92">
        <v>8.5</v>
      </c>
      <c r="M49" s="92">
        <v>3.6</v>
      </c>
      <c r="N49" s="92">
        <v>8.5</v>
      </c>
      <c r="O49" s="91">
        <v>6.14</v>
      </c>
      <c r="P49" s="91">
        <v>7.06</v>
      </c>
      <c r="Q49" s="93">
        <v>2.94</v>
      </c>
      <c r="R49" s="94" t="s">
        <v>32</v>
      </c>
      <c r="S49" s="94" t="s">
        <v>131</v>
      </c>
      <c r="T49" s="94">
        <v>0</v>
      </c>
      <c r="U49" s="94">
        <v>0</v>
      </c>
      <c r="V49" s="95" t="s">
        <v>8</v>
      </c>
      <c r="W49" s="96" t="s">
        <v>215</v>
      </c>
      <c r="X49" s="97" t="s">
        <v>90</v>
      </c>
    </row>
    <row r="50" spans="1:25" ht="20.25" customHeight="1">
      <c r="A50" s="84">
        <f t="shared" si="1"/>
        <v>8</v>
      </c>
      <c r="B50" s="27">
        <v>171326168</v>
      </c>
      <c r="C50" s="85" t="s">
        <v>219</v>
      </c>
      <c r="D50" s="86" t="s">
        <v>87</v>
      </c>
      <c r="E50" s="162" t="s">
        <v>102</v>
      </c>
      <c r="F50" s="87">
        <v>34187</v>
      </c>
      <c r="G50" s="88" t="s">
        <v>107</v>
      </c>
      <c r="H50" s="89" t="s">
        <v>6</v>
      </c>
      <c r="I50" s="90">
        <v>127</v>
      </c>
      <c r="J50" s="91">
        <v>6.22</v>
      </c>
      <c r="K50" s="92">
        <v>7.5</v>
      </c>
      <c r="L50" s="92">
        <v>6</v>
      </c>
      <c r="M50" s="92">
        <v>6</v>
      </c>
      <c r="N50" s="92">
        <v>7</v>
      </c>
      <c r="O50" s="91">
        <v>6.6</v>
      </c>
      <c r="P50" s="91">
        <v>6.21</v>
      </c>
      <c r="Q50" s="93">
        <v>2.37</v>
      </c>
      <c r="R50" s="94" t="s">
        <v>32</v>
      </c>
      <c r="S50" s="94" t="s">
        <v>32</v>
      </c>
      <c r="T50" s="94" t="s">
        <v>32</v>
      </c>
      <c r="U50" s="94" t="s">
        <v>32</v>
      </c>
      <c r="V50" s="95" t="s">
        <v>7</v>
      </c>
      <c r="W50" s="96" t="s">
        <v>215</v>
      </c>
      <c r="X50" s="175" t="s">
        <v>49</v>
      </c>
      <c r="Y50" s="56" t="s">
        <v>342</v>
      </c>
    </row>
    <row r="51" spans="1:25" ht="20.25" customHeight="1">
      <c r="A51" s="84">
        <f t="shared" si="1"/>
        <v>9</v>
      </c>
      <c r="B51" s="27">
        <v>1810214484</v>
      </c>
      <c r="C51" s="85" t="s">
        <v>229</v>
      </c>
      <c r="D51" s="86" t="s">
        <v>230</v>
      </c>
      <c r="E51" s="177" t="s">
        <v>313</v>
      </c>
      <c r="F51" s="87">
        <v>34599</v>
      </c>
      <c r="G51" s="88" t="s">
        <v>67</v>
      </c>
      <c r="H51" s="89" t="s">
        <v>6</v>
      </c>
      <c r="I51" s="90">
        <v>70</v>
      </c>
      <c r="J51" s="91">
        <v>7.6210000000000004</v>
      </c>
      <c r="K51" s="92">
        <v>7.8</v>
      </c>
      <c r="L51" s="92">
        <v>7.6</v>
      </c>
      <c r="M51" s="92">
        <v>7</v>
      </c>
      <c r="N51" s="92">
        <v>8</v>
      </c>
      <c r="O51" s="91">
        <v>7.4</v>
      </c>
      <c r="P51" s="91">
        <v>7.61</v>
      </c>
      <c r="Q51" s="93">
        <v>3.25</v>
      </c>
      <c r="R51" s="94"/>
      <c r="S51" s="94"/>
      <c r="T51" s="94"/>
      <c r="U51" s="94" t="s">
        <v>32</v>
      </c>
      <c r="V51" s="95"/>
      <c r="W51" s="96" t="s">
        <v>231</v>
      </c>
      <c r="X51" s="175" t="s">
        <v>228</v>
      </c>
    </row>
    <row r="52" spans="1:25" ht="20.25" customHeight="1">
      <c r="A52" s="84">
        <f t="shared" si="1"/>
        <v>10</v>
      </c>
      <c r="B52" s="27">
        <v>1810215921</v>
      </c>
      <c r="C52" s="85" t="s">
        <v>232</v>
      </c>
      <c r="D52" s="86" t="s">
        <v>139</v>
      </c>
      <c r="E52" s="177" t="s">
        <v>313</v>
      </c>
      <c r="F52" s="87">
        <v>34583</v>
      </c>
      <c r="G52" s="88" t="s">
        <v>233</v>
      </c>
      <c r="H52" s="89" t="s">
        <v>6</v>
      </c>
      <c r="I52" s="90">
        <v>70</v>
      </c>
      <c r="J52" s="91">
        <v>7.25</v>
      </c>
      <c r="K52" s="92">
        <v>7</v>
      </c>
      <c r="L52" s="92">
        <v>9.1</v>
      </c>
      <c r="M52" s="92">
        <v>7</v>
      </c>
      <c r="N52" s="92">
        <v>8</v>
      </c>
      <c r="O52" s="91">
        <v>7.4</v>
      </c>
      <c r="P52" s="91">
        <v>7.26</v>
      </c>
      <c r="Q52" s="93">
        <v>3</v>
      </c>
      <c r="R52" s="94"/>
      <c r="S52" s="94"/>
      <c r="T52" s="94" t="s">
        <v>32</v>
      </c>
      <c r="U52" s="94" t="s">
        <v>32</v>
      </c>
      <c r="V52" s="95"/>
      <c r="W52" s="96" t="s">
        <v>48</v>
      </c>
      <c r="X52" s="175" t="s">
        <v>228</v>
      </c>
      <c r="Y52" s="56" t="s">
        <v>343</v>
      </c>
    </row>
    <row r="53" spans="1:25" ht="20.25" customHeight="1">
      <c r="A53" s="84">
        <f t="shared" si="1"/>
        <v>11</v>
      </c>
      <c r="B53" s="27">
        <v>172328057</v>
      </c>
      <c r="C53" s="85" t="s">
        <v>135</v>
      </c>
      <c r="D53" s="86" t="s">
        <v>53</v>
      </c>
      <c r="E53" s="162" t="s">
        <v>106</v>
      </c>
      <c r="F53" s="87" t="s">
        <v>136</v>
      </c>
      <c r="G53" s="88" t="s">
        <v>67</v>
      </c>
      <c r="H53" s="89" t="s">
        <v>6</v>
      </c>
      <c r="I53" s="90">
        <v>121</v>
      </c>
      <c r="J53" s="91">
        <v>6.23</v>
      </c>
      <c r="K53" s="92">
        <v>7.5</v>
      </c>
      <c r="L53" s="92">
        <v>0</v>
      </c>
      <c r="M53" s="92">
        <v>0</v>
      </c>
      <c r="N53" s="92">
        <v>0</v>
      </c>
      <c r="O53" s="91">
        <v>3</v>
      </c>
      <c r="P53" s="91">
        <v>6.23</v>
      </c>
      <c r="Q53" s="93">
        <v>2.42</v>
      </c>
      <c r="R53" s="94" t="s">
        <v>131</v>
      </c>
      <c r="S53" s="94" t="s">
        <v>131</v>
      </c>
      <c r="T53" s="94" t="s">
        <v>32</v>
      </c>
      <c r="U53" s="94" t="s">
        <v>32</v>
      </c>
      <c r="V53" s="95" t="s">
        <v>8</v>
      </c>
      <c r="W53" s="96" t="s">
        <v>48</v>
      </c>
      <c r="X53" s="97" t="s">
        <v>90</v>
      </c>
    </row>
    <row r="54" spans="1:25" ht="20.25" customHeight="1">
      <c r="A54" s="84">
        <f t="shared" si="1"/>
        <v>12</v>
      </c>
      <c r="B54" s="27">
        <v>172328061</v>
      </c>
      <c r="C54" s="85" t="s">
        <v>132</v>
      </c>
      <c r="D54" s="86" t="s">
        <v>133</v>
      </c>
      <c r="E54" s="162" t="s">
        <v>106</v>
      </c>
      <c r="F54" s="87" t="s">
        <v>134</v>
      </c>
      <c r="G54" s="88" t="s">
        <v>67</v>
      </c>
      <c r="H54" s="89" t="s">
        <v>6</v>
      </c>
      <c r="I54" s="90">
        <v>122</v>
      </c>
      <c r="J54" s="91">
        <v>6.09</v>
      </c>
      <c r="K54" s="92">
        <v>6.5</v>
      </c>
      <c r="L54" s="92">
        <v>7.8</v>
      </c>
      <c r="M54" s="92">
        <v>5.5</v>
      </c>
      <c r="N54" s="92">
        <v>6.5</v>
      </c>
      <c r="O54" s="91">
        <v>6.36</v>
      </c>
      <c r="P54" s="91">
        <v>6.35</v>
      </c>
      <c r="Q54" s="93">
        <v>2.4900000000000002</v>
      </c>
      <c r="R54" s="94" t="s">
        <v>32</v>
      </c>
      <c r="S54" s="94" t="s">
        <v>32</v>
      </c>
      <c r="T54" s="94" t="s">
        <v>32</v>
      </c>
      <c r="U54" s="94" t="s">
        <v>32</v>
      </c>
      <c r="V54" s="95" t="s">
        <v>80</v>
      </c>
      <c r="W54" s="96" t="s">
        <v>48</v>
      </c>
      <c r="X54" s="175" t="s">
        <v>49</v>
      </c>
    </row>
    <row r="55" spans="1:25" ht="20.25" customHeight="1">
      <c r="A55" s="84">
        <f t="shared" si="1"/>
        <v>13</v>
      </c>
      <c r="B55" s="27">
        <v>1920260943</v>
      </c>
      <c r="C55" s="85" t="s">
        <v>227</v>
      </c>
      <c r="D55" s="86" t="s">
        <v>140</v>
      </c>
      <c r="E55" s="162" t="s">
        <v>226</v>
      </c>
      <c r="F55" s="87">
        <v>34678</v>
      </c>
      <c r="G55" s="88" t="s">
        <v>43</v>
      </c>
      <c r="H55" s="89" t="s">
        <v>6</v>
      </c>
      <c r="I55" s="90">
        <v>130</v>
      </c>
      <c r="J55" s="91">
        <v>6.88</v>
      </c>
      <c r="K55" s="92">
        <v>7.8</v>
      </c>
      <c r="L55" s="92">
        <v>8.3000000000000007</v>
      </c>
      <c r="M55" s="92">
        <v>6.6</v>
      </c>
      <c r="N55" s="92">
        <v>7.3</v>
      </c>
      <c r="O55" s="91">
        <v>7.4</v>
      </c>
      <c r="P55" s="91">
        <v>7.22</v>
      </c>
      <c r="Q55" s="93">
        <v>2.97</v>
      </c>
      <c r="R55" s="94" t="s">
        <v>32</v>
      </c>
      <c r="S55" s="94" t="s">
        <v>32</v>
      </c>
      <c r="T55" s="94" t="s">
        <v>32</v>
      </c>
      <c r="U55" s="94" t="s">
        <v>32</v>
      </c>
      <c r="V55" s="95" t="s">
        <v>8</v>
      </c>
      <c r="W55" s="96" t="s">
        <v>48</v>
      </c>
      <c r="X55" s="175" t="s">
        <v>228</v>
      </c>
    </row>
    <row r="56" spans="1:25" ht="20.25" customHeight="1">
      <c r="A56" s="98">
        <f t="shared" si="1"/>
        <v>14</v>
      </c>
      <c r="B56" s="99">
        <v>178322660</v>
      </c>
      <c r="C56" s="163" t="s">
        <v>185</v>
      </c>
      <c r="D56" s="164" t="s">
        <v>149</v>
      </c>
      <c r="E56" s="165" t="s">
        <v>179</v>
      </c>
      <c r="F56" s="100" t="s">
        <v>190</v>
      </c>
      <c r="G56" s="101" t="s">
        <v>67</v>
      </c>
      <c r="H56" s="102" t="s">
        <v>6</v>
      </c>
      <c r="I56" s="103"/>
      <c r="J56" s="104">
        <v>5.86</v>
      </c>
      <c r="K56" s="105">
        <v>6.5</v>
      </c>
      <c r="L56" s="105">
        <v>5.5</v>
      </c>
      <c r="M56" s="105">
        <v>3.7</v>
      </c>
      <c r="N56" s="105">
        <v>5.5</v>
      </c>
      <c r="O56" s="104">
        <v>5.18</v>
      </c>
      <c r="P56" s="104">
        <v>5.83</v>
      </c>
      <c r="Q56" s="106">
        <v>2.1800000000000002</v>
      </c>
      <c r="R56" s="107" t="s">
        <v>131</v>
      </c>
      <c r="S56" s="107" t="s">
        <v>32</v>
      </c>
      <c r="T56" s="107" t="s">
        <v>32</v>
      </c>
      <c r="U56" s="107" t="s">
        <v>32</v>
      </c>
      <c r="V56" s="108" t="s">
        <v>8</v>
      </c>
      <c r="W56" s="109" t="s">
        <v>336</v>
      </c>
      <c r="X56" s="176" t="s">
        <v>90</v>
      </c>
    </row>
    <row r="57" spans="1:25" ht="20.25" customHeight="1">
      <c r="A57" s="110"/>
      <c r="B57" s="111" t="s">
        <v>113</v>
      </c>
      <c r="C57" s="112"/>
      <c r="D57" s="113"/>
      <c r="E57" s="113"/>
      <c r="F57" s="114"/>
      <c r="G57" s="115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5" ht="20.25" customHeight="1">
      <c r="A58" s="70">
        <v>1</v>
      </c>
      <c r="B58" s="71">
        <v>1826268218</v>
      </c>
      <c r="C58" s="72" t="s">
        <v>269</v>
      </c>
      <c r="D58" s="73" t="s">
        <v>101</v>
      </c>
      <c r="E58" s="168" t="s">
        <v>150</v>
      </c>
      <c r="F58" s="74" t="s">
        <v>325</v>
      </c>
      <c r="G58" s="75" t="s">
        <v>107</v>
      </c>
      <c r="H58" s="76" t="s">
        <v>6</v>
      </c>
      <c r="I58" s="77"/>
      <c r="J58" s="78">
        <v>8.19</v>
      </c>
      <c r="K58" s="79">
        <v>7.9</v>
      </c>
      <c r="L58" s="79">
        <v>7.9</v>
      </c>
      <c r="M58" s="79">
        <v>7.9</v>
      </c>
      <c r="N58" s="79">
        <v>7.5</v>
      </c>
      <c r="O58" s="78">
        <v>7.9</v>
      </c>
      <c r="P58" s="78">
        <v>8.16</v>
      </c>
      <c r="Q58" s="80">
        <v>3.57</v>
      </c>
      <c r="R58" s="81" t="s">
        <v>32</v>
      </c>
      <c r="S58" s="81" t="s">
        <v>32</v>
      </c>
      <c r="T58" s="81" t="s">
        <v>32</v>
      </c>
      <c r="U58" s="81" t="s">
        <v>32</v>
      </c>
      <c r="V58" s="82" t="s">
        <v>8</v>
      </c>
      <c r="W58" s="83" t="s">
        <v>337</v>
      </c>
      <c r="X58" s="159" t="s">
        <v>31</v>
      </c>
    </row>
    <row r="59" spans="1:25" ht="20.25" customHeight="1">
      <c r="A59" s="84">
        <f>A58+1</f>
        <v>2</v>
      </c>
      <c r="B59" s="27">
        <v>1826268099</v>
      </c>
      <c r="C59" s="85" t="s">
        <v>317</v>
      </c>
      <c r="D59" s="86" t="s">
        <v>318</v>
      </c>
      <c r="E59" s="169" t="s">
        <v>150</v>
      </c>
      <c r="F59" s="87" t="s">
        <v>326</v>
      </c>
      <c r="G59" s="88" t="s">
        <v>166</v>
      </c>
      <c r="H59" s="89" t="s">
        <v>6</v>
      </c>
      <c r="I59" s="90"/>
      <c r="J59" s="91">
        <v>6.06</v>
      </c>
      <c r="K59" s="92">
        <v>6.3</v>
      </c>
      <c r="L59" s="92">
        <v>7.2</v>
      </c>
      <c r="M59" s="92">
        <v>5.8</v>
      </c>
      <c r="N59" s="92">
        <v>5.5</v>
      </c>
      <c r="O59" s="91">
        <v>6.28</v>
      </c>
      <c r="P59" s="91">
        <v>6.08</v>
      </c>
      <c r="Q59" s="93">
        <v>2.3199999999999998</v>
      </c>
      <c r="R59" s="94" t="s">
        <v>32</v>
      </c>
      <c r="S59" s="94" t="s">
        <v>32</v>
      </c>
      <c r="T59" s="94" t="s">
        <v>32</v>
      </c>
      <c r="U59" s="94" t="s">
        <v>32</v>
      </c>
      <c r="V59" s="95" t="s">
        <v>8</v>
      </c>
      <c r="W59" s="183" t="s">
        <v>338</v>
      </c>
      <c r="X59" s="160" t="s">
        <v>31</v>
      </c>
    </row>
    <row r="60" spans="1:25" ht="20.25" customHeight="1">
      <c r="A60" s="84">
        <f t="shared" ref="A60:A68" si="2">A59+1</f>
        <v>3</v>
      </c>
      <c r="B60" s="27">
        <v>1827268280</v>
      </c>
      <c r="C60" s="85" t="s">
        <v>319</v>
      </c>
      <c r="D60" s="86" t="s">
        <v>47</v>
      </c>
      <c r="E60" s="169" t="s">
        <v>150</v>
      </c>
      <c r="F60" s="87" t="s">
        <v>327</v>
      </c>
      <c r="G60" s="88" t="s">
        <v>67</v>
      </c>
      <c r="H60" s="89" t="s">
        <v>47</v>
      </c>
      <c r="I60" s="90"/>
      <c r="J60" s="91">
        <v>6.1</v>
      </c>
      <c r="K60" s="92">
        <v>7.3</v>
      </c>
      <c r="L60" s="92">
        <v>5.8</v>
      </c>
      <c r="M60" s="92">
        <v>6</v>
      </c>
      <c r="N60" s="92">
        <v>8.5</v>
      </c>
      <c r="O60" s="91">
        <v>6.48</v>
      </c>
      <c r="P60" s="91">
        <v>6.13</v>
      </c>
      <c r="Q60" s="93">
        <v>2.31</v>
      </c>
      <c r="R60" s="94" t="s">
        <v>32</v>
      </c>
      <c r="S60" s="94" t="s">
        <v>32</v>
      </c>
      <c r="T60" s="94" t="s">
        <v>32</v>
      </c>
      <c r="U60" s="94" t="s">
        <v>32</v>
      </c>
      <c r="V60" s="95" t="s">
        <v>8</v>
      </c>
      <c r="W60" s="96" t="s">
        <v>320</v>
      </c>
      <c r="X60" s="160" t="s">
        <v>31</v>
      </c>
    </row>
    <row r="61" spans="1:25" ht="20.25" customHeight="1">
      <c r="A61" s="84">
        <f t="shared" si="2"/>
        <v>4</v>
      </c>
      <c r="B61" s="27">
        <v>1826268487</v>
      </c>
      <c r="C61" s="85" t="s">
        <v>128</v>
      </c>
      <c r="D61" s="86" t="s">
        <v>195</v>
      </c>
      <c r="E61" s="169" t="s">
        <v>150</v>
      </c>
      <c r="F61" s="87" t="s">
        <v>328</v>
      </c>
      <c r="G61" s="88" t="s">
        <v>271</v>
      </c>
      <c r="H61" s="89" t="s">
        <v>6</v>
      </c>
      <c r="I61" s="90"/>
      <c r="J61" s="91">
        <v>6.08</v>
      </c>
      <c r="K61" s="92">
        <v>7.8</v>
      </c>
      <c r="L61" s="92">
        <v>5.8</v>
      </c>
      <c r="M61" s="92">
        <v>5.5</v>
      </c>
      <c r="N61" s="92">
        <v>7.3</v>
      </c>
      <c r="O61" s="91">
        <v>6.48</v>
      </c>
      <c r="P61" s="91">
        <v>6.11</v>
      </c>
      <c r="Q61" s="93">
        <v>2.31</v>
      </c>
      <c r="R61" s="94" t="s">
        <v>32</v>
      </c>
      <c r="S61" s="94" t="s">
        <v>32</v>
      </c>
      <c r="T61" s="94" t="s">
        <v>32</v>
      </c>
      <c r="U61" s="94" t="s">
        <v>32</v>
      </c>
      <c r="V61" s="95" t="s">
        <v>8</v>
      </c>
      <c r="W61" s="96" t="s">
        <v>337</v>
      </c>
      <c r="X61" s="160" t="s">
        <v>31</v>
      </c>
    </row>
    <row r="62" spans="1:25" ht="20.25" customHeight="1">
      <c r="A62" s="84">
        <f t="shared" si="2"/>
        <v>5</v>
      </c>
      <c r="B62" s="27">
        <v>1826268117</v>
      </c>
      <c r="C62" s="85" t="s">
        <v>321</v>
      </c>
      <c r="D62" s="86" t="s">
        <v>270</v>
      </c>
      <c r="E62" s="169" t="s">
        <v>150</v>
      </c>
      <c r="F62" s="87" t="s">
        <v>329</v>
      </c>
      <c r="G62" s="88" t="s">
        <v>43</v>
      </c>
      <c r="H62" s="89" t="s">
        <v>6</v>
      </c>
      <c r="I62" s="90"/>
      <c r="J62" s="91">
        <v>7.29</v>
      </c>
      <c r="K62" s="92">
        <v>7.3</v>
      </c>
      <c r="L62" s="92">
        <v>9</v>
      </c>
      <c r="M62" s="92">
        <v>5.8</v>
      </c>
      <c r="N62" s="92">
        <v>7</v>
      </c>
      <c r="O62" s="91">
        <v>7.04</v>
      </c>
      <c r="P62" s="91">
        <v>7.27</v>
      </c>
      <c r="Q62" s="93">
        <v>2.99</v>
      </c>
      <c r="R62" s="94" t="s">
        <v>32</v>
      </c>
      <c r="S62" s="94" t="s">
        <v>32</v>
      </c>
      <c r="T62" s="94" t="s">
        <v>32</v>
      </c>
      <c r="U62" s="94" t="s">
        <v>32</v>
      </c>
      <c r="V62" s="95" t="s">
        <v>8</v>
      </c>
      <c r="W62" s="96" t="s">
        <v>337</v>
      </c>
      <c r="X62" s="160" t="s">
        <v>31</v>
      </c>
    </row>
    <row r="63" spans="1:25" ht="20.25" customHeight="1">
      <c r="A63" s="84">
        <f t="shared" si="2"/>
        <v>6</v>
      </c>
      <c r="B63" s="27">
        <v>1826258072</v>
      </c>
      <c r="C63" s="85" t="s">
        <v>322</v>
      </c>
      <c r="D63" s="86" t="s">
        <v>323</v>
      </c>
      <c r="E63" s="169" t="s">
        <v>150</v>
      </c>
      <c r="F63" s="87" t="s">
        <v>330</v>
      </c>
      <c r="G63" s="88" t="s">
        <v>67</v>
      </c>
      <c r="H63" s="89" t="s">
        <v>6</v>
      </c>
      <c r="I63" s="90"/>
      <c r="J63" s="91">
        <v>6.78</v>
      </c>
      <c r="K63" s="92">
        <v>7</v>
      </c>
      <c r="L63" s="92">
        <v>5.5</v>
      </c>
      <c r="M63" s="92">
        <v>5.5</v>
      </c>
      <c r="N63" s="92">
        <v>7</v>
      </c>
      <c r="O63" s="91">
        <v>6.1</v>
      </c>
      <c r="P63" s="91">
        <v>6.73</v>
      </c>
      <c r="Q63" s="93">
        <v>2.71</v>
      </c>
      <c r="R63" s="94" t="s">
        <v>32</v>
      </c>
      <c r="S63" s="94" t="s">
        <v>32</v>
      </c>
      <c r="T63" s="94" t="s">
        <v>32</v>
      </c>
      <c r="U63" s="94" t="s">
        <v>32</v>
      </c>
      <c r="V63" s="95" t="s">
        <v>8</v>
      </c>
      <c r="W63" s="96" t="s">
        <v>337</v>
      </c>
      <c r="X63" s="160" t="s">
        <v>31</v>
      </c>
    </row>
    <row r="64" spans="1:25" ht="20.25" customHeight="1">
      <c r="A64" s="84">
        <f t="shared" si="2"/>
        <v>7</v>
      </c>
      <c r="B64" s="27">
        <v>2020266792</v>
      </c>
      <c r="C64" s="85" t="s">
        <v>220</v>
      </c>
      <c r="D64" s="86" t="s">
        <v>221</v>
      </c>
      <c r="E64" s="169" t="s">
        <v>102</v>
      </c>
      <c r="F64" s="87">
        <v>34069</v>
      </c>
      <c r="G64" s="88" t="s">
        <v>43</v>
      </c>
      <c r="H64" s="89" t="s">
        <v>6</v>
      </c>
      <c r="I64" s="90">
        <v>125</v>
      </c>
      <c r="J64" s="91">
        <v>7.53</v>
      </c>
      <c r="K64" s="92">
        <v>8.1</v>
      </c>
      <c r="L64" s="92">
        <v>8</v>
      </c>
      <c r="M64" s="92">
        <v>7.1</v>
      </c>
      <c r="N64" s="92">
        <v>6</v>
      </c>
      <c r="O64" s="91">
        <v>7.68</v>
      </c>
      <c r="P64" s="91">
        <v>7.54</v>
      </c>
      <c r="Q64" s="93">
        <v>3.21</v>
      </c>
      <c r="R64" s="94" t="s">
        <v>32</v>
      </c>
      <c r="S64" s="94" t="s">
        <v>32</v>
      </c>
      <c r="T64" s="94" t="s">
        <v>32</v>
      </c>
      <c r="U64" s="94" t="s">
        <v>32</v>
      </c>
      <c r="V64" s="95" t="s">
        <v>8</v>
      </c>
      <c r="W64" s="96"/>
      <c r="X64" s="160" t="s">
        <v>31</v>
      </c>
    </row>
    <row r="65" spans="1:25" ht="20.25" customHeight="1">
      <c r="A65" s="84">
        <f t="shared" si="2"/>
        <v>8</v>
      </c>
      <c r="B65" s="27">
        <v>2026262694</v>
      </c>
      <c r="C65" s="85" t="s">
        <v>222</v>
      </c>
      <c r="D65" s="86" t="s">
        <v>161</v>
      </c>
      <c r="E65" s="169" t="s">
        <v>102</v>
      </c>
      <c r="F65" s="87">
        <v>33253</v>
      </c>
      <c r="G65" s="88" t="s">
        <v>67</v>
      </c>
      <c r="H65" s="89" t="s">
        <v>6</v>
      </c>
      <c r="I65" s="90">
        <v>128</v>
      </c>
      <c r="J65" s="91">
        <v>7.98</v>
      </c>
      <c r="K65" s="92">
        <v>8.1</v>
      </c>
      <c r="L65" s="92">
        <v>8.1</v>
      </c>
      <c r="M65" s="92">
        <v>8.1</v>
      </c>
      <c r="N65" s="92">
        <v>8.5</v>
      </c>
      <c r="O65" s="91">
        <v>8.1</v>
      </c>
      <c r="P65" s="91">
        <v>7.99</v>
      </c>
      <c r="Q65" s="93">
        <v>3.5</v>
      </c>
      <c r="R65" s="94" t="s">
        <v>32</v>
      </c>
      <c r="S65" s="94" t="s">
        <v>32</v>
      </c>
      <c r="T65" s="94" t="s">
        <v>32</v>
      </c>
      <c r="U65" s="94" t="s">
        <v>32</v>
      </c>
      <c r="V65" s="95" t="s">
        <v>8</v>
      </c>
      <c r="W65" s="96"/>
      <c r="X65" s="160" t="s">
        <v>31</v>
      </c>
    </row>
    <row r="66" spans="1:25" ht="20.25" customHeight="1">
      <c r="A66" s="84">
        <f t="shared" si="2"/>
        <v>9</v>
      </c>
      <c r="B66" s="27">
        <v>171326160</v>
      </c>
      <c r="C66" s="85" t="s">
        <v>224</v>
      </c>
      <c r="D66" s="86" t="s">
        <v>87</v>
      </c>
      <c r="E66" s="169" t="s">
        <v>102</v>
      </c>
      <c r="F66" s="87">
        <v>34036</v>
      </c>
      <c r="G66" s="88" t="s">
        <v>46</v>
      </c>
      <c r="H66" s="89" t="s">
        <v>6</v>
      </c>
      <c r="I66" s="90">
        <v>129</v>
      </c>
      <c r="J66" s="91">
        <v>7.13</v>
      </c>
      <c r="K66" s="92">
        <v>8</v>
      </c>
      <c r="L66" s="92">
        <v>6.1</v>
      </c>
      <c r="M66" s="92">
        <v>8</v>
      </c>
      <c r="N66" s="92">
        <v>8</v>
      </c>
      <c r="O66" s="91">
        <v>7.62</v>
      </c>
      <c r="P66" s="91">
        <v>7.08</v>
      </c>
      <c r="Q66" s="93">
        <v>2.92</v>
      </c>
      <c r="R66" s="94" t="s">
        <v>32</v>
      </c>
      <c r="S66" s="94" t="s">
        <v>32</v>
      </c>
      <c r="T66" s="94" t="s">
        <v>32</v>
      </c>
      <c r="U66" s="94" t="s">
        <v>32</v>
      </c>
      <c r="V66" s="95" t="s">
        <v>8</v>
      </c>
      <c r="W66" s="96"/>
      <c r="X66" s="160" t="s">
        <v>31</v>
      </c>
    </row>
    <row r="67" spans="1:25" ht="20.25" customHeight="1">
      <c r="A67" s="84">
        <f t="shared" si="2"/>
        <v>10</v>
      </c>
      <c r="B67" s="27">
        <v>171328818</v>
      </c>
      <c r="C67" s="85" t="s">
        <v>223</v>
      </c>
      <c r="D67" s="86" t="s">
        <v>187</v>
      </c>
      <c r="E67" s="169" t="s">
        <v>102</v>
      </c>
      <c r="F67" s="87">
        <v>33892</v>
      </c>
      <c r="G67" s="88" t="s">
        <v>46</v>
      </c>
      <c r="H67" s="89" t="s">
        <v>6</v>
      </c>
      <c r="I67" s="90">
        <v>129</v>
      </c>
      <c r="J67" s="91">
        <v>6.8</v>
      </c>
      <c r="K67" s="92">
        <v>7.5</v>
      </c>
      <c r="L67" s="92">
        <v>6.6</v>
      </c>
      <c r="M67" s="92">
        <v>7.3</v>
      </c>
      <c r="N67" s="92">
        <v>7</v>
      </c>
      <c r="O67" s="91">
        <v>7.24</v>
      </c>
      <c r="P67" s="91">
        <v>6.81</v>
      </c>
      <c r="Q67" s="93">
        <v>2.74</v>
      </c>
      <c r="R67" s="94" t="s">
        <v>32</v>
      </c>
      <c r="S67" s="94" t="s">
        <v>32</v>
      </c>
      <c r="T67" s="94" t="s">
        <v>32</v>
      </c>
      <c r="U67" s="94" t="s">
        <v>32</v>
      </c>
      <c r="V67" s="95" t="s">
        <v>8</v>
      </c>
      <c r="W67" s="96"/>
      <c r="X67" s="160" t="s">
        <v>31</v>
      </c>
    </row>
    <row r="68" spans="1:25" ht="20.25" customHeight="1">
      <c r="A68" s="84">
        <f t="shared" si="2"/>
        <v>11</v>
      </c>
      <c r="B68" s="27">
        <v>1820266522</v>
      </c>
      <c r="C68" s="85" t="s">
        <v>202</v>
      </c>
      <c r="D68" s="86" t="s">
        <v>234</v>
      </c>
      <c r="E68" s="169" t="s">
        <v>127</v>
      </c>
      <c r="F68" s="87">
        <v>34680</v>
      </c>
      <c r="G68" s="88" t="s">
        <v>67</v>
      </c>
      <c r="H68" s="89" t="s">
        <v>6</v>
      </c>
      <c r="I68" s="90">
        <v>131</v>
      </c>
      <c r="J68" s="91">
        <v>7.57</v>
      </c>
      <c r="K68" s="92">
        <v>8.5</v>
      </c>
      <c r="L68" s="92">
        <v>8.5</v>
      </c>
      <c r="M68" s="92">
        <v>8.5</v>
      </c>
      <c r="N68" s="92">
        <v>8.3000000000000007</v>
      </c>
      <c r="O68" s="91">
        <v>8.5</v>
      </c>
      <c r="P68" s="91">
        <v>7.89</v>
      </c>
      <c r="Q68" s="93">
        <v>3.4</v>
      </c>
      <c r="R68" s="94" t="s">
        <v>32</v>
      </c>
      <c r="S68" s="94" t="s">
        <v>32</v>
      </c>
      <c r="T68" s="94" t="s">
        <v>32</v>
      </c>
      <c r="U68" s="94" t="s">
        <v>32</v>
      </c>
      <c r="V68" s="95" t="s">
        <v>8</v>
      </c>
      <c r="W68" s="96"/>
      <c r="X68" s="160" t="s">
        <v>31</v>
      </c>
    </row>
    <row r="69" spans="1:25" ht="20.25" customHeight="1">
      <c r="A69" s="84">
        <f>A68+1</f>
        <v>12</v>
      </c>
      <c r="B69" s="27">
        <v>1820264929</v>
      </c>
      <c r="C69" s="85" t="s">
        <v>125</v>
      </c>
      <c r="D69" s="86" t="s">
        <v>105</v>
      </c>
      <c r="E69" s="169" t="s">
        <v>127</v>
      </c>
      <c r="F69" s="87">
        <v>34509</v>
      </c>
      <c r="G69" s="88" t="s">
        <v>46</v>
      </c>
      <c r="H69" s="89" t="s">
        <v>6</v>
      </c>
      <c r="I69" s="90">
        <v>127</v>
      </c>
      <c r="J69" s="91">
        <v>7.39</v>
      </c>
      <c r="K69" s="92">
        <v>8.1</v>
      </c>
      <c r="L69" s="92">
        <v>8.1</v>
      </c>
      <c r="M69" s="92">
        <v>8.1</v>
      </c>
      <c r="N69" s="92">
        <v>7.5</v>
      </c>
      <c r="O69" s="91">
        <v>8.1</v>
      </c>
      <c r="P69" s="91">
        <v>7.71</v>
      </c>
      <c r="Q69" s="93">
        <v>3.35</v>
      </c>
      <c r="R69" s="94" t="s">
        <v>32</v>
      </c>
      <c r="S69" s="94" t="s">
        <v>32</v>
      </c>
      <c r="T69" s="94" t="s">
        <v>32</v>
      </c>
      <c r="U69" s="94" t="s">
        <v>32</v>
      </c>
      <c r="V69" s="95" t="s">
        <v>8</v>
      </c>
      <c r="W69" s="96"/>
      <c r="X69" s="160" t="s">
        <v>31</v>
      </c>
    </row>
    <row r="70" spans="1:25" ht="20.25" customHeight="1">
      <c r="A70" s="84">
        <f>A69+1</f>
        <v>13</v>
      </c>
      <c r="B70" s="27">
        <v>1821266335</v>
      </c>
      <c r="C70" s="85" t="s">
        <v>56</v>
      </c>
      <c r="D70" s="86" t="s">
        <v>126</v>
      </c>
      <c r="E70" s="169" t="s">
        <v>127</v>
      </c>
      <c r="F70" s="87">
        <v>34160</v>
      </c>
      <c r="G70" s="88" t="s">
        <v>46</v>
      </c>
      <c r="H70" s="89" t="s">
        <v>47</v>
      </c>
      <c r="I70" s="90">
        <v>130</v>
      </c>
      <c r="J70" s="91">
        <v>6.33</v>
      </c>
      <c r="K70" s="92">
        <v>6</v>
      </c>
      <c r="L70" s="92">
        <v>6.4</v>
      </c>
      <c r="M70" s="92">
        <v>6.8</v>
      </c>
      <c r="N70" s="92">
        <v>6</v>
      </c>
      <c r="O70" s="91">
        <v>6.4</v>
      </c>
      <c r="P70" s="91">
        <v>6.58</v>
      </c>
      <c r="Q70" s="93">
        <v>2.59</v>
      </c>
      <c r="R70" s="94" t="s">
        <v>32</v>
      </c>
      <c r="S70" s="94" t="s">
        <v>32</v>
      </c>
      <c r="T70" s="94" t="s">
        <v>32</v>
      </c>
      <c r="U70" s="94" t="s">
        <v>32</v>
      </c>
      <c r="V70" s="95" t="s">
        <v>8</v>
      </c>
      <c r="W70" s="96"/>
      <c r="X70" s="160" t="s">
        <v>31</v>
      </c>
    </row>
    <row r="71" spans="1:25" ht="20.25" customHeight="1">
      <c r="A71" s="84">
        <f>A70+1</f>
        <v>14</v>
      </c>
      <c r="B71" s="27">
        <v>1820266090</v>
      </c>
      <c r="C71" s="85" t="s">
        <v>122</v>
      </c>
      <c r="D71" s="86" t="s">
        <v>123</v>
      </c>
      <c r="E71" s="169" t="s">
        <v>127</v>
      </c>
      <c r="F71" s="87">
        <v>34583</v>
      </c>
      <c r="G71" s="88" t="s">
        <v>124</v>
      </c>
      <c r="H71" s="89" t="s">
        <v>6</v>
      </c>
      <c r="I71" s="90">
        <v>126</v>
      </c>
      <c r="J71" s="91">
        <v>7.2</v>
      </c>
      <c r="K71" s="92">
        <v>8.1999999999999993</v>
      </c>
      <c r="L71" s="92">
        <v>7.1</v>
      </c>
      <c r="M71" s="92">
        <v>6.8</v>
      </c>
      <c r="N71" s="92">
        <v>9</v>
      </c>
      <c r="O71" s="91">
        <v>7.42</v>
      </c>
      <c r="P71" s="91">
        <v>7.49</v>
      </c>
      <c r="Q71" s="93">
        <v>3.16</v>
      </c>
      <c r="R71" s="94" t="s">
        <v>32</v>
      </c>
      <c r="S71" s="94" t="s">
        <v>32</v>
      </c>
      <c r="T71" s="94" t="s">
        <v>32</v>
      </c>
      <c r="U71" s="94" t="s">
        <v>32</v>
      </c>
      <c r="V71" s="95" t="s">
        <v>8</v>
      </c>
      <c r="W71" s="96"/>
      <c r="X71" s="160" t="s">
        <v>31</v>
      </c>
    </row>
    <row r="72" spans="1:25" ht="20.25" customHeight="1">
      <c r="A72" s="98">
        <f>A71+1</f>
        <v>15</v>
      </c>
      <c r="B72" s="99">
        <v>152327878</v>
      </c>
      <c r="C72" s="163" t="s">
        <v>324</v>
      </c>
      <c r="D72" s="164" t="s">
        <v>193</v>
      </c>
      <c r="E72" s="170" t="s">
        <v>331</v>
      </c>
      <c r="F72" s="100" t="s">
        <v>332</v>
      </c>
      <c r="G72" s="101" t="s">
        <v>43</v>
      </c>
      <c r="H72" s="102" t="s">
        <v>6</v>
      </c>
      <c r="I72" s="103"/>
      <c r="J72" s="104">
        <v>6.89</v>
      </c>
      <c r="K72" s="105">
        <v>6.9</v>
      </c>
      <c r="L72" s="105">
        <v>8.8000000000000007</v>
      </c>
      <c r="M72" s="105">
        <v>6.4</v>
      </c>
      <c r="N72" s="105">
        <v>7.5</v>
      </c>
      <c r="O72" s="104">
        <v>7.08</v>
      </c>
      <c r="P72" s="104">
        <v>6.9</v>
      </c>
      <c r="Q72" s="106">
        <v>2.79</v>
      </c>
      <c r="R72" s="107" t="s">
        <v>32</v>
      </c>
      <c r="S72" s="107" t="s">
        <v>32</v>
      </c>
      <c r="T72" s="107" t="s">
        <v>32</v>
      </c>
      <c r="U72" s="107" t="s">
        <v>32</v>
      </c>
      <c r="V72" s="108" t="s">
        <v>8</v>
      </c>
      <c r="W72" s="181" t="s">
        <v>339</v>
      </c>
      <c r="X72" s="161" t="s">
        <v>31</v>
      </c>
      <c r="Y72" s="56" t="s">
        <v>333</v>
      </c>
    </row>
    <row r="73" spans="1:25" s="116" customFormat="1" ht="18.75" customHeight="1">
      <c r="Q73" s="117" t="s">
        <v>110</v>
      </c>
      <c r="W73" s="118"/>
    </row>
    <row r="74" spans="1:25" s="116" customFormat="1" ht="21.75" customHeight="1">
      <c r="B74" s="116" t="s">
        <v>27</v>
      </c>
      <c r="F74" s="116" t="s">
        <v>28</v>
      </c>
      <c r="K74" s="116" t="s">
        <v>9</v>
      </c>
      <c r="S74" s="116" t="s">
        <v>10</v>
      </c>
      <c r="W74" s="119"/>
    </row>
    <row r="75" spans="1:25" s="120" customFormat="1" ht="18" customHeight="1"/>
    <row r="76" spans="1:25" s="120" customFormat="1" ht="18.75" customHeight="1"/>
    <row r="77" spans="1:25" s="120" customFormat="1" ht="10.5" customHeight="1"/>
    <row r="78" spans="1:25" s="120" customFormat="1" ht="22.5" customHeight="1"/>
    <row r="79" spans="1:25" s="120" customFormat="1" ht="17.25" customHeight="1">
      <c r="A79" s="116"/>
      <c r="B79" s="116" t="s">
        <v>29</v>
      </c>
      <c r="C79" s="116"/>
      <c r="F79" s="116" t="s">
        <v>30</v>
      </c>
      <c r="G79" s="116"/>
      <c r="H79" s="116"/>
      <c r="I79" s="116"/>
      <c r="J79" s="116"/>
      <c r="K79" s="116" t="s">
        <v>11</v>
      </c>
      <c r="L79" s="116"/>
      <c r="N79" s="116"/>
      <c r="O79" s="116"/>
    </row>
    <row r="80" spans="1:25" s="120" customFormat="1" ht="17.25" customHeight="1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N80" s="116"/>
      <c r="O80" s="116"/>
    </row>
    <row r="82" spans="1:38" ht="32.25" customHeight="1">
      <c r="A82" s="110"/>
      <c r="B82" s="145" t="s">
        <v>191</v>
      </c>
      <c r="C82" s="146"/>
      <c r="D82" s="147"/>
      <c r="E82" s="147"/>
      <c r="F82" s="148"/>
      <c r="G82" s="149"/>
      <c r="H82" s="149"/>
      <c r="I82" s="150"/>
      <c r="J82" s="151"/>
      <c r="K82" s="126"/>
      <c r="L82" s="126"/>
      <c r="M82" s="126"/>
      <c r="N82" s="126"/>
      <c r="O82" s="125"/>
      <c r="P82" s="125"/>
      <c r="Q82" s="127"/>
      <c r="R82" s="128"/>
      <c r="S82" s="128"/>
      <c r="T82" s="128"/>
      <c r="U82" s="128"/>
      <c r="V82" s="129"/>
      <c r="W82" s="143"/>
      <c r="X82" s="131"/>
      <c r="Y82" s="144"/>
      <c r="Z82" s="134"/>
      <c r="AA82" s="139"/>
      <c r="AB82" s="140"/>
      <c r="AC82" s="141"/>
      <c r="AD82" s="135"/>
      <c r="AE82" s="135"/>
      <c r="AF82" s="135"/>
      <c r="AG82" s="135"/>
      <c r="AH82" s="142"/>
      <c r="AL82" s="135"/>
    </row>
    <row r="83" spans="1:38" ht="22.5" customHeight="1">
      <c r="A83" s="84">
        <f>A82+1</f>
        <v>1</v>
      </c>
      <c r="B83" s="27">
        <v>2020263762</v>
      </c>
      <c r="C83" s="136" t="str">
        <f>VLOOKUP(B83,'[1]Tong hop'!$B$6:$XFD$1048574,2,0)</f>
        <v>Huỳnh Thị Phương</v>
      </c>
      <c r="D83" s="137" t="str">
        <f>VLOOKUP(B83,'[1]Tong hop'!$B$6:$XFD$1048574,3,0)</f>
        <v>Thảo</v>
      </c>
      <c r="E83" s="137"/>
      <c r="F83" s="133">
        <f>VLOOKUP(B83,'[1]Tong hop'!$B$6:$XFD$1048574,4,0)</f>
        <v>34226</v>
      </c>
      <c r="G83" s="89" t="str">
        <f>VLOOKUP(B83,'[1]Tong hop'!$B$6:$XFD$1048574,6,0)</f>
        <v>Đà Nẵng</v>
      </c>
      <c r="H83" s="89" t="str">
        <f>VLOOKUP(B83,'[1]Tong hop'!$B$6:$XFD$1048574,7,0)</f>
        <v>Nữ</v>
      </c>
      <c r="I83" s="90">
        <f>VLOOKUP(B83,[1]TH!$B$9:$XFA$1048572,123,0)-5</f>
        <v>127</v>
      </c>
      <c r="J83" s="91">
        <f>VLOOKUP(B83,[1]TH!$B$9:$XFA$1048572,138,0)</f>
        <v>7.5</v>
      </c>
      <c r="K83" s="92">
        <f>VLOOKUP(B83,'[1]Tong hop'!$B$6:$XFD$1048574,13,0)</f>
        <v>8.5</v>
      </c>
      <c r="L83" s="92">
        <f>VLOOKUP(B83,'[1]Tong hop'!$B$6:$XFD$1048574,17,0)</f>
        <v>8.1</v>
      </c>
      <c r="M83" s="92">
        <f>VLOOKUP(B83,'[1]Tong hop'!$B$6:$XFD$1048574,21,0)</f>
        <v>7.1</v>
      </c>
      <c r="N83" s="92">
        <f>VLOOKUP(B83,'[1]Tong hop'!$B$6:$XFD$1048574,25,0)</f>
        <v>7.3</v>
      </c>
      <c r="O83" s="91">
        <f>VLOOKUP(B83,'[1]Tong hop'!$B$6:$XFD$1048574,26,0)</f>
        <v>7.86</v>
      </c>
      <c r="P83" s="91">
        <f>VLOOKUP(B83,[1]TH!$B$9:$XFA$1048572,132,0)</f>
        <v>7.52</v>
      </c>
      <c r="Q83" s="93">
        <f>VLOOKUP(B83,[1]TH!$B$9:$XFA$1048572,133,0)</f>
        <v>3.21</v>
      </c>
      <c r="R83" s="94" t="str">
        <f>VLOOKUP(B83,'[1]Tong hop'!$B$6:$XFD$1048574,34,0)</f>
        <v>Đ</v>
      </c>
      <c r="S83" s="94" t="str">
        <f>VLOOKUP(B83,'[1]Tong hop'!$B$6:$XFD$1048574,38,0)</f>
        <v>Đ</v>
      </c>
      <c r="T83" s="94">
        <f>VLOOKUP(B83,'[1]Tong hop'!$B$6:$XFD$1048574,29,0)</f>
        <v>0</v>
      </c>
      <c r="U83" s="94" t="str">
        <f>VLOOKUP(B83,'[1]Tong hop'!$B$6:$XFD$1048574,30,0)</f>
        <v>Đ</v>
      </c>
      <c r="V83" s="95" t="str">
        <f>VLOOKUP(B83,'[1]Tong hop'!$B$6:$XFD$1048574,28,0)</f>
        <v>Tốt</v>
      </c>
      <c r="W83" s="96" t="str">
        <f>"nợ" &amp;" " &amp; Z83&amp; " " &amp; "tín chỉ"</f>
        <v>nợ  tín chỉ</v>
      </c>
      <c r="X83" s="97" t="str">
        <f>Y83</f>
        <v xml:space="preserve"> Hoãn CNTN</v>
      </c>
      <c r="Y83" s="138" t="str">
        <f>IF(AND(K83&gt;=5.5,L83&gt;=5.5,M83&gt;=5.5,N83&gt;=5.5,Z83=0,R83="Đ", S83="Đ",T83="Đ",U83="Đ"),"CNTN", " Hoãn CNTN")</f>
        <v xml:space="preserve"> Hoãn CNTN</v>
      </c>
      <c r="Z83" s="134"/>
      <c r="AA83" s="139"/>
      <c r="AB83" s="140"/>
      <c r="AC83" s="141"/>
      <c r="AD83" s="135"/>
      <c r="AE83" s="135"/>
      <c r="AF83" s="135"/>
      <c r="AG83" s="135"/>
      <c r="AH83" s="142"/>
      <c r="AL83" s="135"/>
    </row>
  </sheetData>
  <sortState ref="B58:AA72">
    <sortCondition ref="E58:E72"/>
    <sortCondition ref="D58:D72"/>
  </sortState>
  <mergeCells count="23">
    <mergeCell ref="W5:W7"/>
    <mergeCell ref="X5:X7"/>
    <mergeCell ref="N6:N7"/>
    <mergeCell ref="O6:O7"/>
    <mergeCell ref="T5:T7"/>
    <mergeCell ref="U5:U7"/>
    <mergeCell ref="V5:V7"/>
    <mergeCell ref="S5:S7"/>
    <mergeCell ref="P5:Q6"/>
    <mergeCell ref="R5:R7"/>
    <mergeCell ref="A5:A7"/>
    <mergeCell ref="B5:B7"/>
    <mergeCell ref="C5:D7"/>
    <mergeCell ref="F5:F7"/>
    <mergeCell ref="G5:G7"/>
    <mergeCell ref="H5:H7"/>
    <mergeCell ref="E5:E7"/>
    <mergeCell ref="I5:I7"/>
    <mergeCell ref="J5:J7"/>
    <mergeCell ref="K5:O5"/>
    <mergeCell ref="K6:K7"/>
    <mergeCell ref="L6:L7"/>
    <mergeCell ref="M6:M7"/>
  </mergeCells>
  <conditionalFormatting sqref="R9:S10">
    <cfRule type="cellIs" dxfId="252" priority="366" operator="lessThan">
      <formula>5</formula>
    </cfRule>
  </conditionalFormatting>
  <conditionalFormatting sqref="R9:S10">
    <cfRule type="cellIs" dxfId="251" priority="365" stopIfTrue="1" operator="notEqual">
      <formula>"CNTN"</formula>
    </cfRule>
  </conditionalFormatting>
  <conditionalFormatting sqref="K9:O10">
    <cfRule type="cellIs" dxfId="250" priority="364" stopIfTrue="1" operator="lessThan">
      <formula>5.5</formula>
    </cfRule>
  </conditionalFormatting>
  <conditionalFormatting sqref="R9:S10">
    <cfRule type="notContainsBlanks" dxfId="249" priority="362" stopIfTrue="1">
      <formula>LEN(TRIM(R9))&gt;0</formula>
    </cfRule>
    <cfRule type="cellIs" dxfId="248" priority="363" operator="between">
      <formula>0</formula>
      <formula>3.9</formula>
    </cfRule>
  </conditionalFormatting>
  <conditionalFormatting sqref="R9:U10">
    <cfRule type="notContainsBlanks" priority="361" stopIfTrue="1">
      <formula>LEN(TRIM(R9))&gt;0</formula>
    </cfRule>
  </conditionalFormatting>
  <conditionalFormatting sqref="R9:U10">
    <cfRule type="cellIs" dxfId="247" priority="360" stopIfTrue="1" operator="equal">
      <formula>0</formula>
    </cfRule>
  </conditionalFormatting>
  <conditionalFormatting sqref="X9:X10">
    <cfRule type="cellIs" dxfId="246" priority="329" operator="between">
      <formula>0</formula>
      <formula>3.9</formula>
    </cfRule>
  </conditionalFormatting>
  <conditionalFormatting sqref="X9:X10">
    <cfRule type="cellIs" dxfId="245" priority="328" operator="lessThan">
      <formula>5</formula>
    </cfRule>
  </conditionalFormatting>
  <conditionalFormatting sqref="X9:X10">
    <cfRule type="cellIs" dxfId="244" priority="327" stopIfTrue="1" operator="notEqual">
      <formula>"CNTN"</formula>
    </cfRule>
  </conditionalFormatting>
  <conditionalFormatting sqref="X11:X41">
    <cfRule type="cellIs" dxfId="243" priority="62" operator="lessThan">
      <formula>5</formula>
    </cfRule>
  </conditionalFormatting>
  <conditionalFormatting sqref="X11:X41">
    <cfRule type="cellIs" dxfId="242" priority="61" stopIfTrue="1" operator="notEqual">
      <formula>"CNTN"</formula>
    </cfRule>
  </conditionalFormatting>
  <conditionalFormatting sqref="X82">
    <cfRule type="cellIs" dxfId="241" priority="198" operator="between">
      <formula>0</formula>
      <formula>3.9</formula>
    </cfRule>
  </conditionalFormatting>
  <conditionalFormatting sqref="R82:S82 X82">
    <cfRule type="cellIs" dxfId="240" priority="197" operator="lessThan">
      <formula>5</formula>
    </cfRule>
  </conditionalFormatting>
  <conditionalFormatting sqref="R82:S82 X82">
    <cfRule type="cellIs" dxfId="239" priority="196" stopIfTrue="1" operator="notEqual">
      <formula>"CNTN"</formula>
    </cfRule>
  </conditionalFormatting>
  <conditionalFormatting sqref="K82:O82">
    <cfRule type="cellIs" dxfId="238" priority="195" stopIfTrue="1" operator="lessThan">
      <formula>5.5</formula>
    </cfRule>
  </conditionalFormatting>
  <conditionalFormatting sqref="R82:S82">
    <cfRule type="notContainsBlanks" dxfId="237" priority="193" stopIfTrue="1">
      <formula>LEN(TRIM(R82))&gt;0</formula>
    </cfRule>
    <cfRule type="cellIs" dxfId="236" priority="194" operator="between">
      <formula>0</formula>
      <formula>3.9</formula>
    </cfRule>
  </conditionalFormatting>
  <conditionalFormatting sqref="R82:U82">
    <cfRule type="notContainsBlanks" priority="192" stopIfTrue="1">
      <formula>LEN(TRIM(R82))&gt;0</formula>
    </cfRule>
  </conditionalFormatting>
  <conditionalFormatting sqref="R82:U82">
    <cfRule type="cellIs" dxfId="235" priority="191" stopIfTrue="1" operator="equal">
      <formula>0</formula>
    </cfRule>
  </conditionalFormatting>
  <conditionalFormatting sqref="X83">
    <cfRule type="cellIs" dxfId="234" priority="190" operator="between">
      <formula>0</formula>
      <formula>3.9</formula>
    </cfRule>
  </conditionalFormatting>
  <conditionalFormatting sqref="X83 R83:S83">
    <cfRule type="cellIs" dxfId="233" priority="189" operator="lessThan">
      <formula>5</formula>
    </cfRule>
  </conditionalFormatting>
  <conditionalFormatting sqref="X83 R83:S83">
    <cfRule type="cellIs" dxfId="232" priority="188" stopIfTrue="1" operator="notEqual">
      <formula>"CNTN"</formula>
    </cfRule>
  </conditionalFormatting>
  <conditionalFormatting sqref="K83:O83">
    <cfRule type="cellIs" dxfId="231" priority="187" stopIfTrue="1" operator="lessThan">
      <formula>5.5</formula>
    </cfRule>
  </conditionalFormatting>
  <conditionalFormatting sqref="R83:S83">
    <cfRule type="notContainsBlanks" dxfId="230" priority="185" stopIfTrue="1">
      <formula>LEN(TRIM(R83))&gt;0</formula>
    </cfRule>
    <cfRule type="cellIs" dxfId="229" priority="186" operator="between">
      <formula>0</formula>
      <formula>3.9</formula>
    </cfRule>
  </conditionalFormatting>
  <conditionalFormatting sqref="R83:U83">
    <cfRule type="notContainsBlanks" priority="184" stopIfTrue="1">
      <formula>LEN(TRIM(R83))&gt;0</formula>
    </cfRule>
  </conditionalFormatting>
  <conditionalFormatting sqref="R83:U83">
    <cfRule type="cellIs" dxfId="228" priority="183" stopIfTrue="1" operator="equal">
      <formula>0</formula>
    </cfRule>
  </conditionalFormatting>
  <conditionalFormatting sqref="X60:X63">
    <cfRule type="cellIs" dxfId="227" priority="122" operator="lessThan">
      <formula>5</formula>
    </cfRule>
  </conditionalFormatting>
  <conditionalFormatting sqref="X60:X63">
    <cfRule type="cellIs" dxfId="226" priority="121" stopIfTrue="1" operator="notEqual">
      <formula>"CNTN"</formula>
    </cfRule>
  </conditionalFormatting>
  <conditionalFormatting sqref="X56">
    <cfRule type="cellIs" dxfId="225" priority="72" operator="lessThan">
      <formula>5</formula>
    </cfRule>
  </conditionalFormatting>
  <conditionalFormatting sqref="X56">
    <cfRule type="cellIs" dxfId="224" priority="71" stopIfTrue="1" operator="notEqual">
      <formula>"CNTN"</formula>
    </cfRule>
  </conditionalFormatting>
  <conditionalFormatting sqref="X46:X55">
    <cfRule type="cellIs" dxfId="223" priority="33" operator="between">
      <formula>0</formula>
      <formula>3.9</formula>
    </cfRule>
  </conditionalFormatting>
  <conditionalFormatting sqref="X46:X55">
    <cfRule type="cellIs" dxfId="222" priority="32" operator="lessThan">
      <formula>5</formula>
    </cfRule>
  </conditionalFormatting>
  <conditionalFormatting sqref="X46:X55">
    <cfRule type="cellIs" dxfId="221" priority="31" stopIfTrue="1" operator="notEqual">
      <formula>"CNTN"</formula>
    </cfRule>
  </conditionalFormatting>
  <conditionalFormatting sqref="R58:S59">
    <cfRule type="cellIs" dxfId="220" priority="146" operator="lessThan">
      <formula>5</formula>
    </cfRule>
  </conditionalFormatting>
  <conditionalFormatting sqref="R58:S59">
    <cfRule type="cellIs" dxfId="219" priority="145" stopIfTrue="1" operator="notEqual">
      <formula>"CNTN"</formula>
    </cfRule>
  </conditionalFormatting>
  <conditionalFormatting sqref="K58:O59">
    <cfRule type="cellIs" dxfId="218" priority="144" stopIfTrue="1" operator="lessThan">
      <formula>5.5</formula>
    </cfRule>
  </conditionalFormatting>
  <conditionalFormatting sqref="R58:S59">
    <cfRule type="notContainsBlanks" dxfId="217" priority="142" stopIfTrue="1">
      <formula>LEN(TRIM(R58))&gt;0</formula>
    </cfRule>
    <cfRule type="cellIs" dxfId="216" priority="143" operator="between">
      <formula>0</formula>
      <formula>3.9</formula>
    </cfRule>
  </conditionalFormatting>
  <conditionalFormatting sqref="R58:U59">
    <cfRule type="notContainsBlanks" priority="141" stopIfTrue="1">
      <formula>LEN(TRIM(R58))&gt;0</formula>
    </cfRule>
  </conditionalFormatting>
  <conditionalFormatting sqref="R58:U59">
    <cfRule type="cellIs" dxfId="215" priority="140" stopIfTrue="1" operator="equal">
      <formula>0</formula>
    </cfRule>
  </conditionalFormatting>
  <conditionalFormatting sqref="X58:X59">
    <cfRule type="cellIs" dxfId="214" priority="139" operator="between">
      <formula>0</formula>
      <formula>3.9</formula>
    </cfRule>
  </conditionalFormatting>
  <conditionalFormatting sqref="X58:X59">
    <cfRule type="cellIs" dxfId="213" priority="138" operator="lessThan">
      <formula>5</formula>
    </cfRule>
  </conditionalFormatting>
  <conditionalFormatting sqref="X58:X59">
    <cfRule type="cellIs" dxfId="212" priority="137" stopIfTrue="1" operator="notEqual">
      <formula>"CNTN"</formula>
    </cfRule>
  </conditionalFormatting>
  <conditionalFormatting sqref="X72">
    <cfRule type="cellIs" dxfId="211" priority="13" operator="between">
      <formula>0</formula>
      <formula>3.9</formula>
    </cfRule>
  </conditionalFormatting>
  <conditionalFormatting sqref="X72">
    <cfRule type="cellIs" dxfId="210" priority="12" operator="lessThan">
      <formula>5</formula>
    </cfRule>
  </conditionalFormatting>
  <conditionalFormatting sqref="X72">
    <cfRule type="cellIs" dxfId="209" priority="11" stopIfTrue="1" operator="notEqual">
      <formula>"CNTN"</formula>
    </cfRule>
  </conditionalFormatting>
  <conditionalFormatting sqref="R60:S63">
    <cfRule type="cellIs" dxfId="208" priority="130" operator="lessThan">
      <formula>5</formula>
    </cfRule>
  </conditionalFormatting>
  <conditionalFormatting sqref="R60:S63">
    <cfRule type="cellIs" dxfId="207" priority="129" stopIfTrue="1" operator="notEqual">
      <formula>"CNTN"</formula>
    </cfRule>
  </conditionalFormatting>
  <conditionalFormatting sqref="K60:O63">
    <cfRule type="cellIs" dxfId="206" priority="128" stopIfTrue="1" operator="lessThan">
      <formula>5.5</formula>
    </cfRule>
  </conditionalFormatting>
  <conditionalFormatting sqref="R60:S63">
    <cfRule type="notContainsBlanks" dxfId="205" priority="126" stopIfTrue="1">
      <formula>LEN(TRIM(R60))&gt;0</formula>
    </cfRule>
    <cfRule type="cellIs" dxfId="204" priority="127" operator="between">
      <formula>0</formula>
      <formula>3.9</formula>
    </cfRule>
  </conditionalFormatting>
  <conditionalFormatting sqref="R60:U63">
    <cfRule type="notContainsBlanks" priority="125" stopIfTrue="1">
      <formula>LEN(TRIM(R60))&gt;0</formula>
    </cfRule>
  </conditionalFormatting>
  <conditionalFormatting sqref="R60:U63">
    <cfRule type="cellIs" dxfId="203" priority="124" stopIfTrue="1" operator="equal">
      <formula>0</formula>
    </cfRule>
  </conditionalFormatting>
  <conditionalFormatting sqref="X60:X63">
    <cfRule type="cellIs" dxfId="202" priority="123" operator="between">
      <formula>0</formula>
      <formula>3.9</formula>
    </cfRule>
  </conditionalFormatting>
  <conditionalFormatting sqref="R56:S56">
    <cfRule type="cellIs" dxfId="201" priority="80" operator="lessThan">
      <formula>5</formula>
    </cfRule>
  </conditionalFormatting>
  <conditionalFormatting sqref="R56:S56">
    <cfRule type="cellIs" dxfId="200" priority="79" stopIfTrue="1" operator="notEqual">
      <formula>"CNTN"</formula>
    </cfRule>
  </conditionalFormatting>
  <conditionalFormatting sqref="K56:O56">
    <cfRule type="cellIs" dxfId="199" priority="78" stopIfTrue="1" operator="lessThan">
      <formula>5.5</formula>
    </cfRule>
  </conditionalFormatting>
  <conditionalFormatting sqref="R56:S56">
    <cfRule type="notContainsBlanks" dxfId="198" priority="76" stopIfTrue="1">
      <formula>LEN(TRIM(R56))&gt;0</formula>
    </cfRule>
    <cfRule type="cellIs" dxfId="197" priority="77" operator="between">
      <formula>0</formula>
      <formula>3.9</formula>
    </cfRule>
  </conditionalFormatting>
  <conditionalFormatting sqref="R56:U56">
    <cfRule type="notContainsBlanks" priority="75" stopIfTrue="1">
      <formula>LEN(TRIM(R56))&gt;0</formula>
    </cfRule>
  </conditionalFormatting>
  <conditionalFormatting sqref="R56:U56">
    <cfRule type="cellIs" dxfId="196" priority="74" stopIfTrue="1" operator="equal">
      <formula>0</formula>
    </cfRule>
  </conditionalFormatting>
  <conditionalFormatting sqref="X56">
    <cfRule type="cellIs" dxfId="195" priority="73" operator="between">
      <formula>0</formula>
      <formula>3.9</formula>
    </cfRule>
  </conditionalFormatting>
  <conditionalFormatting sqref="R11:S41">
    <cfRule type="cellIs" dxfId="194" priority="70" operator="lessThan">
      <formula>5</formula>
    </cfRule>
  </conditionalFormatting>
  <conditionalFormatting sqref="R11:S41">
    <cfRule type="cellIs" dxfId="193" priority="69" stopIfTrue="1" operator="notEqual">
      <formula>"CNTN"</formula>
    </cfRule>
  </conditionalFormatting>
  <conditionalFormatting sqref="K11:O41">
    <cfRule type="cellIs" dxfId="192" priority="68" stopIfTrue="1" operator="lessThan">
      <formula>5.5</formula>
    </cfRule>
  </conditionalFormatting>
  <conditionalFormatting sqref="R11:S41">
    <cfRule type="notContainsBlanks" dxfId="191" priority="66" stopIfTrue="1">
      <formula>LEN(TRIM(R11))&gt;0</formula>
    </cfRule>
    <cfRule type="cellIs" dxfId="190" priority="67" operator="between">
      <formula>0</formula>
      <formula>3.9</formula>
    </cfRule>
  </conditionalFormatting>
  <conditionalFormatting sqref="R11:U41">
    <cfRule type="notContainsBlanks" priority="65" stopIfTrue="1">
      <formula>LEN(TRIM(R11))&gt;0</formula>
    </cfRule>
  </conditionalFormatting>
  <conditionalFormatting sqref="R11:U41">
    <cfRule type="cellIs" dxfId="189" priority="64" stopIfTrue="1" operator="equal">
      <formula>0</formula>
    </cfRule>
  </conditionalFormatting>
  <conditionalFormatting sqref="X11:X41">
    <cfRule type="cellIs" dxfId="188" priority="63" operator="between">
      <formula>0</formula>
      <formula>3.9</formula>
    </cfRule>
  </conditionalFormatting>
  <conditionalFormatting sqref="R43:S44">
    <cfRule type="cellIs" dxfId="187" priority="60" operator="lessThan">
      <formula>5</formula>
    </cfRule>
  </conditionalFormatting>
  <conditionalFormatting sqref="R43:S44">
    <cfRule type="cellIs" dxfId="186" priority="59" stopIfTrue="1" operator="notEqual">
      <formula>"CNTN"</formula>
    </cfRule>
  </conditionalFormatting>
  <conditionalFormatting sqref="K43:O44">
    <cfRule type="cellIs" dxfId="185" priority="58" stopIfTrue="1" operator="lessThan">
      <formula>5.5</formula>
    </cfRule>
  </conditionalFormatting>
  <conditionalFormatting sqref="R43:S44">
    <cfRule type="notContainsBlanks" dxfId="184" priority="56" stopIfTrue="1">
      <formula>LEN(TRIM(R43))&gt;0</formula>
    </cfRule>
    <cfRule type="cellIs" dxfId="183" priority="57" operator="between">
      <formula>0</formula>
      <formula>3.9</formula>
    </cfRule>
  </conditionalFormatting>
  <conditionalFormatting sqref="R43:U44">
    <cfRule type="notContainsBlanks" priority="55" stopIfTrue="1">
      <formula>LEN(TRIM(R43))&gt;0</formula>
    </cfRule>
  </conditionalFormatting>
  <conditionalFormatting sqref="R43:U44">
    <cfRule type="cellIs" dxfId="182" priority="54" stopIfTrue="1" operator="equal">
      <formula>0</formula>
    </cfRule>
  </conditionalFormatting>
  <conditionalFormatting sqref="X43:X44">
    <cfRule type="cellIs" dxfId="181" priority="53" operator="between">
      <formula>0</formula>
      <formula>3.9</formula>
    </cfRule>
  </conditionalFormatting>
  <conditionalFormatting sqref="X43:X44">
    <cfRule type="cellIs" dxfId="180" priority="52" operator="lessThan">
      <formula>5</formula>
    </cfRule>
  </conditionalFormatting>
  <conditionalFormatting sqref="X43:X44">
    <cfRule type="cellIs" dxfId="179" priority="51" stopIfTrue="1" operator="notEqual">
      <formula>"CNTN"</formula>
    </cfRule>
  </conditionalFormatting>
  <conditionalFormatting sqref="R45:S45">
    <cfRule type="cellIs" dxfId="178" priority="50" operator="lessThan">
      <formula>5</formula>
    </cfRule>
  </conditionalFormatting>
  <conditionalFormatting sqref="R45:S45">
    <cfRule type="cellIs" dxfId="177" priority="49" stopIfTrue="1" operator="notEqual">
      <formula>"CNTN"</formula>
    </cfRule>
  </conditionalFormatting>
  <conditionalFormatting sqref="K45:O45">
    <cfRule type="cellIs" dxfId="176" priority="48" stopIfTrue="1" operator="lessThan">
      <formula>5.5</formula>
    </cfRule>
  </conditionalFormatting>
  <conditionalFormatting sqref="R45:S45">
    <cfRule type="notContainsBlanks" dxfId="175" priority="46" stopIfTrue="1">
      <formula>LEN(TRIM(R45))&gt;0</formula>
    </cfRule>
    <cfRule type="cellIs" dxfId="174" priority="47" operator="between">
      <formula>0</formula>
      <formula>3.9</formula>
    </cfRule>
  </conditionalFormatting>
  <conditionalFormatting sqref="R45:U45">
    <cfRule type="notContainsBlanks" priority="45" stopIfTrue="1">
      <formula>LEN(TRIM(R45))&gt;0</formula>
    </cfRule>
  </conditionalFormatting>
  <conditionalFormatting sqref="R45:U45">
    <cfRule type="cellIs" dxfId="173" priority="44" stopIfTrue="1" operator="equal">
      <formula>0</formula>
    </cfRule>
  </conditionalFormatting>
  <conditionalFormatting sqref="X45">
    <cfRule type="cellIs" dxfId="172" priority="43" operator="between">
      <formula>0</formula>
      <formula>3.9</formula>
    </cfRule>
  </conditionalFormatting>
  <conditionalFormatting sqref="X45">
    <cfRule type="cellIs" dxfId="171" priority="42" operator="lessThan">
      <formula>5</formula>
    </cfRule>
  </conditionalFormatting>
  <conditionalFormatting sqref="X45">
    <cfRule type="cellIs" dxfId="170" priority="41" stopIfTrue="1" operator="notEqual">
      <formula>"CNTN"</formula>
    </cfRule>
  </conditionalFormatting>
  <conditionalFormatting sqref="R46:S55">
    <cfRule type="cellIs" dxfId="169" priority="40" operator="lessThan">
      <formula>5</formula>
    </cfRule>
  </conditionalFormatting>
  <conditionalFormatting sqref="R46:S55">
    <cfRule type="cellIs" dxfId="168" priority="39" stopIfTrue="1" operator="notEqual">
      <formula>"CNTN"</formula>
    </cfRule>
  </conditionalFormatting>
  <conditionalFormatting sqref="K46:O55">
    <cfRule type="cellIs" dxfId="167" priority="38" stopIfTrue="1" operator="lessThan">
      <formula>5.5</formula>
    </cfRule>
  </conditionalFormatting>
  <conditionalFormatting sqref="R46:S55">
    <cfRule type="notContainsBlanks" dxfId="166" priority="36" stopIfTrue="1">
      <formula>LEN(TRIM(R46))&gt;0</formula>
    </cfRule>
    <cfRule type="cellIs" dxfId="165" priority="37" operator="between">
      <formula>0</formula>
      <formula>3.9</formula>
    </cfRule>
  </conditionalFormatting>
  <conditionalFormatting sqref="R46:U55">
    <cfRule type="notContainsBlanks" priority="35" stopIfTrue="1">
      <formula>LEN(TRIM(R46))&gt;0</formula>
    </cfRule>
  </conditionalFormatting>
  <conditionalFormatting sqref="R46:U55">
    <cfRule type="cellIs" dxfId="164" priority="34" stopIfTrue="1" operator="equal">
      <formula>0</formula>
    </cfRule>
  </conditionalFormatting>
  <conditionalFormatting sqref="R67:S71">
    <cfRule type="cellIs" dxfId="163" priority="30" operator="lessThan">
      <formula>5</formula>
    </cfRule>
  </conditionalFormatting>
  <conditionalFormatting sqref="R67:S71">
    <cfRule type="cellIs" dxfId="162" priority="29" stopIfTrue="1" operator="notEqual">
      <formula>"CNTN"</formula>
    </cfRule>
  </conditionalFormatting>
  <conditionalFormatting sqref="K67:O71">
    <cfRule type="cellIs" dxfId="161" priority="28" stopIfTrue="1" operator="lessThan">
      <formula>5.5</formula>
    </cfRule>
  </conditionalFormatting>
  <conditionalFormatting sqref="R67:S71">
    <cfRule type="notContainsBlanks" dxfId="160" priority="26" stopIfTrue="1">
      <formula>LEN(TRIM(R67))&gt;0</formula>
    </cfRule>
    <cfRule type="cellIs" dxfId="159" priority="27" operator="between">
      <formula>0</formula>
      <formula>3.9</formula>
    </cfRule>
  </conditionalFormatting>
  <conditionalFormatting sqref="R67:U71">
    <cfRule type="notContainsBlanks" priority="25" stopIfTrue="1">
      <formula>LEN(TRIM(R67))&gt;0</formula>
    </cfRule>
  </conditionalFormatting>
  <conditionalFormatting sqref="R67:U71">
    <cfRule type="cellIs" dxfId="158" priority="24" stopIfTrue="1" operator="equal">
      <formula>0</formula>
    </cfRule>
  </conditionalFormatting>
  <conditionalFormatting sqref="X67:X71">
    <cfRule type="cellIs" dxfId="157" priority="23" operator="between">
      <formula>0</formula>
      <formula>3.9</formula>
    </cfRule>
  </conditionalFormatting>
  <conditionalFormatting sqref="X67:X71">
    <cfRule type="cellIs" dxfId="156" priority="22" operator="lessThan">
      <formula>5</formula>
    </cfRule>
  </conditionalFormatting>
  <conditionalFormatting sqref="X67:X71">
    <cfRule type="cellIs" dxfId="155" priority="21" stopIfTrue="1" operator="notEqual">
      <formula>"CNTN"</formula>
    </cfRule>
  </conditionalFormatting>
  <conditionalFormatting sqref="R72:S72">
    <cfRule type="cellIs" dxfId="154" priority="20" operator="lessThan">
      <formula>5</formula>
    </cfRule>
  </conditionalFormatting>
  <conditionalFormatting sqref="R72:S72">
    <cfRule type="cellIs" dxfId="153" priority="19" stopIfTrue="1" operator="notEqual">
      <formula>"CNTN"</formula>
    </cfRule>
  </conditionalFormatting>
  <conditionalFormatting sqref="K72:O72">
    <cfRule type="cellIs" dxfId="152" priority="18" stopIfTrue="1" operator="lessThan">
      <formula>5.5</formula>
    </cfRule>
  </conditionalFormatting>
  <conditionalFormatting sqref="R72:S72">
    <cfRule type="notContainsBlanks" dxfId="151" priority="16" stopIfTrue="1">
      <formula>LEN(TRIM(R72))&gt;0</formula>
    </cfRule>
    <cfRule type="cellIs" dxfId="150" priority="17" operator="between">
      <formula>0</formula>
      <formula>3.9</formula>
    </cfRule>
  </conditionalFormatting>
  <conditionalFormatting sqref="R72:U72">
    <cfRule type="notContainsBlanks" priority="15" stopIfTrue="1">
      <formula>LEN(TRIM(R72))&gt;0</formula>
    </cfRule>
  </conditionalFormatting>
  <conditionalFormatting sqref="R72:U72">
    <cfRule type="cellIs" dxfId="149" priority="14" stopIfTrue="1" operator="equal">
      <formula>0</formula>
    </cfRule>
  </conditionalFormatting>
  <conditionalFormatting sqref="X64:X66">
    <cfRule type="cellIs" dxfId="148" priority="2" operator="lessThan">
      <formula>5</formula>
    </cfRule>
  </conditionalFormatting>
  <conditionalFormatting sqref="X64:X66">
    <cfRule type="cellIs" dxfId="147" priority="1" stopIfTrue="1" operator="notEqual">
      <formula>"CNTN"</formula>
    </cfRule>
  </conditionalFormatting>
  <conditionalFormatting sqref="R64:S66">
    <cfRule type="cellIs" dxfId="146" priority="10" operator="lessThan">
      <formula>5</formula>
    </cfRule>
  </conditionalFormatting>
  <conditionalFormatting sqref="R64:S66">
    <cfRule type="cellIs" dxfId="145" priority="9" stopIfTrue="1" operator="notEqual">
      <formula>"CNTN"</formula>
    </cfRule>
  </conditionalFormatting>
  <conditionalFormatting sqref="K64:O66">
    <cfRule type="cellIs" dxfId="144" priority="8" stopIfTrue="1" operator="lessThan">
      <formula>5.5</formula>
    </cfRule>
  </conditionalFormatting>
  <conditionalFormatting sqref="R64:S66">
    <cfRule type="notContainsBlanks" dxfId="143" priority="6" stopIfTrue="1">
      <formula>LEN(TRIM(R64))&gt;0</formula>
    </cfRule>
    <cfRule type="cellIs" dxfId="142" priority="7" operator="between">
      <formula>0</formula>
      <formula>3.9</formula>
    </cfRule>
  </conditionalFormatting>
  <conditionalFormatting sqref="R64:U66">
    <cfRule type="notContainsBlanks" priority="5" stopIfTrue="1">
      <formula>LEN(TRIM(R64))&gt;0</formula>
    </cfRule>
  </conditionalFormatting>
  <conditionalFormatting sqref="R64:U66">
    <cfRule type="cellIs" dxfId="141" priority="4" stopIfTrue="1" operator="equal">
      <formula>0</formula>
    </cfRule>
  </conditionalFormatting>
  <conditionalFormatting sqref="X64:X66">
    <cfRule type="cellIs" dxfId="140" priority="3" operator="between">
      <formula>0</formula>
      <formula>3.9</formula>
    </cfRule>
  </conditionalFormatting>
  <pageMargins left="0.11811023622047245" right="0" top="7.874015748031496E-2" bottom="0.19685039370078741" header="0" footer="0.19685039370078741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64"/>
  <sheetViews>
    <sheetView zoomScaleNormal="100" workbookViewId="0">
      <pane xSplit="4" ySplit="8" topLeftCell="G9" activePane="bottomRight" state="frozen"/>
      <selection pane="topRight" activeCell="E1" sqref="E1"/>
      <selection pane="bottomLeft" activeCell="A9" sqref="A9"/>
      <selection pane="bottomRight" activeCell="C62" sqref="C62:C64"/>
    </sheetView>
  </sheetViews>
  <sheetFormatPr defaultRowHeight="21" customHeight="1"/>
  <cols>
    <col min="1" max="1" width="3.85546875" style="56" customWidth="1"/>
    <col min="2" max="2" width="9.5703125" style="56" customWidth="1"/>
    <col min="3" max="3" width="15.85546875" style="56" customWidth="1"/>
    <col min="4" max="4" width="5.28515625" style="56" customWidth="1"/>
    <col min="5" max="5" width="7.5703125" style="56" customWidth="1"/>
    <col min="6" max="6" width="8.85546875" style="56" customWidth="1"/>
    <col min="7" max="7" width="7.85546875" style="56" customWidth="1"/>
    <col min="8" max="8" width="5" style="56" customWidth="1"/>
    <col min="9" max="9" width="4.5703125" style="56" customWidth="1"/>
    <col min="10" max="10" width="5" style="56" customWidth="1"/>
    <col min="11" max="11" width="4.42578125" style="56" customWidth="1"/>
    <col min="12" max="12" width="3.85546875" style="56" customWidth="1"/>
    <col min="13" max="13" width="4.28515625" style="56" customWidth="1"/>
    <col min="14" max="14" width="3.85546875" style="56" customWidth="1"/>
    <col min="15" max="15" width="5" style="56" customWidth="1"/>
    <col min="16" max="16" width="4.85546875" style="56" customWidth="1"/>
    <col min="17" max="17" width="5" style="56" customWidth="1"/>
    <col min="18" max="21" width="4" style="56" customWidth="1"/>
    <col min="22" max="22" width="6.140625" style="56" customWidth="1"/>
    <col min="23" max="23" width="9" style="56" customWidth="1"/>
    <col min="24" max="24" width="7.7109375" style="56" customWidth="1"/>
    <col min="25" max="229" width="9.140625" style="56"/>
    <col min="230" max="230" width="4.7109375" style="56" customWidth="1"/>
    <col min="231" max="231" width="10.140625" style="56" customWidth="1"/>
    <col min="232" max="232" width="16.140625" style="56" customWidth="1"/>
    <col min="233" max="233" width="6.28515625" style="56" customWidth="1"/>
    <col min="234" max="234" width="9.85546875" style="56" customWidth="1"/>
    <col min="235" max="235" width="9.140625" style="56" customWidth="1"/>
    <col min="236" max="237" width="6" style="56" customWidth="1"/>
    <col min="238" max="238" width="5.7109375" style="56" customWidth="1"/>
    <col min="239" max="242" width="4.85546875" style="56" customWidth="1"/>
    <col min="243" max="243" width="5.85546875" style="56" customWidth="1"/>
    <col min="244" max="244" width="6.28515625" style="56" customWidth="1"/>
    <col min="245" max="245" width="6" style="56" customWidth="1"/>
    <col min="246" max="249" width="4.7109375" style="56" customWidth="1"/>
    <col min="250" max="250" width="9.5703125" style="56" customWidth="1"/>
    <col min="251" max="251" width="7.5703125" style="56" customWidth="1"/>
    <col min="252" max="252" width="12.5703125" style="56" customWidth="1"/>
    <col min="253" max="253" width="7.28515625" style="56" customWidth="1"/>
    <col min="254" max="256" width="9.140625" style="56" customWidth="1"/>
    <col min="257" max="257" width="10.7109375" style="56" customWidth="1"/>
    <col min="258" max="485" width="9.140625" style="56"/>
    <col min="486" max="486" width="4.7109375" style="56" customWidth="1"/>
    <col min="487" max="487" width="10.140625" style="56" customWidth="1"/>
    <col min="488" max="488" width="16.140625" style="56" customWidth="1"/>
    <col min="489" max="489" width="6.28515625" style="56" customWidth="1"/>
    <col min="490" max="490" width="9.85546875" style="56" customWidth="1"/>
    <col min="491" max="491" width="9.140625" style="56" customWidth="1"/>
    <col min="492" max="493" width="6" style="56" customWidth="1"/>
    <col min="494" max="494" width="5.7109375" style="56" customWidth="1"/>
    <col min="495" max="498" width="4.85546875" style="56" customWidth="1"/>
    <col min="499" max="499" width="5.85546875" style="56" customWidth="1"/>
    <col min="500" max="500" width="6.28515625" style="56" customWidth="1"/>
    <col min="501" max="501" width="6" style="56" customWidth="1"/>
    <col min="502" max="505" width="4.7109375" style="56" customWidth="1"/>
    <col min="506" max="506" width="9.5703125" style="56" customWidth="1"/>
    <col min="507" max="507" width="7.5703125" style="56" customWidth="1"/>
    <col min="508" max="508" width="12.5703125" style="56" customWidth="1"/>
    <col min="509" max="509" width="7.28515625" style="56" customWidth="1"/>
    <col min="510" max="512" width="9.140625" style="56" customWidth="1"/>
    <col min="513" max="513" width="10.7109375" style="56" customWidth="1"/>
    <col min="514" max="741" width="9.140625" style="56"/>
    <col min="742" max="742" width="4.7109375" style="56" customWidth="1"/>
    <col min="743" max="743" width="10.140625" style="56" customWidth="1"/>
    <col min="744" max="744" width="16.140625" style="56" customWidth="1"/>
    <col min="745" max="745" width="6.28515625" style="56" customWidth="1"/>
    <col min="746" max="746" width="9.85546875" style="56" customWidth="1"/>
    <col min="747" max="747" width="9.140625" style="56" customWidth="1"/>
    <col min="748" max="749" width="6" style="56" customWidth="1"/>
    <col min="750" max="750" width="5.7109375" style="56" customWidth="1"/>
    <col min="751" max="754" width="4.85546875" style="56" customWidth="1"/>
    <col min="755" max="755" width="5.85546875" style="56" customWidth="1"/>
    <col min="756" max="756" width="6.28515625" style="56" customWidth="1"/>
    <col min="757" max="757" width="6" style="56" customWidth="1"/>
    <col min="758" max="761" width="4.7109375" style="56" customWidth="1"/>
    <col min="762" max="762" width="9.5703125" style="56" customWidth="1"/>
    <col min="763" max="763" width="7.5703125" style="56" customWidth="1"/>
    <col min="764" max="764" width="12.5703125" style="56" customWidth="1"/>
    <col min="765" max="765" width="7.28515625" style="56" customWidth="1"/>
    <col min="766" max="768" width="9.140625" style="56" customWidth="1"/>
    <col min="769" max="769" width="10.7109375" style="56" customWidth="1"/>
    <col min="770" max="997" width="9.140625" style="56"/>
    <col min="998" max="998" width="4.7109375" style="56" customWidth="1"/>
    <col min="999" max="999" width="10.140625" style="56" customWidth="1"/>
    <col min="1000" max="1000" width="16.140625" style="56" customWidth="1"/>
    <col min="1001" max="1001" width="6.28515625" style="56" customWidth="1"/>
    <col min="1002" max="1002" width="9.85546875" style="56" customWidth="1"/>
    <col min="1003" max="1003" width="9.140625" style="56" customWidth="1"/>
    <col min="1004" max="1005" width="6" style="56" customWidth="1"/>
    <col min="1006" max="1006" width="5.7109375" style="56" customWidth="1"/>
    <col min="1007" max="1010" width="4.85546875" style="56" customWidth="1"/>
    <col min="1011" max="1011" width="5.85546875" style="56" customWidth="1"/>
    <col min="1012" max="1012" width="6.28515625" style="56" customWidth="1"/>
    <col min="1013" max="1013" width="6" style="56" customWidth="1"/>
    <col min="1014" max="1017" width="4.7109375" style="56" customWidth="1"/>
    <col min="1018" max="1018" width="9.5703125" style="56" customWidth="1"/>
    <col min="1019" max="1019" width="7.5703125" style="56" customWidth="1"/>
    <col min="1020" max="1020" width="12.5703125" style="56" customWidth="1"/>
    <col min="1021" max="1021" width="7.28515625" style="56" customWidth="1"/>
    <col min="1022" max="1024" width="9.140625" style="56" customWidth="1"/>
    <col min="1025" max="1025" width="10.7109375" style="56" customWidth="1"/>
    <col min="1026" max="1253" width="9.140625" style="56"/>
    <col min="1254" max="1254" width="4.7109375" style="56" customWidth="1"/>
    <col min="1255" max="1255" width="10.140625" style="56" customWidth="1"/>
    <col min="1256" max="1256" width="16.140625" style="56" customWidth="1"/>
    <col min="1257" max="1257" width="6.28515625" style="56" customWidth="1"/>
    <col min="1258" max="1258" width="9.85546875" style="56" customWidth="1"/>
    <col min="1259" max="1259" width="9.140625" style="56" customWidth="1"/>
    <col min="1260" max="1261" width="6" style="56" customWidth="1"/>
    <col min="1262" max="1262" width="5.7109375" style="56" customWidth="1"/>
    <col min="1263" max="1266" width="4.85546875" style="56" customWidth="1"/>
    <col min="1267" max="1267" width="5.85546875" style="56" customWidth="1"/>
    <col min="1268" max="1268" width="6.28515625" style="56" customWidth="1"/>
    <col min="1269" max="1269" width="6" style="56" customWidth="1"/>
    <col min="1270" max="1273" width="4.7109375" style="56" customWidth="1"/>
    <col min="1274" max="1274" width="9.5703125" style="56" customWidth="1"/>
    <col min="1275" max="1275" width="7.5703125" style="56" customWidth="1"/>
    <col min="1276" max="1276" width="12.5703125" style="56" customWidth="1"/>
    <col min="1277" max="1277" width="7.28515625" style="56" customWidth="1"/>
    <col min="1278" max="1280" width="9.140625" style="56" customWidth="1"/>
    <col min="1281" max="1281" width="10.7109375" style="56" customWidth="1"/>
    <col min="1282" max="1509" width="9.140625" style="56"/>
    <col min="1510" max="1510" width="4.7109375" style="56" customWidth="1"/>
    <col min="1511" max="1511" width="10.140625" style="56" customWidth="1"/>
    <col min="1512" max="1512" width="16.140625" style="56" customWidth="1"/>
    <col min="1513" max="1513" width="6.28515625" style="56" customWidth="1"/>
    <col min="1514" max="1514" width="9.85546875" style="56" customWidth="1"/>
    <col min="1515" max="1515" width="9.140625" style="56" customWidth="1"/>
    <col min="1516" max="1517" width="6" style="56" customWidth="1"/>
    <col min="1518" max="1518" width="5.7109375" style="56" customWidth="1"/>
    <col min="1519" max="1522" width="4.85546875" style="56" customWidth="1"/>
    <col min="1523" max="1523" width="5.85546875" style="56" customWidth="1"/>
    <col min="1524" max="1524" width="6.28515625" style="56" customWidth="1"/>
    <col min="1525" max="1525" width="6" style="56" customWidth="1"/>
    <col min="1526" max="1529" width="4.7109375" style="56" customWidth="1"/>
    <col min="1530" max="1530" width="9.5703125" style="56" customWidth="1"/>
    <col min="1531" max="1531" width="7.5703125" style="56" customWidth="1"/>
    <col min="1532" max="1532" width="12.5703125" style="56" customWidth="1"/>
    <col min="1533" max="1533" width="7.28515625" style="56" customWidth="1"/>
    <col min="1534" max="1536" width="9.140625" style="56" customWidth="1"/>
    <col min="1537" max="1537" width="10.7109375" style="56" customWidth="1"/>
    <col min="1538" max="1765" width="9.140625" style="56"/>
    <col min="1766" max="1766" width="4.7109375" style="56" customWidth="1"/>
    <col min="1767" max="1767" width="10.140625" style="56" customWidth="1"/>
    <col min="1768" max="1768" width="16.140625" style="56" customWidth="1"/>
    <col min="1769" max="1769" width="6.28515625" style="56" customWidth="1"/>
    <col min="1770" max="1770" width="9.85546875" style="56" customWidth="1"/>
    <col min="1771" max="1771" width="9.140625" style="56" customWidth="1"/>
    <col min="1772" max="1773" width="6" style="56" customWidth="1"/>
    <col min="1774" max="1774" width="5.7109375" style="56" customWidth="1"/>
    <col min="1775" max="1778" width="4.85546875" style="56" customWidth="1"/>
    <col min="1779" max="1779" width="5.85546875" style="56" customWidth="1"/>
    <col min="1780" max="1780" width="6.28515625" style="56" customWidth="1"/>
    <col min="1781" max="1781" width="6" style="56" customWidth="1"/>
    <col min="1782" max="1785" width="4.7109375" style="56" customWidth="1"/>
    <col min="1786" max="1786" width="9.5703125" style="56" customWidth="1"/>
    <col min="1787" max="1787" width="7.5703125" style="56" customWidth="1"/>
    <col min="1788" max="1788" width="12.5703125" style="56" customWidth="1"/>
    <col min="1789" max="1789" width="7.28515625" style="56" customWidth="1"/>
    <col min="1790" max="1792" width="9.140625" style="56" customWidth="1"/>
    <col min="1793" max="1793" width="10.7109375" style="56" customWidth="1"/>
    <col min="1794" max="2021" width="9.140625" style="56"/>
    <col min="2022" max="2022" width="4.7109375" style="56" customWidth="1"/>
    <col min="2023" max="2023" width="10.140625" style="56" customWidth="1"/>
    <col min="2024" max="2024" width="16.140625" style="56" customWidth="1"/>
    <col min="2025" max="2025" width="6.28515625" style="56" customWidth="1"/>
    <col min="2026" max="2026" width="9.85546875" style="56" customWidth="1"/>
    <col min="2027" max="2027" width="9.140625" style="56" customWidth="1"/>
    <col min="2028" max="2029" width="6" style="56" customWidth="1"/>
    <col min="2030" max="2030" width="5.7109375" style="56" customWidth="1"/>
    <col min="2031" max="2034" width="4.85546875" style="56" customWidth="1"/>
    <col min="2035" max="2035" width="5.85546875" style="56" customWidth="1"/>
    <col min="2036" max="2036" width="6.28515625" style="56" customWidth="1"/>
    <col min="2037" max="2037" width="6" style="56" customWidth="1"/>
    <col min="2038" max="2041" width="4.7109375" style="56" customWidth="1"/>
    <col min="2042" max="2042" width="9.5703125" style="56" customWidth="1"/>
    <col min="2043" max="2043" width="7.5703125" style="56" customWidth="1"/>
    <col min="2044" max="2044" width="12.5703125" style="56" customWidth="1"/>
    <col min="2045" max="2045" width="7.28515625" style="56" customWidth="1"/>
    <col min="2046" max="2048" width="9.140625" style="56" customWidth="1"/>
    <col min="2049" max="2049" width="10.7109375" style="56" customWidth="1"/>
    <col min="2050" max="2277" width="9.140625" style="56"/>
    <col min="2278" max="2278" width="4.7109375" style="56" customWidth="1"/>
    <col min="2279" max="2279" width="10.140625" style="56" customWidth="1"/>
    <col min="2280" max="2280" width="16.140625" style="56" customWidth="1"/>
    <col min="2281" max="2281" width="6.28515625" style="56" customWidth="1"/>
    <col min="2282" max="2282" width="9.85546875" style="56" customWidth="1"/>
    <col min="2283" max="2283" width="9.140625" style="56" customWidth="1"/>
    <col min="2284" max="2285" width="6" style="56" customWidth="1"/>
    <col min="2286" max="2286" width="5.7109375" style="56" customWidth="1"/>
    <col min="2287" max="2290" width="4.85546875" style="56" customWidth="1"/>
    <col min="2291" max="2291" width="5.85546875" style="56" customWidth="1"/>
    <col min="2292" max="2292" width="6.28515625" style="56" customWidth="1"/>
    <col min="2293" max="2293" width="6" style="56" customWidth="1"/>
    <col min="2294" max="2297" width="4.7109375" style="56" customWidth="1"/>
    <col min="2298" max="2298" width="9.5703125" style="56" customWidth="1"/>
    <col min="2299" max="2299" width="7.5703125" style="56" customWidth="1"/>
    <col min="2300" max="2300" width="12.5703125" style="56" customWidth="1"/>
    <col min="2301" max="2301" width="7.28515625" style="56" customWidth="1"/>
    <col min="2302" max="2304" width="9.140625" style="56" customWidth="1"/>
    <col min="2305" max="2305" width="10.7109375" style="56" customWidth="1"/>
    <col min="2306" max="2533" width="9.140625" style="56"/>
    <col min="2534" max="2534" width="4.7109375" style="56" customWidth="1"/>
    <col min="2535" max="2535" width="10.140625" style="56" customWidth="1"/>
    <col min="2536" max="2536" width="16.140625" style="56" customWidth="1"/>
    <col min="2537" max="2537" width="6.28515625" style="56" customWidth="1"/>
    <col min="2538" max="2538" width="9.85546875" style="56" customWidth="1"/>
    <col min="2539" max="2539" width="9.140625" style="56" customWidth="1"/>
    <col min="2540" max="2541" width="6" style="56" customWidth="1"/>
    <col min="2542" max="2542" width="5.7109375" style="56" customWidth="1"/>
    <col min="2543" max="2546" width="4.85546875" style="56" customWidth="1"/>
    <col min="2547" max="2547" width="5.85546875" style="56" customWidth="1"/>
    <col min="2548" max="2548" width="6.28515625" style="56" customWidth="1"/>
    <col min="2549" max="2549" width="6" style="56" customWidth="1"/>
    <col min="2550" max="2553" width="4.7109375" style="56" customWidth="1"/>
    <col min="2554" max="2554" width="9.5703125" style="56" customWidth="1"/>
    <col min="2555" max="2555" width="7.5703125" style="56" customWidth="1"/>
    <col min="2556" max="2556" width="12.5703125" style="56" customWidth="1"/>
    <col min="2557" max="2557" width="7.28515625" style="56" customWidth="1"/>
    <col min="2558" max="2560" width="9.140625" style="56" customWidth="1"/>
    <col min="2561" max="2561" width="10.7109375" style="56" customWidth="1"/>
    <col min="2562" max="2789" width="9.140625" style="56"/>
    <col min="2790" max="2790" width="4.7109375" style="56" customWidth="1"/>
    <col min="2791" max="2791" width="10.140625" style="56" customWidth="1"/>
    <col min="2792" max="2792" width="16.140625" style="56" customWidth="1"/>
    <col min="2793" max="2793" width="6.28515625" style="56" customWidth="1"/>
    <col min="2794" max="2794" width="9.85546875" style="56" customWidth="1"/>
    <col min="2795" max="2795" width="9.140625" style="56" customWidth="1"/>
    <col min="2796" max="2797" width="6" style="56" customWidth="1"/>
    <col min="2798" max="2798" width="5.7109375" style="56" customWidth="1"/>
    <col min="2799" max="2802" width="4.85546875" style="56" customWidth="1"/>
    <col min="2803" max="2803" width="5.85546875" style="56" customWidth="1"/>
    <col min="2804" max="2804" width="6.28515625" style="56" customWidth="1"/>
    <col min="2805" max="2805" width="6" style="56" customWidth="1"/>
    <col min="2806" max="2809" width="4.7109375" style="56" customWidth="1"/>
    <col min="2810" max="2810" width="9.5703125" style="56" customWidth="1"/>
    <col min="2811" max="2811" width="7.5703125" style="56" customWidth="1"/>
    <col min="2812" max="2812" width="12.5703125" style="56" customWidth="1"/>
    <col min="2813" max="2813" width="7.28515625" style="56" customWidth="1"/>
    <col min="2814" max="2816" width="9.140625" style="56" customWidth="1"/>
    <col min="2817" max="2817" width="10.7109375" style="56" customWidth="1"/>
    <col min="2818" max="3045" width="9.140625" style="56"/>
    <col min="3046" max="3046" width="4.7109375" style="56" customWidth="1"/>
    <col min="3047" max="3047" width="10.140625" style="56" customWidth="1"/>
    <col min="3048" max="3048" width="16.140625" style="56" customWidth="1"/>
    <col min="3049" max="3049" width="6.28515625" style="56" customWidth="1"/>
    <col min="3050" max="3050" width="9.85546875" style="56" customWidth="1"/>
    <col min="3051" max="3051" width="9.140625" style="56" customWidth="1"/>
    <col min="3052" max="3053" width="6" style="56" customWidth="1"/>
    <col min="3054" max="3054" width="5.7109375" style="56" customWidth="1"/>
    <col min="3055" max="3058" width="4.85546875" style="56" customWidth="1"/>
    <col min="3059" max="3059" width="5.85546875" style="56" customWidth="1"/>
    <col min="3060" max="3060" width="6.28515625" style="56" customWidth="1"/>
    <col min="3061" max="3061" width="6" style="56" customWidth="1"/>
    <col min="3062" max="3065" width="4.7109375" style="56" customWidth="1"/>
    <col min="3066" max="3066" width="9.5703125" style="56" customWidth="1"/>
    <col min="3067" max="3067" width="7.5703125" style="56" customWidth="1"/>
    <col min="3068" max="3068" width="12.5703125" style="56" customWidth="1"/>
    <col min="3069" max="3069" width="7.28515625" style="56" customWidth="1"/>
    <col min="3070" max="3072" width="9.140625" style="56" customWidth="1"/>
    <col min="3073" max="3073" width="10.7109375" style="56" customWidth="1"/>
    <col min="3074" max="3301" width="9.140625" style="56"/>
    <col min="3302" max="3302" width="4.7109375" style="56" customWidth="1"/>
    <col min="3303" max="3303" width="10.140625" style="56" customWidth="1"/>
    <col min="3304" max="3304" width="16.140625" style="56" customWidth="1"/>
    <col min="3305" max="3305" width="6.28515625" style="56" customWidth="1"/>
    <col min="3306" max="3306" width="9.85546875" style="56" customWidth="1"/>
    <col min="3307" max="3307" width="9.140625" style="56" customWidth="1"/>
    <col min="3308" max="3309" width="6" style="56" customWidth="1"/>
    <col min="3310" max="3310" width="5.7109375" style="56" customWidth="1"/>
    <col min="3311" max="3314" width="4.85546875" style="56" customWidth="1"/>
    <col min="3315" max="3315" width="5.85546875" style="56" customWidth="1"/>
    <col min="3316" max="3316" width="6.28515625" style="56" customWidth="1"/>
    <col min="3317" max="3317" width="6" style="56" customWidth="1"/>
    <col min="3318" max="3321" width="4.7109375" style="56" customWidth="1"/>
    <col min="3322" max="3322" width="9.5703125" style="56" customWidth="1"/>
    <col min="3323" max="3323" width="7.5703125" style="56" customWidth="1"/>
    <col min="3324" max="3324" width="12.5703125" style="56" customWidth="1"/>
    <col min="3325" max="3325" width="7.28515625" style="56" customWidth="1"/>
    <col min="3326" max="3328" width="9.140625" style="56" customWidth="1"/>
    <col min="3329" max="3329" width="10.7109375" style="56" customWidth="1"/>
    <col min="3330" max="3557" width="9.140625" style="56"/>
    <col min="3558" max="3558" width="4.7109375" style="56" customWidth="1"/>
    <col min="3559" max="3559" width="10.140625" style="56" customWidth="1"/>
    <col min="3560" max="3560" width="16.140625" style="56" customWidth="1"/>
    <col min="3561" max="3561" width="6.28515625" style="56" customWidth="1"/>
    <col min="3562" max="3562" width="9.85546875" style="56" customWidth="1"/>
    <col min="3563" max="3563" width="9.140625" style="56" customWidth="1"/>
    <col min="3564" max="3565" width="6" style="56" customWidth="1"/>
    <col min="3566" max="3566" width="5.7109375" style="56" customWidth="1"/>
    <col min="3567" max="3570" width="4.85546875" style="56" customWidth="1"/>
    <col min="3571" max="3571" width="5.85546875" style="56" customWidth="1"/>
    <col min="3572" max="3572" width="6.28515625" style="56" customWidth="1"/>
    <col min="3573" max="3573" width="6" style="56" customWidth="1"/>
    <col min="3574" max="3577" width="4.7109375" style="56" customWidth="1"/>
    <col min="3578" max="3578" width="9.5703125" style="56" customWidth="1"/>
    <col min="3579" max="3579" width="7.5703125" style="56" customWidth="1"/>
    <col min="3580" max="3580" width="12.5703125" style="56" customWidth="1"/>
    <col min="3581" max="3581" width="7.28515625" style="56" customWidth="1"/>
    <col min="3582" max="3584" width="9.140625" style="56" customWidth="1"/>
    <col min="3585" max="3585" width="10.7109375" style="56" customWidth="1"/>
    <col min="3586" max="3813" width="9.140625" style="56"/>
    <col min="3814" max="3814" width="4.7109375" style="56" customWidth="1"/>
    <col min="3815" max="3815" width="10.140625" style="56" customWidth="1"/>
    <col min="3816" max="3816" width="16.140625" style="56" customWidth="1"/>
    <col min="3817" max="3817" width="6.28515625" style="56" customWidth="1"/>
    <col min="3818" max="3818" width="9.85546875" style="56" customWidth="1"/>
    <col min="3819" max="3819" width="9.140625" style="56" customWidth="1"/>
    <col min="3820" max="3821" width="6" style="56" customWidth="1"/>
    <col min="3822" max="3822" width="5.7109375" style="56" customWidth="1"/>
    <col min="3823" max="3826" width="4.85546875" style="56" customWidth="1"/>
    <col min="3827" max="3827" width="5.85546875" style="56" customWidth="1"/>
    <col min="3828" max="3828" width="6.28515625" style="56" customWidth="1"/>
    <col min="3829" max="3829" width="6" style="56" customWidth="1"/>
    <col min="3830" max="3833" width="4.7109375" style="56" customWidth="1"/>
    <col min="3834" max="3834" width="9.5703125" style="56" customWidth="1"/>
    <col min="3835" max="3835" width="7.5703125" style="56" customWidth="1"/>
    <col min="3836" max="3836" width="12.5703125" style="56" customWidth="1"/>
    <col min="3837" max="3837" width="7.28515625" style="56" customWidth="1"/>
    <col min="3838" max="3840" width="9.140625" style="56" customWidth="1"/>
    <col min="3841" max="3841" width="10.7109375" style="56" customWidth="1"/>
    <col min="3842" max="4069" width="9.140625" style="56"/>
    <col min="4070" max="4070" width="4.7109375" style="56" customWidth="1"/>
    <col min="4071" max="4071" width="10.140625" style="56" customWidth="1"/>
    <col min="4072" max="4072" width="16.140625" style="56" customWidth="1"/>
    <col min="4073" max="4073" width="6.28515625" style="56" customWidth="1"/>
    <col min="4074" max="4074" width="9.85546875" style="56" customWidth="1"/>
    <col min="4075" max="4075" width="9.140625" style="56" customWidth="1"/>
    <col min="4076" max="4077" width="6" style="56" customWidth="1"/>
    <col min="4078" max="4078" width="5.7109375" style="56" customWidth="1"/>
    <col min="4079" max="4082" width="4.85546875" style="56" customWidth="1"/>
    <col min="4083" max="4083" width="5.85546875" style="56" customWidth="1"/>
    <col min="4084" max="4084" width="6.28515625" style="56" customWidth="1"/>
    <col min="4085" max="4085" width="6" style="56" customWidth="1"/>
    <col min="4086" max="4089" width="4.7109375" style="56" customWidth="1"/>
    <col min="4090" max="4090" width="9.5703125" style="56" customWidth="1"/>
    <col min="4091" max="4091" width="7.5703125" style="56" customWidth="1"/>
    <col min="4092" max="4092" width="12.5703125" style="56" customWidth="1"/>
    <col min="4093" max="4093" width="7.28515625" style="56" customWidth="1"/>
    <col min="4094" max="4096" width="9.140625" style="56" customWidth="1"/>
    <col min="4097" max="4097" width="10.7109375" style="56" customWidth="1"/>
    <col min="4098" max="4325" width="9.140625" style="56"/>
    <col min="4326" max="4326" width="4.7109375" style="56" customWidth="1"/>
    <col min="4327" max="4327" width="10.140625" style="56" customWidth="1"/>
    <col min="4328" max="4328" width="16.140625" style="56" customWidth="1"/>
    <col min="4329" max="4329" width="6.28515625" style="56" customWidth="1"/>
    <col min="4330" max="4330" width="9.85546875" style="56" customWidth="1"/>
    <col min="4331" max="4331" width="9.140625" style="56" customWidth="1"/>
    <col min="4332" max="4333" width="6" style="56" customWidth="1"/>
    <col min="4334" max="4334" width="5.7109375" style="56" customWidth="1"/>
    <col min="4335" max="4338" width="4.85546875" style="56" customWidth="1"/>
    <col min="4339" max="4339" width="5.85546875" style="56" customWidth="1"/>
    <col min="4340" max="4340" width="6.28515625" style="56" customWidth="1"/>
    <col min="4341" max="4341" width="6" style="56" customWidth="1"/>
    <col min="4342" max="4345" width="4.7109375" style="56" customWidth="1"/>
    <col min="4346" max="4346" width="9.5703125" style="56" customWidth="1"/>
    <col min="4347" max="4347" width="7.5703125" style="56" customWidth="1"/>
    <col min="4348" max="4348" width="12.5703125" style="56" customWidth="1"/>
    <col min="4349" max="4349" width="7.28515625" style="56" customWidth="1"/>
    <col min="4350" max="4352" width="9.140625" style="56" customWidth="1"/>
    <col min="4353" max="4353" width="10.7109375" style="56" customWidth="1"/>
    <col min="4354" max="4581" width="9.140625" style="56"/>
    <col min="4582" max="4582" width="4.7109375" style="56" customWidth="1"/>
    <col min="4583" max="4583" width="10.140625" style="56" customWidth="1"/>
    <col min="4584" max="4584" width="16.140625" style="56" customWidth="1"/>
    <col min="4585" max="4585" width="6.28515625" style="56" customWidth="1"/>
    <col min="4586" max="4586" width="9.85546875" style="56" customWidth="1"/>
    <col min="4587" max="4587" width="9.140625" style="56" customWidth="1"/>
    <col min="4588" max="4589" width="6" style="56" customWidth="1"/>
    <col min="4590" max="4590" width="5.7109375" style="56" customWidth="1"/>
    <col min="4591" max="4594" width="4.85546875" style="56" customWidth="1"/>
    <col min="4595" max="4595" width="5.85546875" style="56" customWidth="1"/>
    <col min="4596" max="4596" width="6.28515625" style="56" customWidth="1"/>
    <col min="4597" max="4597" width="6" style="56" customWidth="1"/>
    <col min="4598" max="4601" width="4.7109375" style="56" customWidth="1"/>
    <col min="4602" max="4602" width="9.5703125" style="56" customWidth="1"/>
    <col min="4603" max="4603" width="7.5703125" style="56" customWidth="1"/>
    <col min="4604" max="4604" width="12.5703125" style="56" customWidth="1"/>
    <col min="4605" max="4605" width="7.28515625" style="56" customWidth="1"/>
    <col min="4606" max="4608" width="9.140625" style="56" customWidth="1"/>
    <col min="4609" max="4609" width="10.7109375" style="56" customWidth="1"/>
    <col min="4610" max="4837" width="9.140625" style="56"/>
    <col min="4838" max="4838" width="4.7109375" style="56" customWidth="1"/>
    <col min="4839" max="4839" width="10.140625" style="56" customWidth="1"/>
    <col min="4840" max="4840" width="16.140625" style="56" customWidth="1"/>
    <col min="4841" max="4841" width="6.28515625" style="56" customWidth="1"/>
    <col min="4842" max="4842" width="9.85546875" style="56" customWidth="1"/>
    <col min="4843" max="4843" width="9.140625" style="56" customWidth="1"/>
    <col min="4844" max="4845" width="6" style="56" customWidth="1"/>
    <col min="4846" max="4846" width="5.7109375" style="56" customWidth="1"/>
    <col min="4847" max="4850" width="4.85546875" style="56" customWidth="1"/>
    <col min="4851" max="4851" width="5.85546875" style="56" customWidth="1"/>
    <col min="4852" max="4852" width="6.28515625" style="56" customWidth="1"/>
    <col min="4853" max="4853" width="6" style="56" customWidth="1"/>
    <col min="4854" max="4857" width="4.7109375" style="56" customWidth="1"/>
    <col min="4858" max="4858" width="9.5703125" style="56" customWidth="1"/>
    <col min="4859" max="4859" width="7.5703125" style="56" customWidth="1"/>
    <col min="4860" max="4860" width="12.5703125" style="56" customWidth="1"/>
    <col min="4861" max="4861" width="7.28515625" style="56" customWidth="1"/>
    <col min="4862" max="4864" width="9.140625" style="56" customWidth="1"/>
    <col min="4865" max="4865" width="10.7109375" style="56" customWidth="1"/>
    <col min="4866" max="5093" width="9.140625" style="56"/>
    <col min="5094" max="5094" width="4.7109375" style="56" customWidth="1"/>
    <col min="5095" max="5095" width="10.140625" style="56" customWidth="1"/>
    <col min="5096" max="5096" width="16.140625" style="56" customWidth="1"/>
    <col min="5097" max="5097" width="6.28515625" style="56" customWidth="1"/>
    <col min="5098" max="5098" width="9.85546875" style="56" customWidth="1"/>
    <col min="5099" max="5099" width="9.140625" style="56" customWidth="1"/>
    <col min="5100" max="5101" width="6" style="56" customWidth="1"/>
    <col min="5102" max="5102" width="5.7109375" style="56" customWidth="1"/>
    <col min="5103" max="5106" width="4.85546875" style="56" customWidth="1"/>
    <col min="5107" max="5107" width="5.85546875" style="56" customWidth="1"/>
    <col min="5108" max="5108" width="6.28515625" style="56" customWidth="1"/>
    <col min="5109" max="5109" width="6" style="56" customWidth="1"/>
    <col min="5110" max="5113" width="4.7109375" style="56" customWidth="1"/>
    <col min="5114" max="5114" width="9.5703125" style="56" customWidth="1"/>
    <col min="5115" max="5115" width="7.5703125" style="56" customWidth="1"/>
    <col min="5116" max="5116" width="12.5703125" style="56" customWidth="1"/>
    <col min="5117" max="5117" width="7.28515625" style="56" customWidth="1"/>
    <col min="5118" max="5120" width="9.140625" style="56" customWidth="1"/>
    <col min="5121" max="5121" width="10.7109375" style="56" customWidth="1"/>
    <col min="5122" max="5349" width="9.140625" style="56"/>
    <col min="5350" max="5350" width="4.7109375" style="56" customWidth="1"/>
    <col min="5351" max="5351" width="10.140625" style="56" customWidth="1"/>
    <col min="5352" max="5352" width="16.140625" style="56" customWidth="1"/>
    <col min="5353" max="5353" width="6.28515625" style="56" customWidth="1"/>
    <col min="5354" max="5354" width="9.85546875" style="56" customWidth="1"/>
    <col min="5355" max="5355" width="9.140625" style="56" customWidth="1"/>
    <col min="5356" max="5357" width="6" style="56" customWidth="1"/>
    <col min="5358" max="5358" width="5.7109375" style="56" customWidth="1"/>
    <col min="5359" max="5362" width="4.85546875" style="56" customWidth="1"/>
    <col min="5363" max="5363" width="5.85546875" style="56" customWidth="1"/>
    <col min="5364" max="5364" width="6.28515625" style="56" customWidth="1"/>
    <col min="5365" max="5365" width="6" style="56" customWidth="1"/>
    <col min="5366" max="5369" width="4.7109375" style="56" customWidth="1"/>
    <col min="5370" max="5370" width="9.5703125" style="56" customWidth="1"/>
    <col min="5371" max="5371" width="7.5703125" style="56" customWidth="1"/>
    <col min="5372" max="5372" width="12.5703125" style="56" customWidth="1"/>
    <col min="5373" max="5373" width="7.28515625" style="56" customWidth="1"/>
    <col min="5374" max="5376" width="9.140625" style="56" customWidth="1"/>
    <col min="5377" max="5377" width="10.7109375" style="56" customWidth="1"/>
    <col min="5378" max="5605" width="9.140625" style="56"/>
    <col min="5606" max="5606" width="4.7109375" style="56" customWidth="1"/>
    <col min="5607" max="5607" width="10.140625" style="56" customWidth="1"/>
    <col min="5608" max="5608" width="16.140625" style="56" customWidth="1"/>
    <col min="5609" max="5609" width="6.28515625" style="56" customWidth="1"/>
    <col min="5610" max="5610" width="9.85546875" style="56" customWidth="1"/>
    <col min="5611" max="5611" width="9.140625" style="56" customWidth="1"/>
    <col min="5612" max="5613" width="6" style="56" customWidth="1"/>
    <col min="5614" max="5614" width="5.7109375" style="56" customWidth="1"/>
    <col min="5615" max="5618" width="4.85546875" style="56" customWidth="1"/>
    <col min="5619" max="5619" width="5.85546875" style="56" customWidth="1"/>
    <col min="5620" max="5620" width="6.28515625" style="56" customWidth="1"/>
    <col min="5621" max="5621" width="6" style="56" customWidth="1"/>
    <col min="5622" max="5625" width="4.7109375" style="56" customWidth="1"/>
    <col min="5626" max="5626" width="9.5703125" style="56" customWidth="1"/>
    <col min="5627" max="5627" width="7.5703125" style="56" customWidth="1"/>
    <col min="5628" max="5628" width="12.5703125" style="56" customWidth="1"/>
    <col min="5629" max="5629" width="7.28515625" style="56" customWidth="1"/>
    <col min="5630" max="5632" width="9.140625" style="56" customWidth="1"/>
    <col min="5633" max="5633" width="10.7109375" style="56" customWidth="1"/>
    <col min="5634" max="5861" width="9.140625" style="56"/>
    <col min="5862" max="5862" width="4.7109375" style="56" customWidth="1"/>
    <col min="5863" max="5863" width="10.140625" style="56" customWidth="1"/>
    <col min="5864" max="5864" width="16.140625" style="56" customWidth="1"/>
    <col min="5865" max="5865" width="6.28515625" style="56" customWidth="1"/>
    <col min="5866" max="5866" width="9.85546875" style="56" customWidth="1"/>
    <col min="5867" max="5867" width="9.140625" style="56" customWidth="1"/>
    <col min="5868" max="5869" width="6" style="56" customWidth="1"/>
    <col min="5870" max="5870" width="5.7109375" style="56" customWidth="1"/>
    <col min="5871" max="5874" width="4.85546875" style="56" customWidth="1"/>
    <col min="5875" max="5875" width="5.85546875" style="56" customWidth="1"/>
    <col min="5876" max="5876" width="6.28515625" style="56" customWidth="1"/>
    <col min="5877" max="5877" width="6" style="56" customWidth="1"/>
    <col min="5878" max="5881" width="4.7109375" style="56" customWidth="1"/>
    <col min="5882" max="5882" width="9.5703125" style="56" customWidth="1"/>
    <col min="5883" max="5883" width="7.5703125" style="56" customWidth="1"/>
    <col min="5884" max="5884" width="12.5703125" style="56" customWidth="1"/>
    <col min="5885" max="5885" width="7.28515625" style="56" customWidth="1"/>
    <col min="5886" max="5888" width="9.140625" style="56" customWidth="1"/>
    <col min="5889" max="5889" width="10.7109375" style="56" customWidth="1"/>
    <col min="5890" max="6117" width="9.140625" style="56"/>
    <col min="6118" max="6118" width="4.7109375" style="56" customWidth="1"/>
    <col min="6119" max="6119" width="10.140625" style="56" customWidth="1"/>
    <col min="6120" max="6120" width="16.140625" style="56" customWidth="1"/>
    <col min="6121" max="6121" width="6.28515625" style="56" customWidth="1"/>
    <col min="6122" max="6122" width="9.85546875" style="56" customWidth="1"/>
    <col min="6123" max="6123" width="9.140625" style="56" customWidth="1"/>
    <col min="6124" max="6125" width="6" style="56" customWidth="1"/>
    <col min="6126" max="6126" width="5.7109375" style="56" customWidth="1"/>
    <col min="6127" max="6130" width="4.85546875" style="56" customWidth="1"/>
    <col min="6131" max="6131" width="5.85546875" style="56" customWidth="1"/>
    <col min="6132" max="6132" width="6.28515625" style="56" customWidth="1"/>
    <col min="6133" max="6133" width="6" style="56" customWidth="1"/>
    <col min="6134" max="6137" width="4.7109375" style="56" customWidth="1"/>
    <col min="6138" max="6138" width="9.5703125" style="56" customWidth="1"/>
    <col min="6139" max="6139" width="7.5703125" style="56" customWidth="1"/>
    <col min="6140" max="6140" width="12.5703125" style="56" customWidth="1"/>
    <col min="6141" max="6141" width="7.28515625" style="56" customWidth="1"/>
    <col min="6142" max="6144" width="9.140625" style="56" customWidth="1"/>
    <col min="6145" max="6145" width="10.7109375" style="56" customWidth="1"/>
    <col min="6146" max="6373" width="9.140625" style="56"/>
    <col min="6374" max="6374" width="4.7109375" style="56" customWidth="1"/>
    <col min="6375" max="6375" width="10.140625" style="56" customWidth="1"/>
    <col min="6376" max="6376" width="16.140625" style="56" customWidth="1"/>
    <col min="6377" max="6377" width="6.28515625" style="56" customWidth="1"/>
    <col min="6378" max="6378" width="9.85546875" style="56" customWidth="1"/>
    <col min="6379" max="6379" width="9.140625" style="56" customWidth="1"/>
    <col min="6380" max="6381" width="6" style="56" customWidth="1"/>
    <col min="6382" max="6382" width="5.7109375" style="56" customWidth="1"/>
    <col min="6383" max="6386" width="4.85546875" style="56" customWidth="1"/>
    <col min="6387" max="6387" width="5.85546875" style="56" customWidth="1"/>
    <col min="6388" max="6388" width="6.28515625" style="56" customWidth="1"/>
    <col min="6389" max="6389" width="6" style="56" customWidth="1"/>
    <col min="6390" max="6393" width="4.7109375" style="56" customWidth="1"/>
    <col min="6394" max="6394" width="9.5703125" style="56" customWidth="1"/>
    <col min="6395" max="6395" width="7.5703125" style="56" customWidth="1"/>
    <col min="6396" max="6396" width="12.5703125" style="56" customWidth="1"/>
    <col min="6397" max="6397" width="7.28515625" style="56" customWidth="1"/>
    <col min="6398" max="6400" width="9.140625" style="56" customWidth="1"/>
    <col min="6401" max="6401" width="10.7109375" style="56" customWidth="1"/>
    <col min="6402" max="6629" width="9.140625" style="56"/>
    <col min="6630" max="6630" width="4.7109375" style="56" customWidth="1"/>
    <col min="6631" max="6631" width="10.140625" style="56" customWidth="1"/>
    <col min="6632" max="6632" width="16.140625" style="56" customWidth="1"/>
    <col min="6633" max="6633" width="6.28515625" style="56" customWidth="1"/>
    <col min="6634" max="6634" width="9.85546875" style="56" customWidth="1"/>
    <col min="6635" max="6635" width="9.140625" style="56" customWidth="1"/>
    <col min="6636" max="6637" width="6" style="56" customWidth="1"/>
    <col min="6638" max="6638" width="5.7109375" style="56" customWidth="1"/>
    <col min="6639" max="6642" width="4.85546875" style="56" customWidth="1"/>
    <col min="6643" max="6643" width="5.85546875" style="56" customWidth="1"/>
    <col min="6644" max="6644" width="6.28515625" style="56" customWidth="1"/>
    <col min="6645" max="6645" width="6" style="56" customWidth="1"/>
    <col min="6646" max="6649" width="4.7109375" style="56" customWidth="1"/>
    <col min="6650" max="6650" width="9.5703125" style="56" customWidth="1"/>
    <col min="6651" max="6651" width="7.5703125" style="56" customWidth="1"/>
    <col min="6652" max="6652" width="12.5703125" style="56" customWidth="1"/>
    <col min="6653" max="6653" width="7.28515625" style="56" customWidth="1"/>
    <col min="6654" max="6656" width="9.140625" style="56" customWidth="1"/>
    <col min="6657" max="6657" width="10.7109375" style="56" customWidth="1"/>
    <col min="6658" max="6885" width="9.140625" style="56"/>
    <col min="6886" max="6886" width="4.7109375" style="56" customWidth="1"/>
    <col min="6887" max="6887" width="10.140625" style="56" customWidth="1"/>
    <col min="6888" max="6888" width="16.140625" style="56" customWidth="1"/>
    <col min="6889" max="6889" width="6.28515625" style="56" customWidth="1"/>
    <col min="6890" max="6890" width="9.85546875" style="56" customWidth="1"/>
    <col min="6891" max="6891" width="9.140625" style="56" customWidth="1"/>
    <col min="6892" max="6893" width="6" style="56" customWidth="1"/>
    <col min="6894" max="6894" width="5.7109375" style="56" customWidth="1"/>
    <col min="6895" max="6898" width="4.85546875" style="56" customWidth="1"/>
    <col min="6899" max="6899" width="5.85546875" style="56" customWidth="1"/>
    <col min="6900" max="6900" width="6.28515625" style="56" customWidth="1"/>
    <col min="6901" max="6901" width="6" style="56" customWidth="1"/>
    <col min="6902" max="6905" width="4.7109375" style="56" customWidth="1"/>
    <col min="6906" max="6906" width="9.5703125" style="56" customWidth="1"/>
    <col min="6907" max="6907" width="7.5703125" style="56" customWidth="1"/>
    <col min="6908" max="6908" width="12.5703125" style="56" customWidth="1"/>
    <col min="6909" max="6909" width="7.28515625" style="56" customWidth="1"/>
    <col min="6910" max="6912" width="9.140625" style="56" customWidth="1"/>
    <col min="6913" max="6913" width="10.7109375" style="56" customWidth="1"/>
    <col min="6914" max="7141" width="9.140625" style="56"/>
    <col min="7142" max="7142" width="4.7109375" style="56" customWidth="1"/>
    <col min="7143" max="7143" width="10.140625" style="56" customWidth="1"/>
    <col min="7144" max="7144" width="16.140625" style="56" customWidth="1"/>
    <col min="7145" max="7145" width="6.28515625" style="56" customWidth="1"/>
    <col min="7146" max="7146" width="9.85546875" style="56" customWidth="1"/>
    <col min="7147" max="7147" width="9.140625" style="56" customWidth="1"/>
    <col min="7148" max="7149" width="6" style="56" customWidth="1"/>
    <col min="7150" max="7150" width="5.7109375" style="56" customWidth="1"/>
    <col min="7151" max="7154" width="4.85546875" style="56" customWidth="1"/>
    <col min="7155" max="7155" width="5.85546875" style="56" customWidth="1"/>
    <col min="7156" max="7156" width="6.28515625" style="56" customWidth="1"/>
    <col min="7157" max="7157" width="6" style="56" customWidth="1"/>
    <col min="7158" max="7161" width="4.7109375" style="56" customWidth="1"/>
    <col min="7162" max="7162" width="9.5703125" style="56" customWidth="1"/>
    <col min="7163" max="7163" width="7.5703125" style="56" customWidth="1"/>
    <col min="7164" max="7164" width="12.5703125" style="56" customWidth="1"/>
    <col min="7165" max="7165" width="7.28515625" style="56" customWidth="1"/>
    <col min="7166" max="7168" width="9.140625" style="56" customWidth="1"/>
    <col min="7169" max="7169" width="10.7109375" style="56" customWidth="1"/>
    <col min="7170" max="7397" width="9.140625" style="56"/>
    <col min="7398" max="7398" width="4.7109375" style="56" customWidth="1"/>
    <col min="7399" max="7399" width="10.140625" style="56" customWidth="1"/>
    <col min="7400" max="7400" width="16.140625" style="56" customWidth="1"/>
    <col min="7401" max="7401" width="6.28515625" style="56" customWidth="1"/>
    <col min="7402" max="7402" width="9.85546875" style="56" customWidth="1"/>
    <col min="7403" max="7403" width="9.140625" style="56" customWidth="1"/>
    <col min="7404" max="7405" width="6" style="56" customWidth="1"/>
    <col min="7406" max="7406" width="5.7109375" style="56" customWidth="1"/>
    <col min="7407" max="7410" width="4.85546875" style="56" customWidth="1"/>
    <col min="7411" max="7411" width="5.85546875" style="56" customWidth="1"/>
    <col min="7412" max="7412" width="6.28515625" style="56" customWidth="1"/>
    <col min="7413" max="7413" width="6" style="56" customWidth="1"/>
    <col min="7414" max="7417" width="4.7109375" style="56" customWidth="1"/>
    <col min="7418" max="7418" width="9.5703125" style="56" customWidth="1"/>
    <col min="7419" max="7419" width="7.5703125" style="56" customWidth="1"/>
    <col min="7420" max="7420" width="12.5703125" style="56" customWidth="1"/>
    <col min="7421" max="7421" width="7.28515625" style="56" customWidth="1"/>
    <col min="7422" max="7424" width="9.140625" style="56" customWidth="1"/>
    <col min="7425" max="7425" width="10.7109375" style="56" customWidth="1"/>
    <col min="7426" max="7653" width="9.140625" style="56"/>
    <col min="7654" max="7654" width="4.7109375" style="56" customWidth="1"/>
    <col min="7655" max="7655" width="10.140625" style="56" customWidth="1"/>
    <col min="7656" max="7656" width="16.140625" style="56" customWidth="1"/>
    <col min="7657" max="7657" width="6.28515625" style="56" customWidth="1"/>
    <col min="7658" max="7658" width="9.85546875" style="56" customWidth="1"/>
    <col min="7659" max="7659" width="9.140625" style="56" customWidth="1"/>
    <col min="7660" max="7661" width="6" style="56" customWidth="1"/>
    <col min="7662" max="7662" width="5.7109375" style="56" customWidth="1"/>
    <col min="7663" max="7666" width="4.85546875" style="56" customWidth="1"/>
    <col min="7667" max="7667" width="5.85546875" style="56" customWidth="1"/>
    <col min="7668" max="7668" width="6.28515625" style="56" customWidth="1"/>
    <col min="7669" max="7669" width="6" style="56" customWidth="1"/>
    <col min="7670" max="7673" width="4.7109375" style="56" customWidth="1"/>
    <col min="7674" max="7674" width="9.5703125" style="56" customWidth="1"/>
    <col min="7675" max="7675" width="7.5703125" style="56" customWidth="1"/>
    <col min="7676" max="7676" width="12.5703125" style="56" customWidth="1"/>
    <col min="7677" max="7677" width="7.28515625" style="56" customWidth="1"/>
    <col min="7678" max="7680" width="9.140625" style="56" customWidth="1"/>
    <col min="7681" max="7681" width="10.7109375" style="56" customWidth="1"/>
    <col min="7682" max="7909" width="9.140625" style="56"/>
    <col min="7910" max="7910" width="4.7109375" style="56" customWidth="1"/>
    <col min="7911" max="7911" width="10.140625" style="56" customWidth="1"/>
    <col min="7912" max="7912" width="16.140625" style="56" customWidth="1"/>
    <col min="7913" max="7913" width="6.28515625" style="56" customWidth="1"/>
    <col min="7914" max="7914" width="9.85546875" style="56" customWidth="1"/>
    <col min="7915" max="7915" width="9.140625" style="56" customWidth="1"/>
    <col min="7916" max="7917" width="6" style="56" customWidth="1"/>
    <col min="7918" max="7918" width="5.7109375" style="56" customWidth="1"/>
    <col min="7919" max="7922" width="4.85546875" style="56" customWidth="1"/>
    <col min="7923" max="7923" width="5.85546875" style="56" customWidth="1"/>
    <col min="7924" max="7924" width="6.28515625" style="56" customWidth="1"/>
    <col min="7925" max="7925" width="6" style="56" customWidth="1"/>
    <col min="7926" max="7929" width="4.7109375" style="56" customWidth="1"/>
    <col min="7930" max="7930" width="9.5703125" style="56" customWidth="1"/>
    <col min="7931" max="7931" width="7.5703125" style="56" customWidth="1"/>
    <col min="7932" max="7932" width="12.5703125" style="56" customWidth="1"/>
    <col min="7933" max="7933" width="7.28515625" style="56" customWidth="1"/>
    <col min="7934" max="7936" width="9.140625" style="56" customWidth="1"/>
    <col min="7937" max="7937" width="10.7109375" style="56" customWidth="1"/>
    <col min="7938" max="8165" width="9.140625" style="56"/>
    <col min="8166" max="8166" width="4.7109375" style="56" customWidth="1"/>
    <col min="8167" max="8167" width="10.140625" style="56" customWidth="1"/>
    <col min="8168" max="8168" width="16.140625" style="56" customWidth="1"/>
    <col min="8169" max="8169" width="6.28515625" style="56" customWidth="1"/>
    <col min="8170" max="8170" width="9.85546875" style="56" customWidth="1"/>
    <col min="8171" max="8171" width="9.140625" style="56" customWidth="1"/>
    <col min="8172" max="8173" width="6" style="56" customWidth="1"/>
    <col min="8174" max="8174" width="5.7109375" style="56" customWidth="1"/>
    <col min="8175" max="8178" width="4.85546875" style="56" customWidth="1"/>
    <col min="8179" max="8179" width="5.85546875" style="56" customWidth="1"/>
    <col min="8180" max="8180" width="6.28515625" style="56" customWidth="1"/>
    <col min="8181" max="8181" width="6" style="56" customWidth="1"/>
    <col min="8182" max="8185" width="4.7109375" style="56" customWidth="1"/>
    <col min="8186" max="8186" width="9.5703125" style="56" customWidth="1"/>
    <col min="8187" max="8187" width="7.5703125" style="56" customWidth="1"/>
    <col min="8188" max="8188" width="12.5703125" style="56" customWidth="1"/>
    <col min="8189" max="8189" width="7.28515625" style="56" customWidth="1"/>
    <col min="8190" max="8192" width="9.140625" style="56" customWidth="1"/>
    <col min="8193" max="8193" width="10.7109375" style="56" customWidth="1"/>
    <col min="8194" max="8421" width="9.140625" style="56"/>
    <col min="8422" max="8422" width="4.7109375" style="56" customWidth="1"/>
    <col min="8423" max="8423" width="10.140625" style="56" customWidth="1"/>
    <col min="8424" max="8424" width="16.140625" style="56" customWidth="1"/>
    <col min="8425" max="8425" width="6.28515625" style="56" customWidth="1"/>
    <col min="8426" max="8426" width="9.85546875" style="56" customWidth="1"/>
    <col min="8427" max="8427" width="9.140625" style="56" customWidth="1"/>
    <col min="8428" max="8429" width="6" style="56" customWidth="1"/>
    <col min="8430" max="8430" width="5.7109375" style="56" customWidth="1"/>
    <col min="8431" max="8434" width="4.85546875" style="56" customWidth="1"/>
    <col min="8435" max="8435" width="5.85546875" style="56" customWidth="1"/>
    <col min="8436" max="8436" width="6.28515625" style="56" customWidth="1"/>
    <col min="8437" max="8437" width="6" style="56" customWidth="1"/>
    <col min="8438" max="8441" width="4.7109375" style="56" customWidth="1"/>
    <col min="8442" max="8442" width="9.5703125" style="56" customWidth="1"/>
    <col min="8443" max="8443" width="7.5703125" style="56" customWidth="1"/>
    <col min="8444" max="8444" width="12.5703125" style="56" customWidth="1"/>
    <col min="8445" max="8445" width="7.28515625" style="56" customWidth="1"/>
    <col min="8446" max="8448" width="9.140625" style="56" customWidth="1"/>
    <col min="8449" max="8449" width="10.7109375" style="56" customWidth="1"/>
    <col min="8450" max="8677" width="9.140625" style="56"/>
    <col min="8678" max="8678" width="4.7109375" style="56" customWidth="1"/>
    <col min="8679" max="8679" width="10.140625" style="56" customWidth="1"/>
    <col min="8680" max="8680" width="16.140625" style="56" customWidth="1"/>
    <col min="8681" max="8681" width="6.28515625" style="56" customWidth="1"/>
    <col min="8682" max="8682" width="9.85546875" style="56" customWidth="1"/>
    <col min="8683" max="8683" width="9.140625" style="56" customWidth="1"/>
    <col min="8684" max="8685" width="6" style="56" customWidth="1"/>
    <col min="8686" max="8686" width="5.7109375" style="56" customWidth="1"/>
    <col min="8687" max="8690" width="4.85546875" style="56" customWidth="1"/>
    <col min="8691" max="8691" width="5.85546875" style="56" customWidth="1"/>
    <col min="8692" max="8692" width="6.28515625" style="56" customWidth="1"/>
    <col min="8693" max="8693" width="6" style="56" customWidth="1"/>
    <col min="8694" max="8697" width="4.7109375" style="56" customWidth="1"/>
    <col min="8698" max="8698" width="9.5703125" style="56" customWidth="1"/>
    <col min="8699" max="8699" width="7.5703125" style="56" customWidth="1"/>
    <col min="8700" max="8700" width="12.5703125" style="56" customWidth="1"/>
    <col min="8701" max="8701" width="7.28515625" style="56" customWidth="1"/>
    <col min="8702" max="8704" width="9.140625" style="56" customWidth="1"/>
    <col min="8705" max="8705" width="10.7109375" style="56" customWidth="1"/>
    <col min="8706" max="8933" width="9.140625" style="56"/>
    <col min="8934" max="8934" width="4.7109375" style="56" customWidth="1"/>
    <col min="8935" max="8935" width="10.140625" style="56" customWidth="1"/>
    <col min="8936" max="8936" width="16.140625" style="56" customWidth="1"/>
    <col min="8937" max="8937" width="6.28515625" style="56" customWidth="1"/>
    <col min="8938" max="8938" width="9.85546875" style="56" customWidth="1"/>
    <col min="8939" max="8939" width="9.140625" style="56" customWidth="1"/>
    <col min="8940" max="8941" width="6" style="56" customWidth="1"/>
    <col min="8942" max="8942" width="5.7109375" style="56" customWidth="1"/>
    <col min="8943" max="8946" width="4.85546875" style="56" customWidth="1"/>
    <col min="8947" max="8947" width="5.85546875" style="56" customWidth="1"/>
    <col min="8948" max="8948" width="6.28515625" style="56" customWidth="1"/>
    <col min="8949" max="8949" width="6" style="56" customWidth="1"/>
    <col min="8950" max="8953" width="4.7109375" style="56" customWidth="1"/>
    <col min="8954" max="8954" width="9.5703125" style="56" customWidth="1"/>
    <col min="8955" max="8955" width="7.5703125" style="56" customWidth="1"/>
    <col min="8956" max="8956" width="12.5703125" style="56" customWidth="1"/>
    <col min="8957" max="8957" width="7.28515625" style="56" customWidth="1"/>
    <col min="8958" max="8960" width="9.140625" style="56" customWidth="1"/>
    <col min="8961" max="8961" width="10.7109375" style="56" customWidth="1"/>
    <col min="8962" max="9189" width="9.140625" style="56"/>
    <col min="9190" max="9190" width="4.7109375" style="56" customWidth="1"/>
    <col min="9191" max="9191" width="10.140625" style="56" customWidth="1"/>
    <col min="9192" max="9192" width="16.140625" style="56" customWidth="1"/>
    <col min="9193" max="9193" width="6.28515625" style="56" customWidth="1"/>
    <col min="9194" max="9194" width="9.85546875" style="56" customWidth="1"/>
    <col min="9195" max="9195" width="9.140625" style="56" customWidth="1"/>
    <col min="9196" max="9197" width="6" style="56" customWidth="1"/>
    <col min="9198" max="9198" width="5.7109375" style="56" customWidth="1"/>
    <col min="9199" max="9202" width="4.85546875" style="56" customWidth="1"/>
    <col min="9203" max="9203" width="5.85546875" style="56" customWidth="1"/>
    <col min="9204" max="9204" width="6.28515625" style="56" customWidth="1"/>
    <col min="9205" max="9205" width="6" style="56" customWidth="1"/>
    <col min="9206" max="9209" width="4.7109375" style="56" customWidth="1"/>
    <col min="9210" max="9210" width="9.5703125" style="56" customWidth="1"/>
    <col min="9211" max="9211" width="7.5703125" style="56" customWidth="1"/>
    <col min="9212" max="9212" width="12.5703125" style="56" customWidth="1"/>
    <col min="9213" max="9213" width="7.28515625" style="56" customWidth="1"/>
    <col min="9214" max="9216" width="9.140625" style="56" customWidth="1"/>
    <col min="9217" max="9217" width="10.7109375" style="56" customWidth="1"/>
    <col min="9218" max="9445" width="9.140625" style="56"/>
    <col min="9446" max="9446" width="4.7109375" style="56" customWidth="1"/>
    <col min="9447" max="9447" width="10.140625" style="56" customWidth="1"/>
    <col min="9448" max="9448" width="16.140625" style="56" customWidth="1"/>
    <col min="9449" max="9449" width="6.28515625" style="56" customWidth="1"/>
    <col min="9450" max="9450" width="9.85546875" style="56" customWidth="1"/>
    <col min="9451" max="9451" width="9.140625" style="56" customWidth="1"/>
    <col min="9452" max="9453" width="6" style="56" customWidth="1"/>
    <col min="9454" max="9454" width="5.7109375" style="56" customWidth="1"/>
    <col min="9455" max="9458" width="4.85546875" style="56" customWidth="1"/>
    <col min="9459" max="9459" width="5.85546875" style="56" customWidth="1"/>
    <col min="9460" max="9460" width="6.28515625" style="56" customWidth="1"/>
    <col min="9461" max="9461" width="6" style="56" customWidth="1"/>
    <col min="9462" max="9465" width="4.7109375" style="56" customWidth="1"/>
    <col min="9466" max="9466" width="9.5703125" style="56" customWidth="1"/>
    <col min="9467" max="9467" width="7.5703125" style="56" customWidth="1"/>
    <col min="9468" max="9468" width="12.5703125" style="56" customWidth="1"/>
    <col min="9469" max="9469" width="7.28515625" style="56" customWidth="1"/>
    <col min="9470" max="9472" width="9.140625" style="56" customWidth="1"/>
    <col min="9473" max="9473" width="10.7109375" style="56" customWidth="1"/>
    <col min="9474" max="9701" width="9.140625" style="56"/>
    <col min="9702" max="9702" width="4.7109375" style="56" customWidth="1"/>
    <col min="9703" max="9703" width="10.140625" style="56" customWidth="1"/>
    <col min="9704" max="9704" width="16.140625" style="56" customWidth="1"/>
    <col min="9705" max="9705" width="6.28515625" style="56" customWidth="1"/>
    <col min="9706" max="9706" width="9.85546875" style="56" customWidth="1"/>
    <col min="9707" max="9707" width="9.140625" style="56" customWidth="1"/>
    <col min="9708" max="9709" width="6" style="56" customWidth="1"/>
    <col min="9710" max="9710" width="5.7109375" style="56" customWidth="1"/>
    <col min="9711" max="9714" width="4.85546875" style="56" customWidth="1"/>
    <col min="9715" max="9715" width="5.85546875" style="56" customWidth="1"/>
    <col min="9716" max="9716" width="6.28515625" style="56" customWidth="1"/>
    <col min="9717" max="9717" width="6" style="56" customWidth="1"/>
    <col min="9718" max="9721" width="4.7109375" style="56" customWidth="1"/>
    <col min="9722" max="9722" width="9.5703125" style="56" customWidth="1"/>
    <col min="9723" max="9723" width="7.5703125" style="56" customWidth="1"/>
    <col min="9724" max="9724" width="12.5703125" style="56" customWidth="1"/>
    <col min="9725" max="9725" width="7.28515625" style="56" customWidth="1"/>
    <col min="9726" max="9728" width="9.140625" style="56" customWidth="1"/>
    <col min="9729" max="9729" width="10.7109375" style="56" customWidth="1"/>
    <col min="9730" max="9957" width="9.140625" style="56"/>
    <col min="9958" max="9958" width="4.7109375" style="56" customWidth="1"/>
    <col min="9959" max="9959" width="10.140625" style="56" customWidth="1"/>
    <col min="9960" max="9960" width="16.140625" style="56" customWidth="1"/>
    <col min="9961" max="9961" width="6.28515625" style="56" customWidth="1"/>
    <col min="9962" max="9962" width="9.85546875" style="56" customWidth="1"/>
    <col min="9963" max="9963" width="9.140625" style="56" customWidth="1"/>
    <col min="9964" max="9965" width="6" style="56" customWidth="1"/>
    <col min="9966" max="9966" width="5.7109375" style="56" customWidth="1"/>
    <col min="9967" max="9970" width="4.85546875" style="56" customWidth="1"/>
    <col min="9971" max="9971" width="5.85546875" style="56" customWidth="1"/>
    <col min="9972" max="9972" width="6.28515625" style="56" customWidth="1"/>
    <col min="9973" max="9973" width="6" style="56" customWidth="1"/>
    <col min="9974" max="9977" width="4.7109375" style="56" customWidth="1"/>
    <col min="9978" max="9978" width="9.5703125" style="56" customWidth="1"/>
    <col min="9979" max="9979" width="7.5703125" style="56" customWidth="1"/>
    <col min="9980" max="9980" width="12.5703125" style="56" customWidth="1"/>
    <col min="9981" max="9981" width="7.28515625" style="56" customWidth="1"/>
    <col min="9982" max="9984" width="9.140625" style="56" customWidth="1"/>
    <col min="9985" max="9985" width="10.7109375" style="56" customWidth="1"/>
    <col min="9986" max="10213" width="9.140625" style="56"/>
    <col min="10214" max="10214" width="4.7109375" style="56" customWidth="1"/>
    <col min="10215" max="10215" width="10.140625" style="56" customWidth="1"/>
    <col min="10216" max="10216" width="16.140625" style="56" customWidth="1"/>
    <col min="10217" max="10217" width="6.28515625" style="56" customWidth="1"/>
    <col min="10218" max="10218" width="9.85546875" style="56" customWidth="1"/>
    <col min="10219" max="10219" width="9.140625" style="56" customWidth="1"/>
    <col min="10220" max="10221" width="6" style="56" customWidth="1"/>
    <col min="10222" max="10222" width="5.7109375" style="56" customWidth="1"/>
    <col min="10223" max="10226" width="4.85546875" style="56" customWidth="1"/>
    <col min="10227" max="10227" width="5.85546875" style="56" customWidth="1"/>
    <col min="10228" max="10228" width="6.28515625" style="56" customWidth="1"/>
    <col min="10229" max="10229" width="6" style="56" customWidth="1"/>
    <col min="10230" max="10233" width="4.7109375" style="56" customWidth="1"/>
    <col min="10234" max="10234" width="9.5703125" style="56" customWidth="1"/>
    <col min="10235" max="10235" width="7.5703125" style="56" customWidth="1"/>
    <col min="10236" max="10236" width="12.5703125" style="56" customWidth="1"/>
    <col min="10237" max="10237" width="7.28515625" style="56" customWidth="1"/>
    <col min="10238" max="10240" width="9.140625" style="56" customWidth="1"/>
    <col min="10241" max="10241" width="10.7109375" style="56" customWidth="1"/>
    <col min="10242" max="10469" width="9.140625" style="56"/>
    <col min="10470" max="10470" width="4.7109375" style="56" customWidth="1"/>
    <col min="10471" max="10471" width="10.140625" style="56" customWidth="1"/>
    <col min="10472" max="10472" width="16.140625" style="56" customWidth="1"/>
    <col min="10473" max="10473" width="6.28515625" style="56" customWidth="1"/>
    <col min="10474" max="10474" width="9.85546875" style="56" customWidth="1"/>
    <col min="10475" max="10475" width="9.140625" style="56" customWidth="1"/>
    <col min="10476" max="10477" width="6" style="56" customWidth="1"/>
    <col min="10478" max="10478" width="5.7109375" style="56" customWidth="1"/>
    <col min="10479" max="10482" width="4.85546875" style="56" customWidth="1"/>
    <col min="10483" max="10483" width="5.85546875" style="56" customWidth="1"/>
    <col min="10484" max="10484" width="6.28515625" style="56" customWidth="1"/>
    <col min="10485" max="10485" width="6" style="56" customWidth="1"/>
    <col min="10486" max="10489" width="4.7109375" style="56" customWidth="1"/>
    <col min="10490" max="10490" width="9.5703125" style="56" customWidth="1"/>
    <col min="10491" max="10491" width="7.5703125" style="56" customWidth="1"/>
    <col min="10492" max="10492" width="12.5703125" style="56" customWidth="1"/>
    <col min="10493" max="10493" width="7.28515625" style="56" customWidth="1"/>
    <col min="10494" max="10496" width="9.140625" style="56" customWidth="1"/>
    <col min="10497" max="10497" width="10.7109375" style="56" customWidth="1"/>
    <col min="10498" max="10725" width="9.140625" style="56"/>
    <col min="10726" max="10726" width="4.7109375" style="56" customWidth="1"/>
    <col min="10727" max="10727" width="10.140625" style="56" customWidth="1"/>
    <col min="10728" max="10728" width="16.140625" style="56" customWidth="1"/>
    <col min="10729" max="10729" width="6.28515625" style="56" customWidth="1"/>
    <col min="10730" max="10730" width="9.85546875" style="56" customWidth="1"/>
    <col min="10731" max="10731" width="9.140625" style="56" customWidth="1"/>
    <col min="10732" max="10733" width="6" style="56" customWidth="1"/>
    <col min="10734" max="10734" width="5.7109375" style="56" customWidth="1"/>
    <col min="10735" max="10738" width="4.85546875" style="56" customWidth="1"/>
    <col min="10739" max="10739" width="5.85546875" style="56" customWidth="1"/>
    <col min="10740" max="10740" width="6.28515625" style="56" customWidth="1"/>
    <col min="10741" max="10741" width="6" style="56" customWidth="1"/>
    <col min="10742" max="10745" width="4.7109375" style="56" customWidth="1"/>
    <col min="10746" max="10746" width="9.5703125" style="56" customWidth="1"/>
    <col min="10747" max="10747" width="7.5703125" style="56" customWidth="1"/>
    <col min="10748" max="10748" width="12.5703125" style="56" customWidth="1"/>
    <col min="10749" max="10749" width="7.28515625" style="56" customWidth="1"/>
    <col min="10750" max="10752" width="9.140625" style="56" customWidth="1"/>
    <col min="10753" max="10753" width="10.7109375" style="56" customWidth="1"/>
    <col min="10754" max="10981" width="9.140625" style="56"/>
    <col min="10982" max="10982" width="4.7109375" style="56" customWidth="1"/>
    <col min="10983" max="10983" width="10.140625" style="56" customWidth="1"/>
    <col min="10984" max="10984" width="16.140625" style="56" customWidth="1"/>
    <col min="10985" max="10985" width="6.28515625" style="56" customWidth="1"/>
    <col min="10986" max="10986" width="9.85546875" style="56" customWidth="1"/>
    <col min="10987" max="10987" width="9.140625" style="56" customWidth="1"/>
    <col min="10988" max="10989" width="6" style="56" customWidth="1"/>
    <col min="10990" max="10990" width="5.7109375" style="56" customWidth="1"/>
    <col min="10991" max="10994" width="4.85546875" style="56" customWidth="1"/>
    <col min="10995" max="10995" width="5.85546875" style="56" customWidth="1"/>
    <col min="10996" max="10996" width="6.28515625" style="56" customWidth="1"/>
    <col min="10997" max="10997" width="6" style="56" customWidth="1"/>
    <col min="10998" max="11001" width="4.7109375" style="56" customWidth="1"/>
    <col min="11002" max="11002" width="9.5703125" style="56" customWidth="1"/>
    <col min="11003" max="11003" width="7.5703125" style="56" customWidth="1"/>
    <col min="11004" max="11004" width="12.5703125" style="56" customWidth="1"/>
    <col min="11005" max="11005" width="7.28515625" style="56" customWidth="1"/>
    <col min="11006" max="11008" width="9.140625" style="56" customWidth="1"/>
    <col min="11009" max="11009" width="10.7109375" style="56" customWidth="1"/>
    <col min="11010" max="11237" width="9.140625" style="56"/>
    <col min="11238" max="11238" width="4.7109375" style="56" customWidth="1"/>
    <col min="11239" max="11239" width="10.140625" style="56" customWidth="1"/>
    <col min="11240" max="11240" width="16.140625" style="56" customWidth="1"/>
    <col min="11241" max="11241" width="6.28515625" style="56" customWidth="1"/>
    <col min="11242" max="11242" width="9.85546875" style="56" customWidth="1"/>
    <col min="11243" max="11243" width="9.140625" style="56" customWidth="1"/>
    <col min="11244" max="11245" width="6" style="56" customWidth="1"/>
    <col min="11246" max="11246" width="5.7109375" style="56" customWidth="1"/>
    <col min="11247" max="11250" width="4.85546875" style="56" customWidth="1"/>
    <col min="11251" max="11251" width="5.85546875" style="56" customWidth="1"/>
    <col min="11252" max="11252" width="6.28515625" style="56" customWidth="1"/>
    <col min="11253" max="11253" width="6" style="56" customWidth="1"/>
    <col min="11254" max="11257" width="4.7109375" style="56" customWidth="1"/>
    <col min="11258" max="11258" width="9.5703125" style="56" customWidth="1"/>
    <col min="11259" max="11259" width="7.5703125" style="56" customWidth="1"/>
    <col min="11260" max="11260" width="12.5703125" style="56" customWidth="1"/>
    <col min="11261" max="11261" width="7.28515625" style="56" customWidth="1"/>
    <col min="11262" max="11264" width="9.140625" style="56" customWidth="1"/>
    <col min="11265" max="11265" width="10.7109375" style="56" customWidth="1"/>
    <col min="11266" max="11493" width="9.140625" style="56"/>
    <col min="11494" max="11494" width="4.7109375" style="56" customWidth="1"/>
    <col min="11495" max="11495" width="10.140625" style="56" customWidth="1"/>
    <col min="11496" max="11496" width="16.140625" style="56" customWidth="1"/>
    <col min="11497" max="11497" width="6.28515625" style="56" customWidth="1"/>
    <col min="11498" max="11498" width="9.85546875" style="56" customWidth="1"/>
    <col min="11499" max="11499" width="9.140625" style="56" customWidth="1"/>
    <col min="11500" max="11501" width="6" style="56" customWidth="1"/>
    <col min="11502" max="11502" width="5.7109375" style="56" customWidth="1"/>
    <col min="11503" max="11506" width="4.85546875" style="56" customWidth="1"/>
    <col min="11507" max="11507" width="5.85546875" style="56" customWidth="1"/>
    <col min="11508" max="11508" width="6.28515625" style="56" customWidth="1"/>
    <col min="11509" max="11509" width="6" style="56" customWidth="1"/>
    <col min="11510" max="11513" width="4.7109375" style="56" customWidth="1"/>
    <col min="11514" max="11514" width="9.5703125" style="56" customWidth="1"/>
    <col min="11515" max="11515" width="7.5703125" style="56" customWidth="1"/>
    <col min="11516" max="11516" width="12.5703125" style="56" customWidth="1"/>
    <col min="11517" max="11517" width="7.28515625" style="56" customWidth="1"/>
    <col min="11518" max="11520" width="9.140625" style="56" customWidth="1"/>
    <col min="11521" max="11521" width="10.7109375" style="56" customWidth="1"/>
    <col min="11522" max="11749" width="9.140625" style="56"/>
    <col min="11750" max="11750" width="4.7109375" style="56" customWidth="1"/>
    <col min="11751" max="11751" width="10.140625" style="56" customWidth="1"/>
    <col min="11752" max="11752" width="16.140625" style="56" customWidth="1"/>
    <col min="11753" max="11753" width="6.28515625" style="56" customWidth="1"/>
    <col min="11754" max="11754" width="9.85546875" style="56" customWidth="1"/>
    <col min="11755" max="11755" width="9.140625" style="56" customWidth="1"/>
    <col min="11756" max="11757" width="6" style="56" customWidth="1"/>
    <col min="11758" max="11758" width="5.7109375" style="56" customWidth="1"/>
    <col min="11759" max="11762" width="4.85546875" style="56" customWidth="1"/>
    <col min="11763" max="11763" width="5.85546875" style="56" customWidth="1"/>
    <col min="11764" max="11764" width="6.28515625" style="56" customWidth="1"/>
    <col min="11765" max="11765" width="6" style="56" customWidth="1"/>
    <col min="11766" max="11769" width="4.7109375" style="56" customWidth="1"/>
    <col min="11770" max="11770" width="9.5703125" style="56" customWidth="1"/>
    <col min="11771" max="11771" width="7.5703125" style="56" customWidth="1"/>
    <col min="11772" max="11772" width="12.5703125" style="56" customWidth="1"/>
    <col min="11773" max="11773" width="7.28515625" style="56" customWidth="1"/>
    <col min="11774" max="11776" width="9.140625" style="56" customWidth="1"/>
    <col min="11777" max="11777" width="10.7109375" style="56" customWidth="1"/>
    <col min="11778" max="12005" width="9.140625" style="56"/>
    <col min="12006" max="12006" width="4.7109375" style="56" customWidth="1"/>
    <col min="12007" max="12007" width="10.140625" style="56" customWidth="1"/>
    <col min="12008" max="12008" width="16.140625" style="56" customWidth="1"/>
    <col min="12009" max="12009" width="6.28515625" style="56" customWidth="1"/>
    <col min="12010" max="12010" width="9.85546875" style="56" customWidth="1"/>
    <col min="12011" max="12011" width="9.140625" style="56" customWidth="1"/>
    <col min="12012" max="12013" width="6" style="56" customWidth="1"/>
    <col min="12014" max="12014" width="5.7109375" style="56" customWidth="1"/>
    <col min="12015" max="12018" width="4.85546875" style="56" customWidth="1"/>
    <col min="12019" max="12019" width="5.85546875" style="56" customWidth="1"/>
    <col min="12020" max="12020" width="6.28515625" style="56" customWidth="1"/>
    <col min="12021" max="12021" width="6" style="56" customWidth="1"/>
    <col min="12022" max="12025" width="4.7109375" style="56" customWidth="1"/>
    <col min="12026" max="12026" width="9.5703125" style="56" customWidth="1"/>
    <col min="12027" max="12027" width="7.5703125" style="56" customWidth="1"/>
    <col min="12028" max="12028" width="12.5703125" style="56" customWidth="1"/>
    <col min="12029" max="12029" width="7.28515625" style="56" customWidth="1"/>
    <col min="12030" max="12032" width="9.140625" style="56" customWidth="1"/>
    <col min="12033" max="12033" width="10.7109375" style="56" customWidth="1"/>
    <col min="12034" max="12261" width="9.140625" style="56"/>
    <col min="12262" max="12262" width="4.7109375" style="56" customWidth="1"/>
    <col min="12263" max="12263" width="10.140625" style="56" customWidth="1"/>
    <col min="12264" max="12264" width="16.140625" style="56" customWidth="1"/>
    <col min="12265" max="12265" width="6.28515625" style="56" customWidth="1"/>
    <col min="12266" max="12266" width="9.85546875" style="56" customWidth="1"/>
    <col min="12267" max="12267" width="9.140625" style="56" customWidth="1"/>
    <col min="12268" max="12269" width="6" style="56" customWidth="1"/>
    <col min="12270" max="12270" width="5.7109375" style="56" customWidth="1"/>
    <col min="12271" max="12274" width="4.85546875" style="56" customWidth="1"/>
    <col min="12275" max="12275" width="5.85546875" style="56" customWidth="1"/>
    <col min="12276" max="12276" width="6.28515625" style="56" customWidth="1"/>
    <col min="12277" max="12277" width="6" style="56" customWidth="1"/>
    <col min="12278" max="12281" width="4.7109375" style="56" customWidth="1"/>
    <col min="12282" max="12282" width="9.5703125" style="56" customWidth="1"/>
    <col min="12283" max="12283" width="7.5703125" style="56" customWidth="1"/>
    <col min="12284" max="12284" width="12.5703125" style="56" customWidth="1"/>
    <col min="12285" max="12285" width="7.28515625" style="56" customWidth="1"/>
    <col min="12286" max="12288" width="9.140625" style="56" customWidth="1"/>
    <col min="12289" max="12289" width="10.7109375" style="56" customWidth="1"/>
    <col min="12290" max="12517" width="9.140625" style="56"/>
    <col min="12518" max="12518" width="4.7109375" style="56" customWidth="1"/>
    <col min="12519" max="12519" width="10.140625" style="56" customWidth="1"/>
    <col min="12520" max="12520" width="16.140625" style="56" customWidth="1"/>
    <col min="12521" max="12521" width="6.28515625" style="56" customWidth="1"/>
    <col min="12522" max="12522" width="9.85546875" style="56" customWidth="1"/>
    <col min="12523" max="12523" width="9.140625" style="56" customWidth="1"/>
    <col min="12524" max="12525" width="6" style="56" customWidth="1"/>
    <col min="12526" max="12526" width="5.7109375" style="56" customWidth="1"/>
    <col min="12527" max="12530" width="4.85546875" style="56" customWidth="1"/>
    <col min="12531" max="12531" width="5.85546875" style="56" customWidth="1"/>
    <col min="12532" max="12532" width="6.28515625" style="56" customWidth="1"/>
    <col min="12533" max="12533" width="6" style="56" customWidth="1"/>
    <col min="12534" max="12537" width="4.7109375" style="56" customWidth="1"/>
    <col min="12538" max="12538" width="9.5703125" style="56" customWidth="1"/>
    <col min="12539" max="12539" width="7.5703125" style="56" customWidth="1"/>
    <col min="12540" max="12540" width="12.5703125" style="56" customWidth="1"/>
    <col min="12541" max="12541" width="7.28515625" style="56" customWidth="1"/>
    <col min="12542" max="12544" width="9.140625" style="56" customWidth="1"/>
    <col min="12545" max="12545" width="10.7109375" style="56" customWidth="1"/>
    <col min="12546" max="12773" width="9.140625" style="56"/>
    <col min="12774" max="12774" width="4.7109375" style="56" customWidth="1"/>
    <col min="12775" max="12775" width="10.140625" style="56" customWidth="1"/>
    <col min="12776" max="12776" width="16.140625" style="56" customWidth="1"/>
    <col min="12777" max="12777" width="6.28515625" style="56" customWidth="1"/>
    <col min="12778" max="12778" width="9.85546875" style="56" customWidth="1"/>
    <col min="12779" max="12779" width="9.140625" style="56" customWidth="1"/>
    <col min="12780" max="12781" width="6" style="56" customWidth="1"/>
    <col min="12782" max="12782" width="5.7109375" style="56" customWidth="1"/>
    <col min="12783" max="12786" width="4.85546875" style="56" customWidth="1"/>
    <col min="12787" max="12787" width="5.85546875" style="56" customWidth="1"/>
    <col min="12788" max="12788" width="6.28515625" style="56" customWidth="1"/>
    <col min="12789" max="12789" width="6" style="56" customWidth="1"/>
    <col min="12790" max="12793" width="4.7109375" style="56" customWidth="1"/>
    <col min="12794" max="12794" width="9.5703125" style="56" customWidth="1"/>
    <col min="12795" max="12795" width="7.5703125" style="56" customWidth="1"/>
    <col min="12796" max="12796" width="12.5703125" style="56" customWidth="1"/>
    <col min="12797" max="12797" width="7.28515625" style="56" customWidth="1"/>
    <col min="12798" max="12800" width="9.140625" style="56" customWidth="1"/>
    <col min="12801" max="12801" width="10.7109375" style="56" customWidth="1"/>
    <col min="12802" max="13029" width="9.140625" style="56"/>
    <col min="13030" max="13030" width="4.7109375" style="56" customWidth="1"/>
    <col min="13031" max="13031" width="10.140625" style="56" customWidth="1"/>
    <col min="13032" max="13032" width="16.140625" style="56" customWidth="1"/>
    <col min="13033" max="13033" width="6.28515625" style="56" customWidth="1"/>
    <col min="13034" max="13034" width="9.85546875" style="56" customWidth="1"/>
    <col min="13035" max="13035" width="9.140625" style="56" customWidth="1"/>
    <col min="13036" max="13037" width="6" style="56" customWidth="1"/>
    <col min="13038" max="13038" width="5.7109375" style="56" customWidth="1"/>
    <col min="13039" max="13042" width="4.85546875" style="56" customWidth="1"/>
    <col min="13043" max="13043" width="5.85546875" style="56" customWidth="1"/>
    <col min="13044" max="13044" width="6.28515625" style="56" customWidth="1"/>
    <col min="13045" max="13045" width="6" style="56" customWidth="1"/>
    <col min="13046" max="13049" width="4.7109375" style="56" customWidth="1"/>
    <col min="13050" max="13050" width="9.5703125" style="56" customWidth="1"/>
    <col min="13051" max="13051" width="7.5703125" style="56" customWidth="1"/>
    <col min="13052" max="13052" width="12.5703125" style="56" customWidth="1"/>
    <col min="13053" max="13053" width="7.28515625" style="56" customWidth="1"/>
    <col min="13054" max="13056" width="9.140625" style="56" customWidth="1"/>
    <col min="13057" max="13057" width="10.7109375" style="56" customWidth="1"/>
    <col min="13058" max="13285" width="9.140625" style="56"/>
    <col min="13286" max="13286" width="4.7109375" style="56" customWidth="1"/>
    <col min="13287" max="13287" width="10.140625" style="56" customWidth="1"/>
    <col min="13288" max="13288" width="16.140625" style="56" customWidth="1"/>
    <col min="13289" max="13289" width="6.28515625" style="56" customWidth="1"/>
    <col min="13290" max="13290" width="9.85546875" style="56" customWidth="1"/>
    <col min="13291" max="13291" width="9.140625" style="56" customWidth="1"/>
    <col min="13292" max="13293" width="6" style="56" customWidth="1"/>
    <col min="13294" max="13294" width="5.7109375" style="56" customWidth="1"/>
    <col min="13295" max="13298" width="4.85546875" style="56" customWidth="1"/>
    <col min="13299" max="13299" width="5.85546875" style="56" customWidth="1"/>
    <col min="13300" max="13300" width="6.28515625" style="56" customWidth="1"/>
    <col min="13301" max="13301" width="6" style="56" customWidth="1"/>
    <col min="13302" max="13305" width="4.7109375" style="56" customWidth="1"/>
    <col min="13306" max="13306" width="9.5703125" style="56" customWidth="1"/>
    <col min="13307" max="13307" width="7.5703125" style="56" customWidth="1"/>
    <col min="13308" max="13308" width="12.5703125" style="56" customWidth="1"/>
    <col min="13309" max="13309" width="7.28515625" style="56" customWidth="1"/>
    <col min="13310" max="13312" width="9.140625" style="56" customWidth="1"/>
    <col min="13313" max="13313" width="10.7109375" style="56" customWidth="1"/>
    <col min="13314" max="13541" width="9.140625" style="56"/>
    <col min="13542" max="13542" width="4.7109375" style="56" customWidth="1"/>
    <col min="13543" max="13543" width="10.140625" style="56" customWidth="1"/>
    <col min="13544" max="13544" width="16.140625" style="56" customWidth="1"/>
    <col min="13545" max="13545" width="6.28515625" style="56" customWidth="1"/>
    <col min="13546" max="13546" width="9.85546875" style="56" customWidth="1"/>
    <col min="13547" max="13547" width="9.140625" style="56" customWidth="1"/>
    <col min="13548" max="13549" width="6" style="56" customWidth="1"/>
    <col min="13550" max="13550" width="5.7109375" style="56" customWidth="1"/>
    <col min="13551" max="13554" width="4.85546875" style="56" customWidth="1"/>
    <col min="13555" max="13555" width="5.85546875" style="56" customWidth="1"/>
    <col min="13556" max="13556" width="6.28515625" style="56" customWidth="1"/>
    <col min="13557" max="13557" width="6" style="56" customWidth="1"/>
    <col min="13558" max="13561" width="4.7109375" style="56" customWidth="1"/>
    <col min="13562" max="13562" width="9.5703125" style="56" customWidth="1"/>
    <col min="13563" max="13563" width="7.5703125" style="56" customWidth="1"/>
    <col min="13564" max="13564" width="12.5703125" style="56" customWidth="1"/>
    <col min="13565" max="13565" width="7.28515625" style="56" customWidth="1"/>
    <col min="13566" max="13568" width="9.140625" style="56" customWidth="1"/>
    <col min="13569" max="13569" width="10.7109375" style="56" customWidth="1"/>
    <col min="13570" max="13797" width="9.140625" style="56"/>
    <col min="13798" max="13798" width="4.7109375" style="56" customWidth="1"/>
    <col min="13799" max="13799" width="10.140625" style="56" customWidth="1"/>
    <col min="13800" max="13800" width="16.140625" style="56" customWidth="1"/>
    <col min="13801" max="13801" width="6.28515625" style="56" customWidth="1"/>
    <col min="13802" max="13802" width="9.85546875" style="56" customWidth="1"/>
    <col min="13803" max="13803" width="9.140625" style="56" customWidth="1"/>
    <col min="13804" max="13805" width="6" style="56" customWidth="1"/>
    <col min="13806" max="13806" width="5.7109375" style="56" customWidth="1"/>
    <col min="13807" max="13810" width="4.85546875" style="56" customWidth="1"/>
    <col min="13811" max="13811" width="5.85546875" style="56" customWidth="1"/>
    <col min="13812" max="13812" width="6.28515625" style="56" customWidth="1"/>
    <col min="13813" max="13813" width="6" style="56" customWidth="1"/>
    <col min="13814" max="13817" width="4.7109375" style="56" customWidth="1"/>
    <col min="13818" max="13818" width="9.5703125" style="56" customWidth="1"/>
    <col min="13819" max="13819" width="7.5703125" style="56" customWidth="1"/>
    <col min="13820" max="13820" width="12.5703125" style="56" customWidth="1"/>
    <col min="13821" max="13821" width="7.28515625" style="56" customWidth="1"/>
    <col min="13822" max="13824" width="9.140625" style="56" customWidth="1"/>
    <col min="13825" max="13825" width="10.7109375" style="56" customWidth="1"/>
    <col min="13826" max="14053" width="9.140625" style="56"/>
    <col min="14054" max="14054" width="4.7109375" style="56" customWidth="1"/>
    <col min="14055" max="14055" width="10.140625" style="56" customWidth="1"/>
    <col min="14056" max="14056" width="16.140625" style="56" customWidth="1"/>
    <col min="14057" max="14057" width="6.28515625" style="56" customWidth="1"/>
    <col min="14058" max="14058" width="9.85546875" style="56" customWidth="1"/>
    <col min="14059" max="14059" width="9.140625" style="56" customWidth="1"/>
    <col min="14060" max="14061" width="6" style="56" customWidth="1"/>
    <col min="14062" max="14062" width="5.7109375" style="56" customWidth="1"/>
    <col min="14063" max="14066" width="4.85546875" style="56" customWidth="1"/>
    <col min="14067" max="14067" width="5.85546875" style="56" customWidth="1"/>
    <col min="14068" max="14068" width="6.28515625" style="56" customWidth="1"/>
    <col min="14069" max="14069" width="6" style="56" customWidth="1"/>
    <col min="14070" max="14073" width="4.7109375" style="56" customWidth="1"/>
    <col min="14074" max="14074" width="9.5703125" style="56" customWidth="1"/>
    <col min="14075" max="14075" width="7.5703125" style="56" customWidth="1"/>
    <col min="14076" max="14076" width="12.5703125" style="56" customWidth="1"/>
    <col min="14077" max="14077" width="7.28515625" style="56" customWidth="1"/>
    <col min="14078" max="14080" width="9.140625" style="56" customWidth="1"/>
    <col min="14081" max="14081" width="10.7109375" style="56" customWidth="1"/>
    <col min="14082" max="14309" width="9.140625" style="56"/>
    <col min="14310" max="14310" width="4.7109375" style="56" customWidth="1"/>
    <col min="14311" max="14311" width="10.140625" style="56" customWidth="1"/>
    <col min="14312" max="14312" width="16.140625" style="56" customWidth="1"/>
    <col min="14313" max="14313" width="6.28515625" style="56" customWidth="1"/>
    <col min="14314" max="14314" width="9.85546875" style="56" customWidth="1"/>
    <col min="14315" max="14315" width="9.140625" style="56" customWidth="1"/>
    <col min="14316" max="14317" width="6" style="56" customWidth="1"/>
    <col min="14318" max="14318" width="5.7109375" style="56" customWidth="1"/>
    <col min="14319" max="14322" width="4.85546875" style="56" customWidth="1"/>
    <col min="14323" max="14323" width="5.85546875" style="56" customWidth="1"/>
    <col min="14324" max="14324" width="6.28515625" style="56" customWidth="1"/>
    <col min="14325" max="14325" width="6" style="56" customWidth="1"/>
    <col min="14326" max="14329" width="4.7109375" style="56" customWidth="1"/>
    <col min="14330" max="14330" width="9.5703125" style="56" customWidth="1"/>
    <col min="14331" max="14331" width="7.5703125" style="56" customWidth="1"/>
    <col min="14332" max="14332" width="12.5703125" style="56" customWidth="1"/>
    <col min="14333" max="14333" width="7.28515625" style="56" customWidth="1"/>
    <col min="14334" max="14336" width="9.140625" style="56" customWidth="1"/>
    <col min="14337" max="14337" width="10.7109375" style="56" customWidth="1"/>
    <col min="14338" max="14565" width="9.140625" style="56"/>
    <col min="14566" max="14566" width="4.7109375" style="56" customWidth="1"/>
    <col min="14567" max="14567" width="10.140625" style="56" customWidth="1"/>
    <col min="14568" max="14568" width="16.140625" style="56" customWidth="1"/>
    <col min="14569" max="14569" width="6.28515625" style="56" customWidth="1"/>
    <col min="14570" max="14570" width="9.85546875" style="56" customWidth="1"/>
    <col min="14571" max="14571" width="9.140625" style="56" customWidth="1"/>
    <col min="14572" max="14573" width="6" style="56" customWidth="1"/>
    <col min="14574" max="14574" width="5.7109375" style="56" customWidth="1"/>
    <col min="14575" max="14578" width="4.85546875" style="56" customWidth="1"/>
    <col min="14579" max="14579" width="5.85546875" style="56" customWidth="1"/>
    <col min="14580" max="14580" width="6.28515625" style="56" customWidth="1"/>
    <col min="14581" max="14581" width="6" style="56" customWidth="1"/>
    <col min="14582" max="14585" width="4.7109375" style="56" customWidth="1"/>
    <col min="14586" max="14586" width="9.5703125" style="56" customWidth="1"/>
    <col min="14587" max="14587" width="7.5703125" style="56" customWidth="1"/>
    <col min="14588" max="14588" width="12.5703125" style="56" customWidth="1"/>
    <col min="14589" max="14589" width="7.28515625" style="56" customWidth="1"/>
    <col min="14590" max="14592" width="9.140625" style="56" customWidth="1"/>
    <col min="14593" max="14593" width="10.7109375" style="56" customWidth="1"/>
    <col min="14594" max="14821" width="9.140625" style="56"/>
    <col min="14822" max="14822" width="4.7109375" style="56" customWidth="1"/>
    <col min="14823" max="14823" width="10.140625" style="56" customWidth="1"/>
    <col min="14824" max="14824" width="16.140625" style="56" customWidth="1"/>
    <col min="14825" max="14825" width="6.28515625" style="56" customWidth="1"/>
    <col min="14826" max="14826" width="9.85546875" style="56" customWidth="1"/>
    <col min="14827" max="14827" width="9.140625" style="56" customWidth="1"/>
    <col min="14828" max="14829" width="6" style="56" customWidth="1"/>
    <col min="14830" max="14830" width="5.7109375" style="56" customWidth="1"/>
    <col min="14831" max="14834" width="4.85546875" style="56" customWidth="1"/>
    <col min="14835" max="14835" width="5.85546875" style="56" customWidth="1"/>
    <col min="14836" max="14836" width="6.28515625" style="56" customWidth="1"/>
    <col min="14837" max="14837" width="6" style="56" customWidth="1"/>
    <col min="14838" max="14841" width="4.7109375" style="56" customWidth="1"/>
    <col min="14842" max="14842" width="9.5703125" style="56" customWidth="1"/>
    <col min="14843" max="14843" width="7.5703125" style="56" customWidth="1"/>
    <col min="14844" max="14844" width="12.5703125" style="56" customWidth="1"/>
    <col min="14845" max="14845" width="7.28515625" style="56" customWidth="1"/>
    <col min="14846" max="14848" width="9.140625" style="56" customWidth="1"/>
    <col min="14849" max="14849" width="10.7109375" style="56" customWidth="1"/>
    <col min="14850" max="15077" width="9.140625" style="56"/>
    <col min="15078" max="15078" width="4.7109375" style="56" customWidth="1"/>
    <col min="15079" max="15079" width="10.140625" style="56" customWidth="1"/>
    <col min="15080" max="15080" width="16.140625" style="56" customWidth="1"/>
    <col min="15081" max="15081" width="6.28515625" style="56" customWidth="1"/>
    <col min="15082" max="15082" width="9.85546875" style="56" customWidth="1"/>
    <col min="15083" max="15083" width="9.140625" style="56" customWidth="1"/>
    <col min="15084" max="15085" width="6" style="56" customWidth="1"/>
    <col min="15086" max="15086" width="5.7109375" style="56" customWidth="1"/>
    <col min="15087" max="15090" width="4.85546875" style="56" customWidth="1"/>
    <col min="15091" max="15091" width="5.85546875" style="56" customWidth="1"/>
    <col min="15092" max="15092" width="6.28515625" style="56" customWidth="1"/>
    <col min="15093" max="15093" width="6" style="56" customWidth="1"/>
    <col min="15094" max="15097" width="4.7109375" style="56" customWidth="1"/>
    <col min="15098" max="15098" width="9.5703125" style="56" customWidth="1"/>
    <col min="15099" max="15099" width="7.5703125" style="56" customWidth="1"/>
    <col min="15100" max="15100" width="12.5703125" style="56" customWidth="1"/>
    <col min="15101" max="15101" width="7.28515625" style="56" customWidth="1"/>
    <col min="15102" max="15104" width="9.140625" style="56" customWidth="1"/>
    <col min="15105" max="15105" width="10.7109375" style="56" customWidth="1"/>
    <col min="15106" max="15333" width="9.140625" style="56"/>
    <col min="15334" max="15334" width="4.7109375" style="56" customWidth="1"/>
    <col min="15335" max="15335" width="10.140625" style="56" customWidth="1"/>
    <col min="15336" max="15336" width="16.140625" style="56" customWidth="1"/>
    <col min="15337" max="15337" width="6.28515625" style="56" customWidth="1"/>
    <col min="15338" max="15338" width="9.85546875" style="56" customWidth="1"/>
    <col min="15339" max="15339" width="9.140625" style="56" customWidth="1"/>
    <col min="15340" max="15341" width="6" style="56" customWidth="1"/>
    <col min="15342" max="15342" width="5.7109375" style="56" customWidth="1"/>
    <col min="15343" max="15346" width="4.85546875" style="56" customWidth="1"/>
    <col min="15347" max="15347" width="5.85546875" style="56" customWidth="1"/>
    <col min="15348" max="15348" width="6.28515625" style="56" customWidth="1"/>
    <col min="15349" max="15349" width="6" style="56" customWidth="1"/>
    <col min="15350" max="15353" width="4.7109375" style="56" customWidth="1"/>
    <col min="15354" max="15354" width="9.5703125" style="56" customWidth="1"/>
    <col min="15355" max="15355" width="7.5703125" style="56" customWidth="1"/>
    <col min="15356" max="15356" width="12.5703125" style="56" customWidth="1"/>
    <col min="15357" max="15357" width="7.28515625" style="56" customWidth="1"/>
    <col min="15358" max="15360" width="9.140625" style="56" customWidth="1"/>
    <col min="15361" max="15361" width="10.7109375" style="56" customWidth="1"/>
    <col min="15362" max="15589" width="9.140625" style="56"/>
    <col min="15590" max="15590" width="4.7109375" style="56" customWidth="1"/>
    <col min="15591" max="15591" width="10.140625" style="56" customWidth="1"/>
    <col min="15592" max="15592" width="16.140625" style="56" customWidth="1"/>
    <col min="15593" max="15593" width="6.28515625" style="56" customWidth="1"/>
    <col min="15594" max="15594" width="9.85546875" style="56" customWidth="1"/>
    <col min="15595" max="15595" width="9.140625" style="56" customWidth="1"/>
    <col min="15596" max="15597" width="6" style="56" customWidth="1"/>
    <col min="15598" max="15598" width="5.7109375" style="56" customWidth="1"/>
    <col min="15599" max="15602" width="4.85546875" style="56" customWidth="1"/>
    <col min="15603" max="15603" width="5.85546875" style="56" customWidth="1"/>
    <col min="15604" max="15604" width="6.28515625" style="56" customWidth="1"/>
    <col min="15605" max="15605" width="6" style="56" customWidth="1"/>
    <col min="15606" max="15609" width="4.7109375" style="56" customWidth="1"/>
    <col min="15610" max="15610" width="9.5703125" style="56" customWidth="1"/>
    <col min="15611" max="15611" width="7.5703125" style="56" customWidth="1"/>
    <col min="15612" max="15612" width="12.5703125" style="56" customWidth="1"/>
    <col min="15613" max="15613" width="7.28515625" style="56" customWidth="1"/>
    <col min="15614" max="15616" width="9.140625" style="56" customWidth="1"/>
    <col min="15617" max="15617" width="10.7109375" style="56" customWidth="1"/>
    <col min="15618" max="15845" width="9.140625" style="56"/>
    <col min="15846" max="15846" width="4.7109375" style="56" customWidth="1"/>
    <col min="15847" max="15847" width="10.140625" style="56" customWidth="1"/>
    <col min="15848" max="15848" width="16.140625" style="56" customWidth="1"/>
    <col min="15849" max="15849" width="6.28515625" style="56" customWidth="1"/>
    <col min="15850" max="15850" width="9.85546875" style="56" customWidth="1"/>
    <col min="15851" max="15851" width="9.140625" style="56" customWidth="1"/>
    <col min="15852" max="15853" width="6" style="56" customWidth="1"/>
    <col min="15854" max="15854" width="5.7109375" style="56" customWidth="1"/>
    <col min="15855" max="15858" width="4.85546875" style="56" customWidth="1"/>
    <col min="15859" max="15859" width="5.85546875" style="56" customWidth="1"/>
    <col min="15860" max="15860" width="6.28515625" style="56" customWidth="1"/>
    <col min="15861" max="15861" width="6" style="56" customWidth="1"/>
    <col min="15862" max="15865" width="4.7109375" style="56" customWidth="1"/>
    <col min="15866" max="15866" width="9.5703125" style="56" customWidth="1"/>
    <col min="15867" max="15867" width="7.5703125" style="56" customWidth="1"/>
    <col min="15868" max="15868" width="12.5703125" style="56" customWidth="1"/>
    <col min="15869" max="15869" width="7.28515625" style="56" customWidth="1"/>
    <col min="15870" max="15872" width="9.140625" style="56" customWidth="1"/>
    <col min="15873" max="15873" width="10.7109375" style="56" customWidth="1"/>
    <col min="15874" max="16101" width="9.140625" style="56"/>
    <col min="16102" max="16102" width="4.7109375" style="56" customWidth="1"/>
    <col min="16103" max="16103" width="10.140625" style="56" customWidth="1"/>
    <col min="16104" max="16104" width="16.140625" style="56" customWidth="1"/>
    <col min="16105" max="16105" width="6.28515625" style="56" customWidth="1"/>
    <col min="16106" max="16106" width="9.85546875" style="56" customWidth="1"/>
    <col min="16107" max="16107" width="9.140625" style="56" customWidth="1"/>
    <col min="16108" max="16109" width="6" style="56" customWidth="1"/>
    <col min="16110" max="16110" width="5.7109375" style="56" customWidth="1"/>
    <col min="16111" max="16114" width="4.85546875" style="56" customWidth="1"/>
    <col min="16115" max="16115" width="5.85546875" style="56" customWidth="1"/>
    <col min="16116" max="16116" width="6.28515625" style="56" customWidth="1"/>
    <col min="16117" max="16117" width="6" style="56" customWidth="1"/>
    <col min="16118" max="16121" width="4.7109375" style="56" customWidth="1"/>
    <col min="16122" max="16122" width="9.5703125" style="56" customWidth="1"/>
    <col min="16123" max="16123" width="7.5703125" style="56" customWidth="1"/>
    <col min="16124" max="16124" width="12.5703125" style="56" customWidth="1"/>
    <col min="16125" max="16125" width="7.28515625" style="56" customWidth="1"/>
    <col min="16126" max="16128" width="9.140625" style="56" customWidth="1"/>
    <col min="16129" max="16129" width="10.7109375" style="56" customWidth="1"/>
    <col min="16130" max="16384" width="9.140625" style="56"/>
  </cols>
  <sheetData>
    <row r="1" spans="1:24" s="48" customFormat="1" ht="27" customHeight="1">
      <c r="A1" s="48" t="s">
        <v>0</v>
      </c>
      <c r="D1" s="49"/>
      <c r="E1" s="49"/>
      <c r="F1" s="50"/>
      <c r="G1" s="49"/>
      <c r="H1" s="49"/>
      <c r="I1" s="49"/>
      <c r="J1" s="51"/>
      <c r="K1" s="51"/>
      <c r="L1" s="51"/>
      <c r="M1" s="51"/>
      <c r="N1" s="51" t="s">
        <v>15</v>
      </c>
      <c r="O1" s="51"/>
      <c r="P1" s="52"/>
      <c r="Q1" s="52"/>
      <c r="R1" s="52"/>
      <c r="S1" s="52"/>
      <c r="T1" s="52"/>
      <c r="U1" s="52"/>
      <c r="V1" s="52"/>
      <c r="W1" s="49"/>
      <c r="X1" s="49"/>
    </row>
    <row r="2" spans="1:24" s="48" customFormat="1" ht="23.25" customHeight="1">
      <c r="A2" s="48" t="s">
        <v>1</v>
      </c>
      <c r="D2" s="49"/>
      <c r="E2" s="49"/>
      <c r="F2" s="53"/>
      <c r="G2" s="49"/>
      <c r="H2" s="49"/>
      <c r="I2" s="49"/>
      <c r="J2" s="51"/>
      <c r="K2" s="51"/>
      <c r="L2" s="51"/>
      <c r="M2" s="51"/>
      <c r="N2" s="51" t="s">
        <v>111</v>
      </c>
      <c r="O2" s="51"/>
      <c r="P2" s="52"/>
      <c r="Q2" s="52"/>
      <c r="R2" s="52"/>
      <c r="S2" s="52"/>
      <c r="T2" s="52"/>
      <c r="U2" s="52"/>
      <c r="V2" s="52"/>
      <c r="W2" s="49"/>
      <c r="X2" s="49"/>
    </row>
    <row r="3" spans="1:24" s="48" customFormat="1" ht="21" customHeight="1">
      <c r="A3" s="49"/>
      <c r="B3" s="49"/>
      <c r="C3" s="49"/>
      <c r="D3" s="49"/>
      <c r="E3" s="49"/>
      <c r="F3" s="53"/>
      <c r="G3" s="49"/>
      <c r="H3" s="49"/>
      <c r="I3" s="49"/>
      <c r="J3" s="51"/>
      <c r="K3" s="51"/>
      <c r="L3" s="51"/>
      <c r="M3" s="51"/>
      <c r="N3" s="51" t="s">
        <v>235</v>
      </c>
      <c r="O3" s="51"/>
      <c r="P3" s="52"/>
      <c r="Q3" s="52"/>
      <c r="R3" s="52"/>
      <c r="S3" s="52"/>
      <c r="T3" s="52"/>
      <c r="U3" s="52"/>
      <c r="V3" s="52"/>
      <c r="W3" s="49"/>
      <c r="X3" s="49"/>
    </row>
    <row r="4" spans="1:24" s="55" customFormat="1" ht="15.7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>
        <v>14</v>
      </c>
      <c r="L4" s="54">
        <f>K4+4</f>
        <v>18</v>
      </c>
      <c r="M4" s="54">
        <f>L4+4</f>
        <v>22</v>
      </c>
      <c r="N4" s="54">
        <f>M4+4</f>
        <v>26</v>
      </c>
      <c r="O4" s="54">
        <v>27</v>
      </c>
      <c r="P4" s="54"/>
      <c r="Q4" s="54"/>
      <c r="R4" s="54">
        <v>36</v>
      </c>
      <c r="S4" s="54">
        <v>40</v>
      </c>
      <c r="T4" s="54">
        <v>31</v>
      </c>
      <c r="U4" s="54">
        <v>32</v>
      </c>
      <c r="V4" s="54">
        <v>30</v>
      </c>
      <c r="W4" s="54"/>
      <c r="X4" s="54"/>
    </row>
    <row r="5" spans="1:24" ht="25.5" customHeight="1">
      <c r="A5" s="218" t="s">
        <v>2</v>
      </c>
      <c r="B5" s="224" t="s">
        <v>13</v>
      </c>
      <c r="C5" s="227" t="s">
        <v>3</v>
      </c>
      <c r="D5" s="228"/>
      <c r="E5" s="218" t="s">
        <v>4</v>
      </c>
      <c r="F5" s="233" t="s">
        <v>16</v>
      </c>
      <c r="G5" s="218" t="s">
        <v>5</v>
      </c>
      <c r="H5" s="236" t="s">
        <v>17</v>
      </c>
      <c r="I5" s="215" t="s">
        <v>18</v>
      </c>
      <c r="J5" s="215" t="s">
        <v>19</v>
      </c>
      <c r="K5" s="221" t="s">
        <v>14</v>
      </c>
      <c r="L5" s="221"/>
      <c r="M5" s="221"/>
      <c r="N5" s="221"/>
      <c r="O5" s="221"/>
      <c r="P5" s="240" t="s">
        <v>93</v>
      </c>
      <c r="Q5" s="241"/>
      <c r="R5" s="239" t="s">
        <v>94</v>
      </c>
      <c r="S5" s="239" t="s">
        <v>95</v>
      </c>
      <c r="T5" s="239" t="s">
        <v>20</v>
      </c>
      <c r="U5" s="239" t="s">
        <v>21</v>
      </c>
      <c r="V5" s="239" t="s">
        <v>22</v>
      </c>
      <c r="W5" s="215" t="s">
        <v>23</v>
      </c>
      <c r="X5" s="236" t="s">
        <v>24</v>
      </c>
    </row>
    <row r="6" spans="1:24" ht="27" customHeight="1">
      <c r="A6" s="216"/>
      <c r="B6" s="225"/>
      <c r="C6" s="229"/>
      <c r="D6" s="230"/>
      <c r="E6" s="216"/>
      <c r="F6" s="234"/>
      <c r="G6" s="216"/>
      <c r="H6" s="244"/>
      <c r="I6" s="219"/>
      <c r="J6" s="219"/>
      <c r="K6" s="222" t="s">
        <v>96</v>
      </c>
      <c r="L6" s="222" t="s">
        <v>97</v>
      </c>
      <c r="M6" s="222" t="s">
        <v>98</v>
      </c>
      <c r="N6" s="222" t="s">
        <v>99</v>
      </c>
      <c r="O6" s="239" t="s">
        <v>100</v>
      </c>
      <c r="P6" s="242"/>
      <c r="Q6" s="243"/>
      <c r="R6" s="222"/>
      <c r="S6" s="222"/>
      <c r="T6" s="222"/>
      <c r="U6" s="222"/>
      <c r="V6" s="222"/>
      <c r="W6" s="219"/>
      <c r="X6" s="237"/>
    </row>
    <row r="7" spans="1:24" ht="21" customHeight="1">
      <c r="A7" s="217"/>
      <c r="B7" s="226"/>
      <c r="C7" s="231"/>
      <c r="D7" s="232"/>
      <c r="E7" s="217"/>
      <c r="F7" s="235"/>
      <c r="G7" s="217"/>
      <c r="H7" s="245"/>
      <c r="I7" s="220"/>
      <c r="J7" s="220"/>
      <c r="K7" s="223"/>
      <c r="L7" s="223"/>
      <c r="M7" s="223"/>
      <c r="N7" s="223"/>
      <c r="O7" s="223"/>
      <c r="P7" s="57" t="s">
        <v>25</v>
      </c>
      <c r="Q7" s="57" t="s">
        <v>26</v>
      </c>
      <c r="R7" s="223"/>
      <c r="S7" s="223"/>
      <c r="T7" s="223"/>
      <c r="U7" s="223"/>
      <c r="V7" s="223"/>
      <c r="W7" s="220"/>
      <c r="X7" s="238"/>
    </row>
    <row r="8" spans="1:24" s="69" customFormat="1" ht="24.75" customHeight="1">
      <c r="A8" s="58"/>
      <c r="B8" s="59" t="s">
        <v>36</v>
      </c>
      <c r="C8" s="60"/>
      <c r="D8" s="61"/>
      <c r="E8" s="61"/>
      <c r="F8" s="62"/>
      <c r="G8" s="63"/>
      <c r="H8" s="64"/>
      <c r="I8" s="64">
        <v>123</v>
      </c>
      <c r="J8" s="64">
        <v>138</v>
      </c>
      <c r="K8" s="64">
        <v>13</v>
      </c>
      <c r="L8" s="64">
        <v>17</v>
      </c>
      <c r="M8" s="64">
        <v>21</v>
      </c>
      <c r="N8" s="64">
        <v>25</v>
      </c>
      <c r="O8" s="64">
        <v>26</v>
      </c>
      <c r="P8" s="64">
        <v>139</v>
      </c>
      <c r="Q8" s="64"/>
      <c r="R8" s="65">
        <v>34</v>
      </c>
      <c r="S8" s="65">
        <v>38</v>
      </c>
      <c r="T8" s="66">
        <v>29</v>
      </c>
      <c r="U8" s="66">
        <v>30</v>
      </c>
      <c r="V8" s="66">
        <v>28</v>
      </c>
      <c r="W8" s="67"/>
      <c r="X8" s="68"/>
    </row>
    <row r="9" spans="1:24" ht="22.5" customHeight="1">
      <c r="A9" s="70">
        <v>1</v>
      </c>
      <c r="B9" s="71">
        <v>1827257959</v>
      </c>
      <c r="C9" s="72" t="s">
        <v>236</v>
      </c>
      <c r="D9" s="73" t="s">
        <v>237</v>
      </c>
      <c r="E9" s="168" t="s">
        <v>239</v>
      </c>
      <c r="F9" s="74" t="s">
        <v>238</v>
      </c>
      <c r="G9" s="75" t="s">
        <v>43</v>
      </c>
      <c r="H9" s="76" t="s">
        <v>47</v>
      </c>
      <c r="I9" s="77"/>
      <c r="J9" s="78">
        <v>5.82</v>
      </c>
      <c r="K9" s="79">
        <v>6.8</v>
      </c>
      <c r="L9" s="79">
        <v>6.8</v>
      </c>
      <c r="M9" s="79">
        <v>5.8</v>
      </c>
      <c r="N9" s="79">
        <v>7</v>
      </c>
      <c r="O9" s="78">
        <v>6.4</v>
      </c>
      <c r="P9" s="78">
        <v>5.86</v>
      </c>
      <c r="Q9" s="80">
        <v>2.12</v>
      </c>
      <c r="R9" s="81" t="s">
        <v>32</v>
      </c>
      <c r="S9" s="81" t="s">
        <v>32</v>
      </c>
      <c r="T9" s="81" t="s">
        <v>32</v>
      </c>
      <c r="U9" s="81" t="s">
        <v>32</v>
      </c>
      <c r="V9" s="82" t="s">
        <v>103</v>
      </c>
      <c r="W9" s="83"/>
      <c r="X9" s="159" t="s">
        <v>31</v>
      </c>
    </row>
    <row r="10" spans="1:24" ht="22.5" customHeight="1">
      <c r="A10" s="84">
        <f>A9+1</f>
        <v>2</v>
      </c>
      <c r="B10" s="27">
        <v>172317753</v>
      </c>
      <c r="C10" s="85" t="s">
        <v>245</v>
      </c>
      <c r="D10" s="86" t="s">
        <v>129</v>
      </c>
      <c r="E10" s="169" t="s">
        <v>260</v>
      </c>
      <c r="F10" s="87" t="s">
        <v>246</v>
      </c>
      <c r="G10" s="88" t="s">
        <v>67</v>
      </c>
      <c r="H10" s="89" t="s">
        <v>6</v>
      </c>
      <c r="I10" s="90">
        <v>127</v>
      </c>
      <c r="J10" s="91">
        <v>6.68</v>
      </c>
      <c r="K10" s="92">
        <v>6</v>
      </c>
      <c r="L10" s="92">
        <v>8.3000000000000007</v>
      </c>
      <c r="M10" s="92">
        <v>7.4</v>
      </c>
      <c r="N10" s="92">
        <v>7.5</v>
      </c>
      <c r="O10" s="91">
        <v>7.02</v>
      </c>
      <c r="P10" s="91">
        <v>6.68</v>
      </c>
      <c r="Q10" s="93">
        <v>2.65</v>
      </c>
      <c r="R10" s="94" t="s">
        <v>32</v>
      </c>
      <c r="S10" s="94" t="s">
        <v>32</v>
      </c>
      <c r="T10" s="94" t="s">
        <v>32</v>
      </c>
      <c r="U10" s="94" t="s">
        <v>32</v>
      </c>
      <c r="V10" s="95" t="s">
        <v>80</v>
      </c>
      <c r="W10" s="96"/>
      <c r="X10" s="160" t="s">
        <v>31</v>
      </c>
    </row>
    <row r="11" spans="1:24" ht="22.5" customHeight="1">
      <c r="A11" s="84">
        <f t="shared" ref="A11:A27" si="0">A10+1</f>
        <v>3</v>
      </c>
      <c r="B11" s="27">
        <v>172317974</v>
      </c>
      <c r="C11" s="85" t="s">
        <v>247</v>
      </c>
      <c r="D11" s="86" t="s">
        <v>248</v>
      </c>
      <c r="E11" s="169" t="s">
        <v>260</v>
      </c>
      <c r="F11" s="87" t="s">
        <v>249</v>
      </c>
      <c r="G11" s="88" t="s">
        <v>67</v>
      </c>
      <c r="H11" s="89" t="s">
        <v>6</v>
      </c>
      <c r="I11" s="90">
        <v>127</v>
      </c>
      <c r="J11" s="91">
        <v>6.97</v>
      </c>
      <c r="K11" s="92">
        <v>7.5</v>
      </c>
      <c r="L11" s="92">
        <v>7.3</v>
      </c>
      <c r="M11" s="92">
        <v>5.5</v>
      </c>
      <c r="N11" s="92">
        <v>8</v>
      </c>
      <c r="O11" s="91">
        <v>6.66</v>
      </c>
      <c r="P11" s="91">
        <v>6.97</v>
      </c>
      <c r="Q11" s="93">
        <v>2.85</v>
      </c>
      <c r="R11" s="94" t="s">
        <v>32</v>
      </c>
      <c r="S11" s="94" t="s">
        <v>131</v>
      </c>
      <c r="T11" s="94" t="s">
        <v>32</v>
      </c>
      <c r="U11" s="94" t="s">
        <v>32</v>
      </c>
      <c r="V11" s="95" t="s">
        <v>8</v>
      </c>
      <c r="W11" s="96"/>
      <c r="X11" s="175" t="s">
        <v>49</v>
      </c>
    </row>
    <row r="12" spans="1:24" ht="22.5" customHeight="1">
      <c r="A12" s="84">
        <f t="shared" si="0"/>
        <v>4</v>
      </c>
      <c r="B12" s="27">
        <v>172317961</v>
      </c>
      <c r="C12" s="85" t="s">
        <v>250</v>
      </c>
      <c r="D12" s="86" t="s">
        <v>108</v>
      </c>
      <c r="E12" s="169" t="s">
        <v>260</v>
      </c>
      <c r="F12" s="87" t="s">
        <v>251</v>
      </c>
      <c r="G12" s="88" t="s">
        <v>43</v>
      </c>
      <c r="H12" s="89" t="s">
        <v>6</v>
      </c>
      <c r="I12" s="90">
        <v>127</v>
      </c>
      <c r="J12" s="91">
        <v>6.74</v>
      </c>
      <c r="K12" s="92">
        <v>8</v>
      </c>
      <c r="L12" s="92">
        <v>5.6</v>
      </c>
      <c r="M12" s="92">
        <v>8.6</v>
      </c>
      <c r="N12" s="92">
        <v>3</v>
      </c>
      <c r="O12" s="91">
        <v>7.76</v>
      </c>
      <c r="P12" s="91">
        <v>6.74</v>
      </c>
      <c r="Q12" s="93">
        <v>2.73</v>
      </c>
      <c r="R12" s="94" t="s">
        <v>32</v>
      </c>
      <c r="S12" s="94" t="s">
        <v>32</v>
      </c>
      <c r="T12" s="94" t="s">
        <v>32</v>
      </c>
      <c r="U12" s="94" t="s">
        <v>32</v>
      </c>
      <c r="V12" s="95" t="s">
        <v>7</v>
      </c>
      <c r="W12" s="96"/>
      <c r="X12" s="160" t="s">
        <v>90</v>
      </c>
    </row>
    <row r="13" spans="1:24" ht="22.5" customHeight="1">
      <c r="A13" s="84">
        <f t="shared" si="0"/>
        <v>5</v>
      </c>
      <c r="B13" s="27">
        <v>172317847</v>
      </c>
      <c r="C13" s="85" t="s">
        <v>252</v>
      </c>
      <c r="D13" s="86" t="s">
        <v>253</v>
      </c>
      <c r="E13" s="169" t="s">
        <v>260</v>
      </c>
      <c r="F13" s="87" t="s">
        <v>254</v>
      </c>
      <c r="G13" s="88" t="s">
        <v>43</v>
      </c>
      <c r="H13" s="89" t="s">
        <v>47</v>
      </c>
      <c r="I13" s="90">
        <v>127</v>
      </c>
      <c r="J13" s="91">
        <v>6.48</v>
      </c>
      <c r="K13" s="92">
        <v>8</v>
      </c>
      <c r="L13" s="92">
        <v>5.8</v>
      </c>
      <c r="M13" s="92">
        <v>6.5</v>
      </c>
      <c r="N13" s="92">
        <v>8</v>
      </c>
      <c r="O13" s="91">
        <v>6.96</v>
      </c>
      <c r="P13" s="91">
        <v>6.48</v>
      </c>
      <c r="Q13" s="93">
        <v>2.5299999999999998</v>
      </c>
      <c r="R13" s="94" t="s">
        <v>32</v>
      </c>
      <c r="S13" s="94" t="s">
        <v>32</v>
      </c>
      <c r="T13" s="94" t="s">
        <v>32</v>
      </c>
      <c r="U13" s="94" t="s">
        <v>32</v>
      </c>
      <c r="V13" s="95" t="s">
        <v>7</v>
      </c>
      <c r="W13" s="96"/>
      <c r="X13" s="160" t="s">
        <v>31</v>
      </c>
    </row>
    <row r="14" spans="1:24" ht="22.5" customHeight="1">
      <c r="A14" s="84">
        <f t="shared" si="0"/>
        <v>6</v>
      </c>
      <c r="B14" s="27">
        <v>1821253663</v>
      </c>
      <c r="C14" s="85" t="s">
        <v>263</v>
      </c>
      <c r="D14" s="86" t="s">
        <v>139</v>
      </c>
      <c r="E14" s="169" t="s">
        <v>262</v>
      </c>
      <c r="F14" s="87">
        <v>33646</v>
      </c>
      <c r="G14" s="88" t="s">
        <v>67</v>
      </c>
      <c r="H14" s="89" t="s">
        <v>6</v>
      </c>
      <c r="I14" s="90">
        <v>126</v>
      </c>
      <c r="J14" s="91">
        <v>7.65</v>
      </c>
      <c r="K14" s="92">
        <v>7.3</v>
      </c>
      <c r="L14" s="92">
        <v>8.1</v>
      </c>
      <c r="M14" s="92">
        <v>8.6</v>
      </c>
      <c r="N14" s="92">
        <v>8.5</v>
      </c>
      <c r="O14" s="91">
        <v>7.98</v>
      </c>
      <c r="P14" s="91">
        <v>7.97</v>
      </c>
      <c r="Q14" s="93">
        <v>3.45</v>
      </c>
      <c r="R14" s="94" t="s">
        <v>32</v>
      </c>
      <c r="S14" s="94" t="s">
        <v>32</v>
      </c>
      <c r="T14" s="94" t="s">
        <v>32</v>
      </c>
      <c r="U14" s="94" t="s">
        <v>32</v>
      </c>
      <c r="V14" s="95" t="s">
        <v>8</v>
      </c>
      <c r="W14" s="96"/>
      <c r="X14" s="160" t="s">
        <v>31</v>
      </c>
    </row>
    <row r="15" spans="1:24" ht="22.5" customHeight="1">
      <c r="A15" s="84">
        <f t="shared" si="0"/>
        <v>7</v>
      </c>
      <c r="B15" s="27">
        <v>172315001</v>
      </c>
      <c r="C15" s="85" t="s">
        <v>264</v>
      </c>
      <c r="D15" s="86" t="s">
        <v>105</v>
      </c>
      <c r="E15" s="169" t="s">
        <v>262</v>
      </c>
      <c r="F15" s="87">
        <v>33887</v>
      </c>
      <c r="G15" s="88" t="s">
        <v>166</v>
      </c>
      <c r="H15" s="89" t="s">
        <v>6</v>
      </c>
      <c r="I15" s="90">
        <v>130</v>
      </c>
      <c r="J15" s="91">
        <v>5.57</v>
      </c>
      <c r="K15" s="92">
        <v>8</v>
      </c>
      <c r="L15" s="92">
        <v>5.5</v>
      </c>
      <c r="M15" s="92">
        <v>5.6</v>
      </c>
      <c r="N15" s="92">
        <v>5.5</v>
      </c>
      <c r="O15" s="91">
        <v>6.54</v>
      </c>
      <c r="P15" s="91">
        <v>5.82</v>
      </c>
      <c r="Q15" s="93">
        <v>2.14</v>
      </c>
      <c r="R15" s="94" t="s">
        <v>32</v>
      </c>
      <c r="S15" s="94" t="s">
        <v>32</v>
      </c>
      <c r="T15" s="94" t="s">
        <v>32</v>
      </c>
      <c r="U15" s="94" t="s">
        <v>32</v>
      </c>
      <c r="V15" s="95" t="s">
        <v>7</v>
      </c>
      <c r="W15" s="96"/>
      <c r="X15" s="160" t="s">
        <v>31</v>
      </c>
    </row>
    <row r="16" spans="1:24" ht="22.5" customHeight="1">
      <c r="A16" s="84">
        <f t="shared" si="0"/>
        <v>8</v>
      </c>
      <c r="B16" s="27">
        <v>1820255365</v>
      </c>
      <c r="C16" s="85" t="s">
        <v>163</v>
      </c>
      <c r="D16" s="86" t="s">
        <v>265</v>
      </c>
      <c r="E16" s="169" t="s">
        <v>262</v>
      </c>
      <c r="F16" s="87">
        <v>34498</v>
      </c>
      <c r="G16" s="88" t="s">
        <v>43</v>
      </c>
      <c r="H16" s="89" t="s">
        <v>6</v>
      </c>
      <c r="I16" s="90">
        <v>126</v>
      </c>
      <c r="J16" s="91">
        <v>6.33</v>
      </c>
      <c r="K16" s="92">
        <v>7.3</v>
      </c>
      <c r="L16" s="92">
        <v>7</v>
      </c>
      <c r="M16" s="92">
        <v>8.1</v>
      </c>
      <c r="N16" s="92">
        <v>8</v>
      </c>
      <c r="O16" s="91">
        <v>7.56</v>
      </c>
      <c r="P16" s="91">
        <v>6.63</v>
      </c>
      <c r="Q16" s="93">
        <v>2.64</v>
      </c>
      <c r="R16" s="94" t="s">
        <v>32</v>
      </c>
      <c r="S16" s="94" t="s">
        <v>32</v>
      </c>
      <c r="T16" s="94" t="s">
        <v>32</v>
      </c>
      <c r="U16" s="94" t="s">
        <v>32</v>
      </c>
      <c r="V16" s="95" t="s">
        <v>8</v>
      </c>
      <c r="W16" s="96"/>
      <c r="X16" s="160" t="s">
        <v>31</v>
      </c>
    </row>
    <row r="17" spans="1:24" ht="22.5" customHeight="1">
      <c r="A17" s="84">
        <f t="shared" si="0"/>
        <v>9</v>
      </c>
      <c r="B17" s="27">
        <v>1821254911</v>
      </c>
      <c r="C17" s="85" t="s">
        <v>266</v>
      </c>
      <c r="D17" s="86" t="s">
        <v>71</v>
      </c>
      <c r="E17" s="169" t="s">
        <v>262</v>
      </c>
      <c r="F17" s="87">
        <v>34624</v>
      </c>
      <c r="G17" s="88" t="s">
        <v>46</v>
      </c>
      <c r="H17" s="89" t="s">
        <v>47</v>
      </c>
      <c r="I17" s="90">
        <v>132</v>
      </c>
      <c r="J17" s="91">
        <v>6.12</v>
      </c>
      <c r="K17" s="92">
        <v>7.7</v>
      </c>
      <c r="L17" s="92">
        <v>7</v>
      </c>
      <c r="M17" s="92">
        <v>7.1</v>
      </c>
      <c r="N17" s="92">
        <v>7</v>
      </c>
      <c r="O17" s="91">
        <v>7.32</v>
      </c>
      <c r="P17" s="91">
        <v>6.39</v>
      </c>
      <c r="Q17" s="93">
        <v>2.4900000000000002</v>
      </c>
      <c r="R17" s="94" t="s">
        <v>32</v>
      </c>
      <c r="S17" s="94" t="s">
        <v>32</v>
      </c>
      <c r="T17" s="94" t="s">
        <v>32</v>
      </c>
      <c r="U17" s="94" t="s">
        <v>32</v>
      </c>
      <c r="V17" s="95" t="s">
        <v>103</v>
      </c>
      <c r="W17" s="96"/>
      <c r="X17" s="160" t="s">
        <v>31</v>
      </c>
    </row>
    <row r="18" spans="1:24" ht="22.5" customHeight="1">
      <c r="A18" s="84">
        <f t="shared" si="0"/>
        <v>10</v>
      </c>
      <c r="B18" s="27">
        <v>1821254321</v>
      </c>
      <c r="C18" s="85" t="s">
        <v>267</v>
      </c>
      <c r="D18" s="86" t="s">
        <v>268</v>
      </c>
      <c r="E18" s="169" t="s">
        <v>262</v>
      </c>
      <c r="F18" s="87">
        <v>34498</v>
      </c>
      <c r="G18" s="88" t="s">
        <v>43</v>
      </c>
      <c r="H18" s="89" t="s">
        <v>47</v>
      </c>
      <c r="I18" s="90">
        <v>130</v>
      </c>
      <c r="J18" s="91">
        <v>6.21</v>
      </c>
      <c r="K18" s="92">
        <v>6.5</v>
      </c>
      <c r="L18" s="92">
        <v>5.5</v>
      </c>
      <c r="M18" s="92">
        <v>8.4</v>
      </c>
      <c r="N18" s="92">
        <v>7</v>
      </c>
      <c r="O18" s="91">
        <v>7.06</v>
      </c>
      <c r="P18" s="91">
        <v>6.49</v>
      </c>
      <c r="Q18" s="93">
        <v>2.5099999999999998</v>
      </c>
      <c r="R18" s="94" t="s">
        <v>32</v>
      </c>
      <c r="S18" s="94" t="s">
        <v>32</v>
      </c>
      <c r="T18" s="94" t="s">
        <v>32</v>
      </c>
      <c r="U18" s="94" t="s">
        <v>32</v>
      </c>
      <c r="V18" s="95" t="s">
        <v>7</v>
      </c>
      <c r="W18" s="96"/>
      <c r="X18" s="160" t="s">
        <v>31</v>
      </c>
    </row>
    <row r="19" spans="1:24" ht="22.5" customHeight="1">
      <c r="A19" s="84">
        <f t="shared" si="0"/>
        <v>11</v>
      </c>
      <c r="B19" s="27">
        <v>1820255363</v>
      </c>
      <c r="C19" s="85" t="s">
        <v>269</v>
      </c>
      <c r="D19" s="86" t="s">
        <v>270</v>
      </c>
      <c r="E19" s="169" t="s">
        <v>262</v>
      </c>
      <c r="F19" s="87">
        <v>34444</v>
      </c>
      <c r="G19" s="88" t="s">
        <v>43</v>
      </c>
      <c r="H19" s="89" t="s">
        <v>6</v>
      </c>
      <c r="I19" s="90">
        <v>130</v>
      </c>
      <c r="J19" s="91">
        <v>6.78</v>
      </c>
      <c r="K19" s="92">
        <v>6.5</v>
      </c>
      <c r="L19" s="92">
        <v>7.3</v>
      </c>
      <c r="M19" s="92">
        <v>7.8</v>
      </c>
      <c r="N19" s="92">
        <v>8</v>
      </c>
      <c r="O19" s="91">
        <v>7.18</v>
      </c>
      <c r="P19" s="91">
        <v>7.06</v>
      </c>
      <c r="Q19" s="93">
        <v>2.91</v>
      </c>
      <c r="R19" s="94" t="s">
        <v>32</v>
      </c>
      <c r="S19" s="94" t="s">
        <v>32</v>
      </c>
      <c r="T19" s="94" t="s">
        <v>32</v>
      </c>
      <c r="U19" s="94" t="s">
        <v>32</v>
      </c>
      <c r="V19" s="95" t="s">
        <v>8</v>
      </c>
      <c r="W19" s="96"/>
      <c r="X19" s="160" t="s">
        <v>31</v>
      </c>
    </row>
    <row r="20" spans="1:24" ht="22.5" customHeight="1">
      <c r="A20" s="84">
        <f t="shared" si="0"/>
        <v>12</v>
      </c>
      <c r="B20" s="27">
        <v>1820254324</v>
      </c>
      <c r="C20" s="85" t="s">
        <v>128</v>
      </c>
      <c r="D20" s="86" t="s">
        <v>87</v>
      </c>
      <c r="E20" s="169" t="s">
        <v>262</v>
      </c>
      <c r="F20" s="87">
        <v>34371</v>
      </c>
      <c r="G20" s="88" t="s">
        <v>271</v>
      </c>
      <c r="H20" s="89" t="s">
        <v>6</v>
      </c>
      <c r="I20" s="90">
        <v>130</v>
      </c>
      <c r="J20" s="91">
        <v>6.44</v>
      </c>
      <c r="K20" s="92">
        <v>7.5</v>
      </c>
      <c r="L20" s="92">
        <v>7.3</v>
      </c>
      <c r="M20" s="92">
        <v>5.8</v>
      </c>
      <c r="N20" s="92">
        <v>7</v>
      </c>
      <c r="O20" s="91">
        <v>6.78</v>
      </c>
      <c r="P20" s="91">
        <v>6.7</v>
      </c>
      <c r="Q20" s="93">
        <v>2.67</v>
      </c>
      <c r="R20" s="94" t="s">
        <v>32</v>
      </c>
      <c r="S20" s="94" t="s">
        <v>32</v>
      </c>
      <c r="T20" s="94" t="s">
        <v>32</v>
      </c>
      <c r="U20" s="94" t="s">
        <v>32</v>
      </c>
      <c r="V20" s="95" t="s">
        <v>8</v>
      </c>
      <c r="W20" s="96"/>
      <c r="X20" s="172" t="s">
        <v>31</v>
      </c>
    </row>
    <row r="21" spans="1:24" ht="22.5" customHeight="1">
      <c r="A21" s="84">
        <f t="shared" si="0"/>
        <v>13</v>
      </c>
      <c r="B21" s="27">
        <v>2026252680</v>
      </c>
      <c r="C21" s="85" t="s">
        <v>147</v>
      </c>
      <c r="D21" s="86" t="s">
        <v>287</v>
      </c>
      <c r="E21" s="169" t="s">
        <v>308</v>
      </c>
      <c r="F21" s="87">
        <v>34087</v>
      </c>
      <c r="G21" s="88" t="s">
        <v>55</v>
      </c>
      <c r="H21" s="89" t="s">
        <v>6</v>
      </c>
      <c r="I21" s="90">
        <v>129</v>
      </c>
      <c r="J21" s="91">
        <v>7.13</v>
      </c>
      <c r="K21" s="92">
        <v>6.2</v>
      </c>
      <c r="L21" s="92">
        <v>8.4</v>
      </c>
      <c r="M21" s="92">
        <v>7.6</v>
      </c>
      <c r="N21" s="92">
        <v>8</v>
      </c>
      <c r="O21" s="91">
        <v>7.2</v>
      </c>
      <c r="P21" s="91">
        <v>7.13</v>
      </c>
      <c r="Q21" s="93">
        <v>2.94</v>
      </c>
      <c r="R21" s="94" t="s">
        <v>32</v>
      </c>
      <c r="S21" s="94" t="s">
        <v>32</v>
      </c>
      <c r="T21" s="94" t="s">
        <v>32</v>
      </c>
      <c r="U21" s="94" t="s">
        <v>32</v>
      </c>
      <c r="V21" s="95" t="s">
        <v>8</v>
      </c>
      <c r="W21" s="96"/>
      <c r="X21" s="160" t="s">
        <v>31</v>
      </c>
    </row>
    <row r="22" spans="1:24" ht="22.5" customHeight="1">
      <c r="A22" s="84">
        <f t="shared" si="0"/>
        <v>14</v>
      </c>
      <c r="B22" s="27">
        <v>2026252698</v>
      </c>
      <c r="C22" s="85" t="s">
        <v>288</v>
      </c>
      <c r="D22" s="86" t="s">
        <v>105</v>
      </c>
      <c r="E22" s="169" t="s">
        <v>308</v>
      </c>
      <c r="F22" s="87">
        <v>33742</v>
      </c>
      <c r="G22" s="88" t="s">
        <v>43</v>
      </c>
      <c r="H22" s="89" t="s">
        <v>6</v>
      </c>
      <c r="I22" s="90">
        <v>129</v>
      </c>
      <c r="J22" s="91">
        <v>7.88</v>
      </c>
      <c r="K22" s="92">
        <v>7</v>
      </c>
      <c r="L22" s="92">
        <v>8.5</v>
      </c>
      <c r="M22" s="92">
        <v>9.8000000000000007</v>
      </c>
      <c r="N22" s="92">
        <v>8.5</v>
      </c>
      <c r="O22" s="91">
        <v>8.42</v>
      </c>
      <c r="P22" s="91">
        <v>7.91</v>
      </c>
      <c r="Q22" s="93">
        <v>3.37</v>
      </c>
      <c r="R22" s="94" t="s">
        <v>32</v>
      </c>
      <c r="S22" s="94" t="s">
        <v>32</v>
      </c>
      <c r="T22" s="94" t="s">
        <v>32</v>
      </c>
      <c r="U22" s="94" t="s">
        <v>32</v>
      </c>
      <c r="V22" s="95" t="s">
        <v>8</v>
      </c>
      <c r="W22" s="96"/>
      <c r="X22" s="160" t="s">
        <v>31</v>
      </c>
    </row>
    <row r="23" spans="1:24" ht="22.5" customHeight="1">
      <c r="A23" s="84">
        <f t="shared" si="0"/>
        <v>15</v>
      </c>
      <c r="B23" s="27">
        <v>2021330897</v>
      </c>
      <c r="C23" s="85" t="s">
        <v>289</v>
      </c>
      <c r="D23" s="86" t="s">
        <v>290</v>
      </c>
      <c r="E23" s="169" t="s">
        <v>308</v>
      </c>
      <c r="F23" s="87">
        <v>33305</v>
      </c>
      <c r="G23" s="88" t="s">
        <v>43</v>
      </c>
      <c r="H23" s="89" t="s">
        <v>47</v>
      </c>
      <c r="I23" s="90">
        <v>126</v>
      </c>
      <c r="J23" s="91">
        <v>6.67</v>
      </c>
      <c r="K23" s="92">
        <v>7.3</v>
      </c>
      <c r="L23" s="92">
        <v>6</v>
      </c>
      <c r="M23" s="92">
        <v>6.3</v>
      </c>
      <c r="N23" s="92">
        <v>6.5</v>
      </c>
      <c r="O23" s="91">
        <v>6.64</v>
      </c>
      <c r="P23" s="91">
        <v>6.67</v>
      </c>
      <c r="Q23" s="93">
        <v>2.66</v>
      </c>
      <c r="R23" s="94" t="s">
        <v>32</v>
      </c>
      <c r="S23" s="94" t="s">
        <v>32</v>
      </c>
      <c r="T23" s="94" t="s">
        <v>32</v>
      </c>
      <c r="U23" s="94" t="s">
        <v>32</v>
      </c>
      <c r="V23" s="95" t="s">
        <v>8</v>
      </c>
      <c r="W23" s="96"/>
      <c r="X23" s="160" t="s">
        <v>31</v>
      </c>
    </row>
    <row r="24" spans="1:24" ht="22.5" customHeight="1">
      <c r="A24" s="84">
        <f t="shared" si="0"/>
        <v>16</v>
      </c>
      <c r="B24" s="27">
        <v>2026252688</v>
      </c>
      <c r="C24" s="85" t="s">
        <v>291</v>
      </c>
      <c r="D24" s="86" t="s">
        <v>292</v>
      </c>
      <c r="E24" s="169" t="s">
        <v>308</v>
      </c>
      <c r="F24" s="87">
        <v>33421</v>
      </c>
      <c r="G24" s="88" t="s">
        <v>67</v>
      </c>
      <c r="H24" s="89" t="s">
        <v>6</v>
      </c>
      <c r="I24" s="90">
        <v>129</v>
      </c>
      <c r="J24" s="91">
        <v>8.1</v>
      </c>
      <c r="K24" s="92">
        <v>8</v>
      </c>
      <c r="L24" s="92">
        <v>9</v>
      </c>
      <c r="M24" s="92">
        <v>8.4</v>
      </c>
      <c r="N24" s="92">
        <v>6.8</v>
      </c>
      <c r="O24" s="91">
        <v>8.36</v>
      </c>
      <c r="P24" s="91">
        <v>8.1199999999999992</v>
      </c>
      <c r="Q24" s="93">
        <v>3.53</v>
      </c>
      <c r="R24" s="94" t="s">
        <v>32</v>
      </c>
      <c r="S24" s="94" t="s">
        <v>32</v>
      </c>
      <c r="T24" s="94" t="s">
        <v>32</v>
      </c>
      <c r="U24" s="94" t="s">
        <v>32</v>
      </c>
      <c r="V24" s="95" t="s">
        <v>8</v>
      </c>
      <c r="W24" s="96"/>
      <c r="X24" s="160" t="s">
        <v>31</v>
      </c>
    </row>
    <row r="25" spans="1:24" ht="22.5" customHeight="1">
      <c r="A25" s="84">
        <f t="shared" si="0"/>
        <v>17</v>
      </c>
      <c r="B25" s="27">
        <v>171575695</v>
      </c>
      <c r="C25" s="85" t="s">
        <v>147</v>
      </c>
      <c r="D25" s="86" t="s">
        <v>293</v>
      </c>
      <c r="E25" s="169" t="s">
        <v>308</v>
      </c>
      <c r="F25" s="87">
        <v>33859</v>
      </c>
      <c r="G25" s="88" t="s">
        <v>43</v>
      </c>
      <c r="H25" s="89" t="s">
        <v>6</v>
      </c>
      <c r="I25" s="90">
        <v>127</v>
      </c>
      <c r="J25" s="91">
        <v>7.12</v>
      </c>
      <c r="K25" s="92">
        <v>8</v>
      </c>
      <c r="L25" s="92">
        <v>5.6</v>
      </c>
      <c r="M25" s="92">
        <v>8</v>
      </c>
      <c r="N25" s="92">
        <v>8</v>
      </c>
      <c r="O25" s="91">
        <v>7.52</v>
      </c>
      <c r="P25" s="91">
        <v>7.13</v>
      </c>
      <c r="Q25" s="93">
        <v>2.96</v>
      </c>
      <c r="R25" s="94" t="s">
        <v>32</v>
      </c>
      <c r="S25" s="94" t="s">
        <v>32</v>
      </c>
      <c r="T25" s="94" t="s">
        <v>32</v>
      </c>
      <c r="U25" s="94" t="s">
        <v>32</v>
      </c>
      <c r="V25" s="95" t="s">
        <v>294</v>
      </c>
      <c r="W25" s="96"/>
      <c r="X25" s="160" t="s">
        <v>31</v>
      </c>
    </row>
    <row r="26" spans="1:24" ht="22.5" customHeight="1">
      <c r="A26" s="84">
        <f t="shared" si="0"/>
        <v>18</v>
      </c>
      <c r="B26" s="27">
        <v>161325767</v>
      </c>
      <c r="C26" s="85" t="s">
        <v>295</v>
      </c>
      <c r="D26" s="86" t="s">
        <v>258</v>
      </c>
      <c r="E26" s="169" t="s">
        <v>308</v>
      </c>
      <c r="F26" s="87">
        <v>33900</v>
      </c>
      <c r="G26" s="88" t="s">
        <v>43</v>
      </c>
      <c r="H26" s="89" t="s">
        <v>6</v>
      </c>
      <c r="I26" s="90">
        <v>130</v>
      </c>
      <c r="J26" s="91">
        <v>7.3</v>
      </c>
      <c r="K26" s="92">
        <v>7.3</v>
      </c>
      <c r="L26" s="92">
        <v>6.9</v>
      </c>
      <c r="M26" s="92">
        <v>7.9</v>
      </c>
      <c r="N26" s="92">
        <v>7.3</v>
      </c>
      <c r="O26" s="91">
        <v>7.46</v>
      </c>
      <c r="P26" s="91">
        <v>7.32</v>
      </c>
      <c r="Q26" s="93">
        <v>3.1</v>
      </c>
      <c r="R26" s="94" t="s">
        <v>32</v>
      </c>
      <c r="S26" s="94" t="s">
        <v>32</v>
      </c>
      <c r="T26" s="94" t="s">
        <v>32</v>
      </c>
      <c r="U26" s="94" t="s">
        <v>32</v>
      </c>
      <c r="V26" s="95" t="s">
        <v>8</v>
      </c>
      <c r="W26" s="96"/>
      <c r="X26" s="160" t="s">
        <v>31</v>
      </c>
    </row>
    <row r="27" spans="1:24" ht="22.5" customHeight="1">
      <c r="A27" s="98">
        <f t="shared" si="0"/>
        <v>19</v>
      </c>
      <c r="B27" s="99">
        <v>1810216127</v>
      </c>
      <c r="C27" s="163" t="s">
        <v>167</v>
      </c>
      <c r="D27" s="164" t="s">
        <v>309</v>
      </c>
      <c r="E27" s="170" t="s">
        <v>310</v>
      </c>
      <c r="F27" s="100">
        <v>34380</v>
      </c>
      <c r="G27" s="101" t="s">
        <v>43</v>
      </c>
      <c r="H27" s="102" t="s">
        <v>6</v>
      </c>
      <c r="I27" s="103">
        <v>123</v>
      </c>
      <c r="J27" s="104">
        <v>7.77</v>
      </c>
      <c r="K27" s="105">
        <v>7.5</v>
      </c>
      <c r="L27" s="105">
        <v>6</v>
      </c>
      <c r="M27" s="105">
        <v>8.6</v>
      </c>
      <c r="N27" s="105">
        <v>7.5</v>
      </c>
      <c r="O27" s="104">
        <v>7.64</v>
      </c>
      <c r="P27" s="104">
        <v>7.51</v>
      </c>
      <c r="Q27" s="106">
        <v>3.19</v>
      </c>
      <c r="R27" s="107" t="s">
        <v>32</v>
      </c>
      <c r="S27" s="107" t="s">
        <v>32</v>
      </c>
      <c r="T27" s="107" t="s">
        <v>32</v>
      </c>
      <c r="U27" s="107" t="s">
        <v>32</v>
      </c>
      <c r="V27" s="108" t="s">
        <v>8</v>
      </c>
      <c r="W27" s="109"/>
      <c r="X27" s="161" t="s">
        <v>31</v>
      </c>
    </row>
    <row r="28" spans="1:24" ht="22.5" customHeight="1">
      <c r="A28" s="110"/>
      <c r="B28" s="59" t="s">
        <v>57</v>
      </c>
      <c r="C28" s="121"/>
      <c r="D28" s="122"/>
      <c r="E28" s="171"/>
      <c r="F28" s="114"/>
      <c r="G28" s="115"/>
      <c r="H28" s="123"/>
      <c r="I28" s="124"/>
      <c r="J28" s="125"/>
      <c r="K28" s="126"/>
      <c r="L28" s="126"/>
      <c r="M28" s="126"/>
      <c r="N28" s="126"/>
      <c r="O28" s="125"/>
      <c r="P28" s="125"/>
      <c r="Q28" s="127"/>
      <c r="R28" s="128"/>
      <c r="S28" s="128"/>
      <c r="T28" s="128"/>
      <c r="U28" s="128"/>
      <c r="V28" s="129"/>
      <c r="W28" s="130"/>
      <c r="X28" s="173"/>
    </row>
    <row r="29" spans="1:24" ht="25.5" customHeight="1">
      <c r="A29" s="70">
        <v>1</v>
      </c>
      <c r="B29" s="71">
        <v>162314652</v>
      </c>
      <c r="C29" s="72" t="s">
        <v>240</v>
      </c>
      <c r="D29" s="73" t="s">
        <v>241</v>
      </c>
      <c r="E29" s="168" t="s">
        <v>242</v>
      </c>
      <c r="F29" s="74" t="s">
        <v>243</v>
      </c>
      <c r="G29" s="75" t="s">
        <v>46</v>
      </c>
      <c r="H29" s="76" t="s">
        <v>47</v>
      </c>
      <c r="I29" s="77"/>
      <c r="J29" s="78">
        <v>6.35</v>
      </c>
      <c r="K29" s="79">
        <v>6</v>
      </c>
      <c r="L29" s="79">
        <v>4.0999999999999996</v>
      </c>
      <c r="M29" s="79">
        <v>0.9</v>
      </c>
      <c r="N29" s="79">
        <v>7</v>
      </c>
      <c r="O29" s="78">
        <v>3.58</v>
      </c>
      <c r="P29" s="78">
        <v>6.25</v>
      </c>
      <c r="Q29" s="80">
        <v>2.35</v>
      </c>
      <c r="R29" s="81" t="s">
        <v>32</v>
      </c>
      <c r="S29" s="81" t="s">
        <v>32</v>
      </c>
      <c r="T29" s="81" t="s">
        <v>32</v>
      </c>
      <c r="U29" s="81" t="s">
        <v>32</v>
      </c>
      <c r="V29" s="82" t="s">
        <v>8</v>
      </c>
      <c r="W29" s="182" t="s">
        <v>334</v>
      </c>
      <c r="X29" s="159" t="s">
        <v>90</v>
      </c>
    </row>
    <row r="30" spans="1:24" ht="22.5" customHeight="1">
      <c r="A30" s="84">
        <f t="shared" ref="A30:A35" si="1">A29+1</f>
        <v>2</v>
      </c>
      <c r="B30" s="27">
        <v>172317819</v>
      </c>
      <c r="C30" s="85" t="s">
        <v>60</v>
      </c>
      <c r="D30" s="86" t="s">
        <v>255</v>
      </c>
      <c r="E30" s="169" t="s">
        <v>260</v>
      </c>
      <c r="F30" s="87" t="s">
        <v>256</v>
      </c>
      <c r="G30" s="88" t="s">
        <v>43</v>
      </c>
      <c r="H30" s="89" t="s">
        <v>47</v>
      </c>
      <c r="I30" s="90">
        <v>131</v>
      </c>
      <c r="J30" s="91">
        <v>5.97</v>
      </c>
      <c r="K30" s="92">
        <v>7.5</v>
      </c>
      <c r="L30" s="92">
        <v>6.5</v>
      </c>
      <c r="M30" s="92">
        <v>7.5</v>
      </c>
      <c r="N30" s="92">
        <v>8</v>
      </c>
      <c r="O30" s="91">
        <v>7.3</v>
      </c>
      <c r="P30" s="91">
        <v>5.97</v>
      </c>
      <c r="Q30" s="93">
        <v>2.2799999999999998</v>
      </c>
      <c r="R30" s="94" t="s">
        <v>32</v>
      </c>
      <c r="S30" s="94" t="s">
        <v>131</v>
      </c>
      <c r="T30" s="94">
        <v>0</v>
      </c>
      <c r="U30" s="94" t="s">
        <v>32</v>
      </c>
      <c r="V30" s="95" t="s">
        <v>7</v>
      </c>
      <c r="W30" s="96" t="s">
        <v>211</v>
      </c>
      <c r="X30" s="175" t="s">
        <v>49</v>
      </c>
    </row>
    <row r="31" spans="1:24" ht="22.5" customHeight="1">
      <c r="A31" s="84">
        <f t="shared" si="1"/>
        <v>3</v>
      </c>
      <c r="B31" s="27">
        <v>172317833</v>
      </c>
      <c r="C31" s="85" t="s">
        <v>257</v>
      </c>
      <c r="D31" s="86" t="s">
        <v>258</v>
      </c>
      <c r="E31" s="169" t="s">
        <v>260</v>
      </c>
      <c r="F31" s="87" t="s">
        <v>259</v>
      </c>
      <c r="G31" s="88" t="s">
        <v>55</v>
      </c>
      <c r="H31" s="89" t="s">
        <v>6</v>
      </c>
      <c r="I31" s="90">
        <v>126</v>
      </c>
      <c r="J31" s="91">
        <v>6.65</v>
      </c>
      <c r="K31" s="92">
        <v>6.9</v>
      </c>
      <c r="L31" s="92">
        <v>7</v>
      </c>
      <c r="M31" s="92">
        <v>4</v>
      </c>
      <c r="N31" s="92">
        <v>6</v>
      </c>
      <c r="O31" s="91">
        <v>5.76</v>
      </c>
      <c r="P31" s="91">
        <v>6.65</v>
      </c>
      <c r="Q31" s="93">
        <v>2.44</v>
      </c>
      <c r="R31" s="94" t="s">
        <v>32</v>
      </c>
      <c r="S31" s="94" t="s">
        <v>131</v>
      </c>
      <c r="T31" s="94" t="s">
        <v>32</v>
      </c>
      <c r="U31" s="94" t="s">
        <v>32</v>
      </c>
      <c r="V31" s="95" t="s">
        <v>8</v>
      </c>
      <c r="W31" s="96" t="s">
        <v>244</v>
      </c>
      <c r="X31" s="160" t="s">
        <v>90</v>
      </c>
    </row>
    <row r="32" spans="1:24" ht="22.5" customHeight="1">
      <c r="A32" s="84">
        <f t="shared" si="1"/>
        <v>4</v>
      </c>
      <c r="B32" s="27">
        <v>172318924</v>
      </c>
      <c r="C32" s="85" t="s">
        <v>272</v>
      </c>
      <c r="D32" s="86" t="s">
        <v>273</v>
      </c>
      <c r="E32" s="169" t="s">
        <v>262</v>
      </c>
      <c r="F32" s="87">
        <v>34214</v>
      </c>
      <c r="G32" s="88" t="s">
        <v>55</v>
      </c>
      <c r="H32" s="89" t="s">
        <v>6</v>
      </c>
      <c r="I32" s="90">
        <v>130</v>
      </c>
      <c r="J32" s="91">
        <v>6.95</v>
      </c>
      <c r="K32" s="92">
        <v>7.3</v>
      </c>
      <c r="L32" s="92">
        <v>5.5</v>
      </c>
      <c r="M32" s="92">
        <v>6.9</v>
      </c>
      <c r="N32" s="92">
        <v>7</v>
      </c>
      <c r="O32" s="91">
        <v>6.78</v>
      </c>
      <c r="P32" s="91">
        <v>7.22</v>
      </c>
      <c r="Q32" s="93">
        <v>3.02</v>
      </c>
      <c r="R32" s="94" t="s">
        <v>32</v>
      </c>
      <c r="S32" s="94" t="s">
        <v>32</v>
      </c>
      <c r="T32" s="94" t="s">
        <v>32</v>
      </c>
      <c r="U32" s="94" t="s">
        <v>32</v>
      </c>
      <c r="V32" s="95" t="s">
        <v>8</v>
      </c>
      <c r="W32" s="96" t="s">
        <v>274</v>
      </c>
      <c r="X32" s="175" t="s">
        <v>49</v>
      </c>
    </row>
    <row r="33" spans="1:24" ht="22.5" customHeight="1">
      <c r="A33" s="84">
        <f t="shared" si="1"/>
        <v>5</v>
      </c>
      <c r="B33" s="27">
        <v>171326081</v>
      </c>
      <c r="C33" s="85" t="s">
        <v>52</v>
      </c>
      <c r="D33" s="86" t="s">
        <v>296</v>
      </c>
      <c r="E33" s="169" t="s">
        <v>308</v>
      </c>
      <c r="F33" s="87">
        <v>34281</v>
      </c>
      <c r="G33" s="88" t="s">
        <v>43</v>
      </c>
      <c r="H33" s="89" t="s">
        <v>6</v>
      </c>
      <c r="I33" s="90">
        <v>122</v>
      </c>
      <c r="J33" s="91">
        <v>6.63</v>
      </c>
      <c r="K33" s="92">
        <v>6.8</v>
      </c>
      <c r="L33" s="92">
        <v>6.4</v>
      </c>
      <c r="M33" s="92">
        <v>1</v>
      </c>
      <c r="N33" s="92">
        <v>5.5</v>
      </c>
      <c r="O33" s="91">
        <v>4.4000000000000004</v>
      </c>
      <c r="P33" s="91">
        <v>6.36</v>
      </c>
      <c r="Q33" s="93">
        <v>2.5299999999999998</v>
      </c>
      <c r="R33" s="94" t="s">
        <v>32</v>
      </c>
      <c r="S33" s="94" t="s">
        <v>32</v>
      </c>
      <c r="T33" s="94" t="s">
        <v>32</v>
      </c>
      <c r="U33" s="94" t="s">
        <v>32</v>
      </c>
      <c r="V33" s="95" t="s">
        <v>8</v>
      </c>
      <c r="W33" s="96" t="s">
        <v>244</v>
      </c>
      <c r="X33" s="160" t="s">
        <v>90</v>
      </c>
    </row>
    <row r="34" spans="1:24" ht="22.5" customHeight="1">
      <c r="A34" s="84">
        <f t="shared" si="1"/>
        <v>6</v>
      </c>
      <c r="B34" s="27">
        <v>161325875</v>
      </c>
      <c r="C34" s="85" t="s">
        <v>297</v>
      </c>
      <c r="D34" s="86" t="s">
        <v>298</v>
      </c>
      <c r="E34" s="169" t="s">
        <v>308</v>
      </c>
      <c r="F34" s="87">
        <v>33653</v>
      </c>
      <c r="G34" s="88" t="s">
        <v>43</v>
      </c>
      <c r="H34" s="89" t="s">
        <v>47</v>
      </c>
      <c r="I34" s="90">
        <v>129</v>
      </c>
      <c r="J34" s="91">
        <v>6.35</v>
      </c>
      <c r="K34" s="92">
        <v>8</v>
      </c>
      <c r="L34" s="92">
        <v>5.5</v>
      </c>
      <c r="M34" s="92">
        <v>6.9</v>
      </c>
      <c r="N34" s="92">
        <v>6</v>
      </c>
      <c r="O34" s="91">
        <v>7.06</v>
      </c>
      <c r="P34" s="91">
        <v>6.41</v>
      </c>
      <c r="Q34" s="93">
        <v>2.4900000000000002</v>
      </c>
      <c r="R34" s="94" t="s">
        <v>32</v>
      </c>
      <c r="S34" s="94" t="s">
        <v>32</v>
      </c>
      <c r="T34" s="94" t="s">
        <v>32</v>
      </c>
      <c r="U34" s="94" t="s">
        <v>32</v>
      </c>
      <c r="V34" s="95" t="s">
        <v>8</v>
      </c>
      <c r="W34" s="96" t="s">
        <v>211</v>
      </c>
      <c r="X34" s="175" t="s">
        <v>49</v>
      </c>
    </row>
    <row r="35" spans="1:24" ht="22.5" customHeight="1">
      <c r="A35" s="98">
        <f t="shared" si="1"/>
        <v>7</v>
      </c>
      <c r="B35" s="99">
        <v>161325416</v>
      </c>
      <c r="C35" s="163" t="s">
        <v>311</v>
      </c>
      <c r="D35" s="164" t="s">
        <v>105</v>
      </c>
      <c r="E35" s="170" t="s">
        <v>312</v>
      </c>
      <c r="F35" s="100">
        <v>33757</v>
      </c>
      <c r="G35" s="101" t="s">
        <v>46</v>
      </c>
      <c r="H35" s="102" t="s">
        <v>47</v>
      </c>
      <c r="I35" s="103">
        <v>71</v>
      </c>
      <c r="J35" s="104">
        <v>6.57</v>
      </c>
      <c r="K35" s="105">
        <v>7</v>
      </c>
      <c r="L35" s="105">
        <v>8.8000000000000007</v>
      </c>
      <c r="M35" s="105">
        <v>7.3</v>
      </c>
      <c r="N35" s="105">
        <v>8.3000000000000007</v>
      </c>
      <c r="O35" s="104">
        <v>7.5</v>
      </c>
      <c r="P35" s="104">
        <v>6.36</v>
      </c>
      <c r="Q35" s="106">
        <v>2.5099999999999998</v>
      </c>
      <c r="R35" s="107" t="s">
        <v>32</v>
      </c>
      <c r="S35" s="107"/>
      <c r="T35" s="107" t="s">
        <v>32</v>
      </c>
      <c r="U35" s="107"/>
      <c r="V35" s="108" t="s">
        <v>8</v>
      </c>
      <c r="W35" s="109" t="s">
        <v>48</v>
      </c>
      <c r="X35" s="175" t="s">
        <v>228</v>
      </c>
    </row>
    <row r="36" spans="1:24" ht="24.75" customHeight="1">
      <c r="A36" s="152"/>
      <c r="B36" s="185" t="s">
        <v>113</v>
      </c>
      <c r="C36" s="112"/>
      <c r="D36" s="113"/>
      <c r="E36" s="171"/>
      <c r="F36" s="114"/>
      <c r="G36" s="115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 s="174"/>
    </row>
    <row r="37" spans="1:24" ht="22.5" customHeight="1">
      <c r="A37" s="70">
        <f t="shared" ref="A37:A51" si="2">A36+1</f>
        <v>1</v>
      </c>
      <c r="B37" s="71">
        <v>1821253893</v>
      </c>
      <c r="C37" s="72" t="s">
        <v>275</v>
      </c>
      <c r="D37" s="73" t="s">
        <v>138</v>
      </c>
      <c r="E37" s="168" t="s">
        <v>262</v>
      </c>
      <c r="F37" s="74">
        <v>34336</v>
      </c>
      <c r="G37" s="75" t="s">
        <v>276</v>
      </c>
      <c r="H37" s="76" t="s">
        <v>47</v>
      </c>
      <c r="I37" s="77">
        <v>130</v>
      </c>
      <c r="J37" s="78">
        <v>6.41</v>
      </c>
      <c r="K37" s="79">
        <v>7.6</v>
      </c>
      <c r="L37" s="79">
        <v>5.5</v>
      </c>
      <c r="M37" s="79">
        <v>5.5</v>
      </c>
      <c r="N37" s="79">
        <v>7</v>
      </c>
      <c r="O37" s="78">
        <v>6.34</v>
      </c>
      <c r="P37" s="78">
        <v>6.65</v>
      </c>
      <c r="Q37" s="80">
        <v>2.64</v>
      </c>
      <c r="R37" s="81" t="s">
        <v>32</v>
      </c>
      <c r="S37" s="81" t="s">
        <v>32</v>
      </c>
      <c r="T37" s="81" t="s">
        <v>32</v>
      </c>
      <c r="U37" s="81" t="s">
        <v>32</v>
      </c>
      <c r="V37" s="82" t="s">
        <v>8</v>
      </c>
      <c r="W37" s="83"/>
      <c r="X37" s="159" t="s">
        <v>31</v>
      </c>
    </row>
    <row r="38" spans="1:24" ht="22.5" customHeight="1">
      <c r="A38" s="84">
        <f t="shared" si="2"/>
        <v>2</v>
      </c>
      <c r="B38" s="27">
        <v>172317962</v>
      </c>
      <c r="C38" s="85" t="s">
        <v>275</v>
      </c>
      <c r="D38" s="86" t="s">
        <v>277</v>
      </c>
      <c r="E38" s="169" t="s">
        <v>262</v>
      </c>
      <c r="F38" s="87">
        <v>34039</v>
      </c>
      <c r="G38" s="88" t="s">
        <v>205</v>
      </c>
      <c r="H38" s="89" t="s">
        <v>47</v>
      </c>
      <c r="I38" s="90">
        <v>134</v>
      </c>
      <c r="J38" s="91">
        <v>6.83</v>
      </c>
      <c r="K38" s="92">
        <v>7.5</v>
      </c>
      <c r="L38" s="92">
        <v>6.8</v>
      </c>
      <c r="M38" s="92">
        <v>7.9</v>
      </c>
      <c r="N38" s="92">
        <v>8.3000000000000007</v>
      </c>
      <c r="O38" s="91">
        <v>7.52</v>
      </c>
      <c r="P38" s="91">
        <v>7.11</v>
      </c>
      <c r="Q38" s="93">
        <v>2.97</v>
      </c>
      <c r="R38" s="94" t="s">
        <v>32</v>
      </c>
      <c r="S38" s="94" t="s">
        <v>32</v>
      </c>
      <c r="T38" s="94" t="s">
        <v>32</v>
      </c>
      <c r="U38" s="94" t="s">
        <v>32</v>
      </c>
      <c r="V38" s="95" t="s">
        <v>7</v>
      </c>
      <c r="W38" s="96"/>
      <c r="X38" s="160" t="s">
        <v>31</v>
      </c>
    </row>
    <row r="39" spans="1:24" ht="22.5" customHeight="1">
      <c r="A39" s="84">
        <f t="shared" si="2"/>
        <v>3</v>
      </c>
      <c r="B39" s="27">
        <v>1820255886</v>
      </c>
      <c r="C39" s="85" t="s">
        <v>278</v>
      </c>
      <c r="D39" s="86" t="s">
        <v>279</v>
      </c>
      <c r="E39" s="169" t="s">
        <v>262</v>
      </c>
      <c r="F39" s="87">
        <v>34143</v>
      </c>
      <c r="G39" s="88" t="s">
        <v>271</v>
      </c>
      <c r="H39" s="89" t="s">
        <v>6</v>
      </c>
      <c r="I39" s="90">
        <v>130</v>
      </c>
      <c r="J39" s="91">
        <v>7.28</v>
      </c>
      <c r="K39" s="92">
        <v>8</v>
      </c>
      <c r="L39" s="92">
        <v>8</v>
      </c>
      <c r="M39" s="92">
        <v>8</v>
      </c>
      <c r="N39" s="92">
        <v>8</v>
      </c>
      <c r="O39" s="91">
        <v>8</v>
      </c>
      <c r="P39" s="91">
        <v>7.59</v>
      </c>
      <c r="Q39" s="93">
        <v>3.24</v>
      </c>
      <c r="R39" s="94" t="s">
        <v>32</v>
      </c>
      <c r="S39" s="94" t="s">
        <v>32</v>
      </c>
      <c r="T39" s="94" t="s">
        <v>32</v>
      </c>
      <c r="U39" s="94" t="s">
        <v>32</v>
      </c>
      <c r="V39" s="95" t="s">
        <v>8</v>
      </c>
      <c r="W39" s="96"/>
      <c r="X39" s="160" t="s">
        <v>31</v>
      </c>
    </row>
    <row r="40" spans="1:24" ht="22.5" customHeight="1">
      <c r="A40" s="84">
        <f t="shared" si="2"/>
        <v>4</v>
      </c>
      <c r="B40" s="27">
        <v>1821254320</v>
      </c>
      <c r="C40" s="85" t="s">
        <v>280</v>
      </c>
      <c r="D40" s="86" t="s">
        <v>281</v>
      </c>
      <c r="E40" s="169" t="s">
        <v>262</v>
      </c>
      <c r="F40" s="87">
        <v>34090</v>
      </c>
      <c r="G40" s="88" t="s">
        <v>43</v>
      </c>
      <c r="H40" s="89" t="s">
        <v>47</v>
      </c>
      <c r="I40" s="90">
        <v>130</v>
      </c>
      <c r="J40" s="91">
        <v>7</v>
      </c>
      <c r="K40" s="92">
        <v>6</v>
      </c>
      <c r="L40" s="92">
        <v>6.8</v>
      </c>
      <c r="M40" s="92">
        <v>7.1</v>
      </c>
      <c r="N40" s="92">
        <v>9</v>
      </c>
      <c r="O40" s="91">
        <v>6.6</v>
      </c>
      <c r="P40" s="91">
        <v>7.25</v>
      </c>
      <c r="Q40" s="93">
        <v>3.02</v>
      </c>
      <c r="R40" s="94" t="s">
        <v>32</v>
      </c>
      <c r="S40" s="94" t="s">
        <v>32</v>
      </c>
      <c r="T40" s="94" t="s">
        <v>32</v>
      </c>
      <c r="U40" s="94" t="s">
        <v>32</v>
      </c>
      <c r="V40" s="95" t="s">
        <v>8</v>
      </c>
      <c r="W40" s="96"/>
      <c r="X40" s="160" t="s">
        <v>31</v>
      </c>
    </row>
    <row r="41" spans="1:24" ht="22.5" customHeight="1">
      <c r="A41" s="84">
        <f t="shared" si="2"/>
        <v>5</v>
      </c>
      <c r="B41" s="27">
        <v>1821253664</v>
      </c>
      <c r="C41" s="85" t="s">
        <v>282</v>
      </c>
      <c r="D41" s="86" t="s">
        <v>283</v>
      </c>
      <c r="E41" s="169" t="s">
        <v>262</v>
      </c>
      <c r="F41" s="87">
        <v>34344</v>
      </c>
      <c r="G41" s="88" t="s">
        <v>67</v>
      </c>
      <c r="H41" s="89" t="s">
        <v>47</v>
      </c>
      <c r="I41" s="90">
        <v>130</v>
      </c>
      <c r="J41" s="91">
        <v>7.65</v>
      </c>
      <c r="K41" s="92">
        <v>9.1999999999999993</v>
      </c>
      <c r="L41" s="92">
        <v>9.1999999999999993</v>
      </c>
      <c r="M41" s="92">
        <v>9.1999999999999993</v>
      </c>
      <c r="N41" s="92">
        <v>8.5</v>
      </c>
      <c r="O41" s="91">
        <v>9.1999999999999993</v>
      </c>
      <c r="P41" s="91">
        <v>8</v>
      </c>
      <c r="Q41" s="93">
        <v>3.52</v>
      </c>
      <c r="R41" s="94" t="s">
        <v>32</v>
      </c>
      <c r="S41" s="94" t="s">
        <v>32</v>
      </c>
      <c r="T41" s="94" t="s">
        <v>32</v>
      </c>
      <c r="U41" s="94" t="s">
        <v>32</v>
      </c>
      <c r="V41" s="95" t="s">
        <v>103</v>
      </c>
      <c r="W41" s="96"/>
      <c r="X41" s="160" t="s">
        <v>31</v>
      </c>
    </row>
    <row r="42" spans="1:24" ht="22.5" customHeight="1">
      <c r="A42" s="84">
        <f t="shared" si="2"/>
        <v>6</v>
      </c>
      <c r="B42" s="27">
        <v>172317818</v>
      </c>
      <c r="C42" s="85" t="s">
        <v>284</v>
      </c>
      <c r="D42" s="86" t="s">
        <v>35</v>
      </c>
      <c r="E42" s="169" t="s">
        <v>262</v>
      </c>
      <c r="F42" s="87">
        <v>34248</v>
      </c>
      <c r="G42" s="88" t="s">
        <v>43</v>
      </c>
      <c r="H42" s="89" t="s">
        <v>6</v>
      </c>
      <c r="I42" s="90">
        <v>130</v>
      </c>
      <c r="J42" s="91">
        <v>6.51</v>
      </c>
      <c r="K42" s="92">
        <v>7.5</v>
      </c>
      <c r="L42" s="92">
        <v>6.8</v>
      </c>
      <c r="M42" s="92">
        <v>7.5</v>
      </c>
      <c r="N42" s="92">
        <v>7.8</v>
      </c>
      <c r="O42" s="91">
        <v>7.36</v>
      </c>
      <c r="P42" s="91">
        <v>6.8</v>
      </c>
      <c r="Q42" s="93">
        <v>2.72</v>
      </c>
      <c r="R42" s="94" t="s">
        <v>32</v>
      </c>
      <c r="S42" s="94" t="s">
        <v>32</v>
      </c>
      <c r="T42" s="94" t="s">
        <v>32</v>
      </c>
      <c r="U42" s="94" t="s">
        <v>32</v>
      </c>
      <c r="V42" s="95" t="s">
        <v>7</v>
      </c>
      <c r="W42" s="96"/>
      <c r="X42" s="160" t="s">
        <v>31</v>
      </c>
    </row>
    <row r="43" spans="1:24" ht="22.5" customHeight="1">
      <c r="A43" s="84">
        <f t="shared" si="2"/>
        <v>7</v>
      </c>
      <c r="B43" s="27">
        <v>162314731</v>
      </c>
      <c r="C43" s="85" t="s">
        <v>285</v>
      </c>
      <c r="D43" s="86" t="s">
        <v>286</v>
      </c>
      <c r="E43" s="169" t="s">
        <v>262</v>
      </c>
      <c r="F43" s="87">
        <v>33509</v>
      </c>
      <c r="G43" s="88" t="s">
        <v>43</v>
      </c>
      <c r="H43" s="89" t="s">
        <v>6</v>
      </c>
      <c r="I43" s="90">
        <v>130</v>
      </c>
      <c r="J43" s="91">
        <v>7.51</v>
      </c>
      <c r="K43" s="92">
        <v>8.1999999999999993</v>
      </c>
      <c r="L43" s="92">
        <v>8.1999999999999993</v>
      </c>
      <c r="M43" s="92">
        <v>8.1999999999999993</v>
      </c>
      <c r="N43" s="92">
        <v>8</v>
      </c>
      <c r="O43" s="91">
        <v>8.1999999999999993</v>
      </c>
      <c r="P43" s="91">
        <v>7.82</v>
      </c>
      <c r="Q43" s="93">
        <v>3.37</v>
      </c>
      <c r="R43" s="94" t="s">
        <v>32</v>
      </c>
      <c r="S43" s="94" t="s">
        <v>32</v>
      </c>
      <c r="T43" s="94" t="s">
        <v>32</v>
      </c>
      <c r="U43" s="94" t="s">
        <v>32</v>
      </c>
      <c r="V43" s="95" t="s">
        <v>8</v>
      </c>
      <c r="W43" s="96"/>
      <c r="X43" s="160" t="s">
        <v>31</v>
      </c>
    </row>
    <row r="44" spans="1:24" ht="22.5" customHeight="1">
      <c r="A44" s="84">
        <f t="shared" si="2"/>
        <v>8</v>
      </c>
      <c r="B44" s="27">
        <v>171575520</v>
      </c>
      <c r="C44" s="85" t="s">
        <v>223</v>
      </c>
      <c r="D44" s="86" t="s">
        <v>299</v>
      </c>
      <c r="E44" s="169" t="s">
        <v>308</v>
      </c>
      <c r="F44" s="87">
        <v>34304</v>
      </c>
      <c r="G44" s="88" t="s">
        <v>67</v>
      </c>
      <c r="H44" s="89" t="s">
        <v>6</v>
      </c>
      <c r="I44" s="90">
        <v>128</v>
      </c>
      <c r="J44" s="91">
        <v>7.01</v>
      </c>
      <c r="K44" s="92">
        <v>7</v>
      </c>
      <c r="L44" s="92">
        <v>6.5</v>
      </c>
      <c r="M44" s="92">
        <v>8.4</v>
      </c>
      <c r="N44" s="92">
        <v>9</v>
      </c>
      <c r="O44" s="91">
        <v>7.46</v>
      </c>
      <c r="P44" s="91">
        <v>7.03</v>
      </c>
      <c r="Q44" s="93">
        <v>2.9</v>
      </c>
      <c r="R44" s="94" t="s">
        <v>32</v>
      </c>
      <c r="S44" s="94" t="s">
        <v>32</v>
      </c>
      <c r="T44" s="94" t="s">
        <v>32</v>
      </c>
      <c r="U44" s="94" t="s">
        <v>32</v>
      </c>
      <c r="V44" s="95" t="s">
        <v>8</v>
      </c>
      <c r="W44" s="96"/>
      <c r="X44" s="160" t="s">
        <v>31</v>
      </c>
    </row>
    <row r="45" spans="1:24" ht="22.5" customHeight="1">
      <c r="A45" s="84">
        <f t="shared" si="2"/>
        <v>9</v>
      </c>
      <c r="B45" s="27">
        <v>171325875</v>
      </c>
      <c r="C45" s="85" t="s">
        <v>300</v>
      </c>
      <c r="D45" s="86" t="s">
        <v>301</v>
      </c>
      <c r="E45" s="169" t="s">
        <v>308</v>
      </c>
      <c r="F45" s="87">
        <v>34334</v>
      </c>
      <c r="G45" s="88" t="s">
        <v>67</v>
      </c>
      <c r="H45" s="89" t="s">
        <v>47</v>
      </c>
      <c r="I45" s="90">
        <v>129</v>
      </c>
      <c r="J45" s="91">
        <v>7.02</v>
      </c>
      <c r="K45" s="92">
        <v>8</v>
      </c>
      <c r="L45" s="92">
        <v>7.3</v>
      </c>
      <c r="M45" s="92">
        <v>8.5</v>
      </c>
      <c r="N45" s="92">
        <v>6</v>
      </c>
      <c r="O45" s="91">
        <v>8.06</v>
      </c>
      <c r="P45" s="91">
        <v>7.06</v>
      </c>
      <c r="Q45" s="93">
        <v>2.9</v>
      </c>
      <c r="R45" s="94" t="s">
        <v>32</v>
      </c>
      <c r="S45" s="94" t="s">
        <v>32</v>
      </c>
      <c r="T45" s="94" t="s">
        <v>32</v>
      </c>
      <c r="U45" s="94" t="s">
        <v>32</v>
      </c>
      <c r="V45" s="95" t="s">
        <v>8</v>
      </c>
      <c r="W45" s="96"/>
      <c r="X45" s="160" t="s">
        <v>31</v>
      </c>
    </row>
    <row r="46" spans="1:24" ht="22.5" customHeight="1">
      <c r="A46" s="84">
        <f t="shared" si="2"/>
        <v>10</v>
      </c>
      <c r="B46" s="27">
        <v>171326002</v>
      </c>
      <c r="C46" s="85" t="s">
        <v>302</v>
      </c>
      <c r="D46" s="86" t="s">
        <v>158</v>
      </c>
      <c r="E46" s="169" t="s">
        <v>308</v>
      </c>
      <c r="F46" s="87">
        <v>34125</v>
      </c>
      <c r="G46" s="88" t="s">
        <v>205</v>
      </c>
      <c r="H46" s="89" t="s">
        <v>6</v>
      </c>
      <c r="I46" s="90">
        <v>128</v>
      </c>
      <c r="J46" s="91">
        <v>7.46</v>
      </c>
      <c r="K46" s="92">
        <v>8</v>
      </c>
      <c r="L46" s="92">
        <v>8.1</v>
      </c>
      <c r="M46" s="92">
        <v>9.8000000000000007</v>
      </c>
      <c r="N46" s="92">
        <v>9</v>
      </c>
      <c r="O46" s="91">
        <v>8.74</v>
      </c>
      <c r="P46" s="91">
        <v>7.51</v>
      </c>
      <c r="Q46" s="93">
        <v>3.19</v>
      </c>
      <c r="R46" s="94" t="s">
        <v>32</v>
      </c>
      <c r="S46" s="94" t="s">
        <v>32</v>
      </c>
      <c r="T46" s="94" t="s">
        <v>32</v>
      </c>
      <c r="U46" s="94" t="s">
        <v>32</v>
      </c>
      <c r="V46" s="95" t="s">
        <v>8</v>
      </c>
      <c r="W46" s="96"/>
      <c r="X46" s="160" t="s">
        <v>31</v>
      </c>
    </row>
    <row r="47" spans="1:24" ht="22.5" customHeight="1">
      <c r="A47" s="84">
        <f t="shared" si="2"/>
        <v>11</v>
      </c>
      <c r="B47" s="27">
        <v>2020253043</v>
      </c>
      <c r="C47" s="85" t="s">
        <v>303</v>
      </c>
      <c r="D47" s="86" t="s">
        <v>304</v>
      </c>
      <c r="E47" s="169" t="s">
        <v>308</v>
      </c>
      <c r="F47" s="87">
        <v>33922</v>
      </c>
      <c r="G47" s="88" t="s">
        <v>205</v>
      </c>
      <c r="H47" s="89" t="s">
        <v>6</v>
      </c>
      <c r="I47" s="90">
        <v>128</v>
      </c>
      <c r="J47" s="91">
        <v>7.01</v>
      </c>
      <c r="K47" s="92">
        <v>7</v>
      </c>
      <c r="L47" s="92">
        <v>7.5</v>
      </c>
      <c r="M47" s="92">
        <v>6.4</v>
      </c>
      <c r="N47" s="92">
        <v>8.8000000000000007</v>
      </c>
      <c r="O47" s="91">
        <v>6.86</v>
      </c>
      <c r="P47" s="91">
        <v>7</v>
      </c>
      <c r="Q47" s="93">
        <v>2.85</v>
      </c>
      <c r="R47" s="94" t="s">
        <v>32</v>
      </c>
      <c r="S47" s="94" t="s">
        <v>32</v>
      </c>
      <c r="T47" s="94" t="s">
        <v>32</v>
      </c>
      <c r="U47" s="94" t="s">
        <v>32</v>
      </c>
      <c r="V47" s="95" t="s">
        <v>294</v>
      </c>
      <c r="W47" s="96"/>
      <c r="X47" s="160" t="s">
        <v>31</v>
      </c>
    </row>
    <row r="48" spans="1:24" ht="22.5" customHeight="1">
      <c r="A48" s="84">
        <f t="shared" si="2"/>
        <v>12</v>
      </c>
      <c r="B48" s="27">
        <v>2020253071</v>
      </c>
      <c r="C48" s="85" t="s">
        <v>305</v>
      </c>
      <c r="D48" s="86" t="s">
        <v>47</v>
      </c>
      <c r="E48" s="169" t="s">
        <v>308</v>
      </c>
      <c r="F48" s="87">
        <v>33836</v>
      </c>
      <c r="G48" s="88" t="s">
        <v>205</v>
      </c>
      <c r="H48" s="89" t="s">
        <v>47</v>
      </c>
      <c r="I48" s="90">
        <v>128</v>
      </c>
      <c r="J48" s="91">
        <v>7.22</v>
      </c>
      <c r="K48" s="92">
        <v>6.8</v>
      </c>
      <c r="L48" s="92">
        <v>6.1</v>
      </c>
      <c r="M48" s="92">
        <v>6.9</v>
      </c>
      <c r="N48" s="92">
        <v>6</v>
      </c>
      <c r="O48" s="91">
        <v>6.7</v>
      </c>
      <c r="P48" s="91">
        <v>7.18</v>
      </c>
      <c r="Q48" s="93">
        <v>2.97</v>
      </c>
      <c r="R48" s="94" t="s">
        <v>32</v>
      </c>
      <c r="S48" s="94" t="s">
        <v>32</v>
      </c>
      <c r="T48" s="94" t="s">
        <v>32</v>
      </c>
      <c r="U48" s="94" t="s">
        <v>32</v>
      </c>
      <c r="V48" s="95" t="s">
        <v>8</v>
      </c>
      <c r="W48" s="96"/>
      <c r="X48" s="160" t="s">
        <v>31</v>
      </c>
    </row>
    <row r="49" spans="1:35" ht="22.5" customHeight="1">
      <c r="A49" s="84">
        <f t="shared" si="2"/>
        <v>13</v>
      </c>
      <c r="B49" s="27">
        <v>171326018</v>
      </c>
      <c r="C49" s="85" t="s">
        <v>306</v>
      </c>
      <c r="D49" s="86" t="s">
        <v>149</v>
      </c>
      <c r="E49" s="169" t="s">
        <v>308</v>
      </c>
      <c r="F49" s="87">
        <v>34003</v>
      </c>
      <c r="G49" s="88" t="s">
        <v>46</v>
      </c>
      <c r="H49" s="89" t="s">
        <v>6</v>
      </c>
      <c r="I49" s="90">
        <v>128</v>
      </c>
      <c r="J49" s="91">
        <v>6.61</v>
      </c>
      <c r="K49" s="92">
        <v>8.5</v>
      </c>
      <c r="L49" s="92">
        <v>6.4</v>
      </c>
      <c r="M49" s="92">
        <v>6.5</v>
      </c>
      <c r="N49" s="92">
        <v>7.5</v>
      </c>
      <c r="O49" s="91">
        <v>7.28</v>
      </c>
      <c r="P49" s="91">
        <v>6.64</v>
      </c>
      <c r="Q49" s="93">
        <v>2.6</v>
      </c>
      <c r="R49" s="94" t="s">
        <v>32</v>
      </c>
      <c r="S49" s="94" t="s">
        <v>32</v>
      </c>
      <c r="T49" s="94" t="s">
        <v>32</v>
      </c>
      <c r="U49" s="94" t="s">
        <v>32</v>
      </c>
      <c r="V49" s="95" t="s">
        <v>8</v>
      </c>
      <c r="W49" s="96"/>
      <c r="X49" s="160" t="s">
        <v>31</v>
      </c>
    </row>
    <row r="50" spans="1:35" ht="22.5" customHeight="1">
      <c r="A50" s="84">
        <f t="shared" si="2"/>
        <v>14</v>
      </c>
      <c r="B50" s="27">
        <v>171326042</v>
      </c>
      <c r="C50" s="85" t="s">
        <v>307</v>
      </c>
      <c r="D50" s="86" t="s">
        <v>53</v>
      </c>
      <c r="E50" s="169" t="s">
        <v>308</v>
      </c>
      <c r="F50" s="87">
        <v>34230</v>
      </c>
      <c r="G50" s="88" t="s">
        <v>55</v>
      </c>
      <c r="H50" s="89" t="s">
        <v>6</v>
      </c>
      <c r="I50" s="90">
        <v>128</v>
      </c>
      <c r="J50" s="91">
        <v>6.79</v>
      </c>
      <c r="K50" s="92">
        <v>7.8</v>
      </c>
      <c r="L50" s="92">
        <v>5.9</v>
      </c>
      <c r="M50" s="92">
        <v>8.5</v>
      </c>
      <c r="N50" s="92">
        <v>7</v>
      </c>
      <c r="O50" s="91">
        <v>7.7</v>
      </c>
      <c r="P50" s="91">
        <v>6.83</v>
      </c>
      <c r="Q50" s="93">
        <v>2.73</v>
      </c>
      <c r="R50" s="94" t="s">
        <v>32</v>
      </c>
      <c r="S50" s="94" t="s">
        <v>32</v>
      </c>
      <c r="T50" s="94" t="s">
        <v>32</v>
      </c>
      <c r="U50" s="94" t="s">
        <v>32</v>
      </c>
      <c r="V50" s="95" t="s">
        <v>8</v>
      </c>
      <c r="W50" s="96"/>
      <c r="X50" s="160" t="s">
        <v>31</v>
      </c>
    </row>
    <row r="51" spans="1:35" ht="22.5" customHeight="1">
      <c r="A51" s="98">
        <f t="shared" si="2"/>
        <v>15</v>
      </c>
      <c r="B51" s="99">
        <v>152313957</v>
      </c>
      <c r="C51" s="163" t="s">
        <v>314</v>
      </c>
      <c r="D51" s="164" t="s">
        <v>158</v>
      </c>
      <c r="E51" s="170" t="s">
        <v>315</v>
      </c>
      <c r="F51" s="100" t="s">
        <v>316</v>
      </c>
      <c r="G51" s="101" t="s">
        <v>67</v>
      </c>
      <c r="H51" s="102" t="s">
        <v>6</v>
      </c>
      <c r="I51" s="103"/>
      <c r="J51" s="104">
        <v>7.82</v>
      </c>
      <c r="K51" s="105">
        <v>8.1999999999999993</v>
      </c>
      <c r="L51" s="105">
        <v>8.1999999999999993</v>
      </c>
      <c r="M51" s="105">
        <v>8.1999999999999993</v>
      </c>
      <c r="N51" s="105">
        <v>8</v>
      </c>
      <c r="O51" s="104">
        <v>8.1999999999999993</v>
      </c>
      <c r="P51" s="104">
        <v>7.83</v>
      </c>
      <c r="Q51" s="106">
        <v>3.36</v>
      </c>
      <c r="R51" s="107" t="s">
        <v>32</v>
      </c>
      <c r="S51" s="107" t="s">
        <v>32</v>
      </c>
      <c r="T51" s="107" t="s">
        <v>32</v>
      </c>
      <c r="U51" s="107" t="s">
        <v>32</v>
      </c>
      <c r="V51" s="108" t="s">
        <v>103</v>
      </c>
      <c r="W51" s="109" t="s">
        <v>335</v>
      </c>
      <c r="X51" s="161" t="s">
        <v>31</v>
      </c>
    </row>
    <row r="52" spans="1:35" s="116" customFormat="1" ht="18.75" customHeight="1">
      <c r="A52" s="152"/>
      <c r="B52" s="166"/>
      <c r="Q52" s="117" t="s">
        <v>110</v>
      </c>
      <c r="W52" s="118"/>
    </row>
    <row r="53" spans="1:35" s="116" customFormat="1" ht="21.75" customHeight="1">
      <c r="A53" s="152"/>
      <c r="B53" s="167" t="s">
        <v>27</v>
      </c>
      <c r="F53" s="116" t="s">
        <v>28</v>
      </c>
      <c r="K53" s="116" t="s">
        <v>9</v>
      </c>
      <c r="S53" s="116" t="s">
        <v>10</v>
      </c>
      <c r="W53" s="119"/>
    </row>
    <row r="54" spans="1:35" s="120" customFormat="1" ht="18" customHeight="1"/>
    <row r="55" spans="1:35" s="120" customFormat="1" ht="18.75" customHeight="1"/>
    <row r="56" spans="1:35" s="120" customFormat="1" ht="10.5" customHeight="1"/>
    <row r="57" spans="1:35" s="120" customFormat="1" ht="22.5" customHeight="1"/>
    <row r="58" spans="1:35" s="120" customFormat="1" ht="17.25" customHeight="1">
      <c r="A58" s="116"/>
      <c r="B58" s="116" t="s">
        <v>29</v>
      </c>
      <c r="C58" s="116"/>
      <c r="F58" s="116" t="s">
        <v>30</v>
      </c>
      <c r="G58" s="116"/>
      <c r="H58" s="116"/>
      <c r="I58" s="116"/>
      <c r="J58" s="116"/>
      <c r="K58" s="116" t="s">
        <v>11</v>
      </c>
      <c r="L58" s="116"/>
      <c r="N58" s="116"/>
      <c r="O58" s="116"/>
    </row>
    <row r="59" spans="1:35" s="120" customFormat="1" ht="17.25" customHeight="1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N59" s="116"/>
      <c r="O59" s="116"/>
    </row>
    <row r="63" spans="1:35" ht="21" customHeight="1">
      <c r="B63" s="156" t="s">
        <v>261</v>
      </c>
      <c r="C63" s="157"/>
      <c r="D63" s="157"/>
      <c r="E63" s="157"/>
      <c r="F63" s="157"/>
      <c r="G63" s="157"/>
      <c r="H63" s="157"/>
      <c r="I63" s="157"/>
      <c r="X63" s="120"/>
      <c r="AI63" s="135"/>
    </row>
    <row r="64" spans="1:35" ht="20.25" customHeight="1">
      <c r="A64" s="84">
        <f>A63+1</f>
        <v>1</v>
      </c>
      <c r="B64" s="153">
        <v>172317829</v>
      </c>
      <c r="C64" s="136" t="str">
        <f>VLOOKUP(B64,'[2]Tong hop'!$B$6:$XFC$1048573,2,0)</f>
        <v>Nguyễn Xuân Vu</v>
      </c>
      <c r="D64" s="137" t="str">
        <f>VLOOKUP(B64,'[2]Tong hop'!$B$6:$XFC$1048573,3,0)</f>
        <v>Loan</v>
      </c>
      <c r="E64" s="137" t="s">
        <v>262</v>
      </c>
      <c r="F64" s="133">
        <f>VLOOKUP(B64,'[2]Tong hop'!$B$6:$XFC$1048573,5,0)</f>
        <v>34214</v>
      </c>
      <c r="G64" s="89" t="str">
        <f>VLOOKUP(B64,'[2]Tong hop'!$B$6:$XFC$1048573,7,0)</f>
        <v>Quảng Nam</v>
      </c>
      <c r="H64" s="89" t="str">
        <f>VLOOKUP(B64,'[2]Tong hop'!$B$6:$XFC$1048573,8,0)</f>
        <v>Nữ</v>
      </c>
      <c r="I64" s="90">
        <f>VLOOKUP(B64,[2]TH!$B$9:$XFB$1048573,118,0)</f>
        <v>130</v>
      </c>
      <c r="J64" s="91">
        <f>VLOOKUP(B64,[2]TH!$B$9:$XFB$1048573,119,0)</f>
        <v>7.38</v>
      </c>
      <c r="K64" s="92">
        <f>VLOOKUP(B64,'[2]Tong hop'!$B$6:$XFC$1048573,14,0)</f>
        <v>7.5</v>
      </c>
      <c r="L64" s="92">
        <f>VLOOKUP(B64,'[2]Tong hop'!$B$6:$XFC$1048573,18,0)</f>
        <v>6.5</v>
      </c>
      <c r="M64" s="92">
        <f>VLOOKUP(B64,'[2]Tong hop'!$B$6:$XFC$1048573,22,0)</f>
        <v>8.3000000000000007</v>
      </c>
      <c r="N64" s="92">
        <f>VLOOKUP(B64,'[2]Tong hop'!$B$6:$XFC$1048573,26,0)</f>
        <v>8.8000000000000007</v>
      </c>
      <c r="O64" s="154">
        <f>VLOOKUP(B64,'[2]Tong hop'!$B$6:$XFC$1048573,27,0)</f>
        <v>7.62</v>
      </c>
      <c r="P64" s="91">
        <f>VLOOKUP(B64,[2]TH!$B$9:$XFB$1048573,124,0)</f>
        <v>7.67</v>
      </c>
      <c r="Q64" s="93">
        <f>VLOOKUP(B64,[2]quidoi!$B$21:$XFC$1048573,124,0)</f>
        <v>3.31</v>
      </c>
      <c r="R64" s="94" t="str">
        <f>VLOOKUP(B64,'[2]Tong hop'!$B$6:$XFC$1048573,36,0)</f>
        <v>Đ</v>
      </c>
      <c r="S64" s="94" t="str">
        <f>VLOOKUP(B64,'[2]Tong hop'!$B$6:$XFC$1048573,40,0)</f>
        <v>Đ</v>
      </c>
      <c r="T64" s="94" t="str">
        <f>VLOOKUP(B64,'[2]Tong hop'!$B$6:$XFC$1048573,31,0)</f>
        <v>Đ</v>
      </c>
      <c r="U64" s="94" t="str">
        <f>VLOOKUP(B64,'[2]Tong hop'!$B$6:$XFC$1048573,32,0)</f>
        <v>Đ</v>
      </c>
      <c r="V64" s="89" t="str">
        <f>VLOOKUP(B64,'[2]Tong hop'!$B$6:$XFC$1048573,30,0)</f>
        <v>Xuất Sắc</v>
      </c>
      <c r="W64" s="158">
        <f>AG64</f>
        <v>0</v>
      </c>
      <c r="X64" s="97" t="str">
        <f>Y64</f>
        <v>CNTN</v>
      </c>
      <c r="Y64" s="152" t="str">
        <f>IF(AND(K64&gt;=5.5,L64&gt;=5.5,M64&gt;=5.5,N64&gt;=5.5,Z64=0,R64="Đ", S64="Đ",T64="Đ",U64="Đ"),"CNTN", " Hoãn CNTN")</f>
        <v>CNTN</v>
      </c>
      <c r="Z64" s="134"/>
      <c r="AA64" s="139"/>
      <c r="AB64" s="140"/>
      <c r="AC64" s="141"/>
      <c r="AD64" s="135"/>
      <c r="AG64" s="155"/>
      <c r="AI64" s="135"/>
    </row>
  </sheetData>
  <mergeCells count="23">
    <mergeCell ref="U5:U7"/>
    <mergeCell ref="G5:G7"/>
    <mergeCell ref="A5:A7"/>
    <mergeCell ref="B5:B7"/>
    <mergeCell ref="C5:D7"/>
    <mergeCell ref="E5:E7"/>
    <mergeCell ref="F5:F7"/>
    <mergeCell ref="V5:V7"/>
    <mergeCell ref="W5:W7"/>
    <mergeCell ref="X5:X7"/>
    <mergeCell ref="H5:H7"/>
    <mergeCell ref="I5:I7"/>
    <mergeCell ref="J5:J7"/>
    <mergeCell ref="K5:O5"/>
    <mergeCell ref="P5:Q6"/>
    <mergeCell ref="R5:R7"/>
    <mergeCell ref="K6:K7"/>
    <mergeCell ref="L6:L7"/>
    <mergeCell ref="M6:M7"/>
    <mergeCell ref="N6:N7"/>
    <mergeCell ref="O6:O7"/>
    <mergeCell ref="S5:S7"/>
    <mergeCell ref="T5:T7"/>
  </mergeCells>
  <conditionalFormatting sqref="X28">
    <cfRule type="cellIs" dxfId="139" priority="282" operator="between">
      <formula>0</formula>
      <formula>3.9</formula>
    </cfRule>
  </conditionalFormatting>
  <conditionalFormatting sqref="X28 R9:S12 R28:S28">
    <cfRule type="cellIs" dxfId="138" priority="281" operator="lessThan">
      <formula>5</formula>
    </cfRule>
  </conditionalFormatting>
  <conditionalFormatting sqref="X28 R9:S12 R28:S28">
    <cfRule type="cellIs" dxfId="137" priority="280" stopIfTrue="1" operator="notEqual">
      <formula>"CNTN"</formula>
    </cfRule>
  </conditionalFormatting>
  <conditionalFormatting sqref="K9:O12 K28:O28">
    <cfRule type="cellIs" dxfId="136" priority="279" stopIfTrue="1" operator="lessThan">
      <formula>5.5</formula>
    </cfRule>
  </conditionalFormatting>
  <conditionalFormatting sqref="R9:S12 R28:S28">
    <cfRule type="notContainsBlanks" dxfId="135" priority="277" stopIfTrue="1">
      <formula>LEN(TRIM(R9))&gt;0</formula>
    </cfRule>
    <cfRule type="cellIs" dxfId="134" priority="278" operator="between">
      <formula>0</formula>
      <formula>3.9</formula>
    </cfRule>
  </conditionalFormatting>
  <conditionalFormatting sqref="R9:U12 R28:U28">
    <cfRule type="notContainsBlanks" priority="276" stopIfTrue="1">
      <formula>LEN(TRIM(R9))&gt;0</formula>
    </cfRule>
  </conditionalFormatting>
  <conditionalFormatting sqref="R9:U12 R28:U28">
    <cfRule type="cellIs" dxfId="133" priority="275" stopIfTrue="1" operator="equal">
      <formula>0</formula>
    </cfRule>
  </conditionalFormatting>
  <conditionalFormatting sqref="R13:S14">
    <cfRule type="cellIs" dxfId="132" priority="225" operator="lessThan">
      <formula>5</formula>
    </cfRule>
  </conditionalFormatting>
  <conditionalFormatting sqref="R13:S14">
    <cfRule type="cellIs" dxfId="131" priority="224" stopIfTrue="1" operator="notEqual">
      <formula>"CNTN"</formula>
    </cfRule>
  </conditionalFormatting>
  <conditionalFormatting sqref="K13:O14">
    <cfRule type="cellIs" dxfId="130" priority="223" stopIfTrue="1" operator="lessThan">
      <formula>5.5</formula>
    </cfRule>
  </conditionalFormatting>
  <conditionalFormatting sqref="R13:S14">
    <cfRule type="notContainsBlanks" dxfId="129" priority="221" stopIfTrue="1">
      <formula>LEN(TRIM(R13))&gt;0</formula>
    </cfRule>
    <cfRule type="cellIs" dxfId="128" priority="222" operator="between">
      <formula>0</formula>
      <formula>3.9</formula>
    </cfRule>
  </conditionalFormatting>
  <conditionalFormatting sqref="R13:U14">
    <cfRule type="notContainsBlanks" priority="220" stopIfTrue="1">
      <formula>LEN(TRIM(R13))&gt;0</formula>
    </cfRule>
  </conditionalFormatting>
  <conditionalFormatting sqref="R13:U14">
    <cfRule type="cellIs" dxfId="127" priority="219" stopIfTrue="1" operator="equal">
      <formula>0</formula>
    </cfRule>
  </conditionalFormatting>
  <conditionalFormatting sqref="X9:X10">
    <cfRule type="cellIs" dxfId="126" priority="260" operator="between">
      <formula>0</formula>
      <formula>3.9</formula>
    </cfRule>
  </conditionalFormatting>
  <conditionalFormatting sqref="X9:X10">
    <cfRule type="cellIs" dxfId="125" priority="259" operator="lessThan">
      <formula>5</formula>
    </cfRule>
  </conditionalFormatting>
  <conditionalFormatting sqref="X9:X10">
    <cfRule type="cellIs" dxfId="124" priority="258" stopIfTrue="1" operator="notEqual">
      <formula>"CNTN"</formula>
    </cfRule>
  </conditionalFormatting>
  <conditionalFormatting sqref="X11">
    <cfRule type="cellIs" dxfId="123" priority="257" operator="between">
      <formula>0</formula>
      <formula>3.9</formula>
    </cfRule>
  </conditionalFormatting>
  <conditionalFormatting sqref="X11">
    <cfRule type="cellIs" dxfId="122" priority="256" operator="lessThan">
      <formula>5</formula>
    </cfRule>
  </conditionalFormatting>
  <conditionalFormatting sqref="X11">
    <cfRule type="cellIs" dxfId="121" priority="255" stopIfTrue="1" operator="notEqual">
      <formula>"CNTN"</formula>
    </cfRule>
  </conditionalFormatting>
  <conditionalFormatting sqref="X12">
    <cfRule type="cellIs" dxfId="120" priority="254" operator="between">
      <formula>0</formula>
      <formula>3.9</formula>
    </cfRule>
  </conditionalFormatting>
  <conditionalFormatting sqref="X12">
    <cfRule type="cellIs" dxfId="119" priority="253" operator="lessThan">
      <formula>5</formula>
    </cfRule>
  </conditionalFormatting>
  <conditionalFormatting sqref="X12">
    <cfRule type="cellIs" dxfId="118" priority="252" stopIfTrue="1" operator="notEqual">
      <formula>"CNTN"</formula>
    </cfRule>
  </conditionalFormatting>
  <conditionalFormatting sqref="X24:X25">
    <cfRule type="cellIs" dxfId="117" priority="178" operator="between">
      <formula>0</formula>
      <formula>3.9</formula>
    </cfRule>
  </conditionalFormatting>
  <conditionalFormatting sqref="X24:X25">
    <cfRule type="cellIs" dxfId="116" priority="177" operator="lessThan">
      <formula>5</formula>
    </cfRule>
  </conditionalFormatting>
  <conditionalFormatting sqref="X24:X25">
    <cfRule type="cellIs" dxfId="115" priority="176" stopIfTrue="1" operator="notEqual">
      <formula>"CNTN"</formula>
    </cfRule>
  </conditionalFormatting>
  <conditionalFormatting sqref="X13:X14">
    <cfRule type="cellIs" dxfId="114" priority="218" operator="between">
      <formula>0</formula>
      <formula>3.9</formula>
    </cfRule>
  </conditionalFormatting>
  <conditionalFormatting sqref="X13:X14">
    <cfRule type="cellIs" dxfId="113" priority="217" operator="lessThan">
      <formula>5</formula>
    </cfRule>
  </conditionalFormatting>
  <conditionalFormatting sqref="X13:X14">
    <cfRule type="cellIs" dxfId="112" priority="216" stopIfTrue="1" operator="notEqual">
      <formula>"CNTN"</formula>
    </cfRule>
  </conditionalFormatting>
  <conditionalFormatting sqref="R16:S23">
    <cfRule type="cellIs" dxfId="111" priority="195" operator="lessThan">
      <formula>5</formula>
    </cfRule>
  </conditionalFormatting>
  <conditionalFormatting sqref="R16:S23">
    <cfRule type="cellIs" dxfId="110" priority="194" stopIfTrue="1" operator="notEqual">
      <formula>"CNTN"</formula>
    </cfRule>
  </conditionalFormatting>
  <conditionalFormatting sqref="K16:O23">
    <cfRule type="cellIs" dxfId="109" priority="193" stopIfTrue="1" operator="lessThan">
      <formula>5.5</formula>
    </cfRule>
  </conditionalFormatting>
  <conditionalFormatting sqref="R16:S23">
    <cfRule type="notContainsBlanks" dxfId="108" priority="191" stopIfTrue="1">
      <formula>LEN(TRIM(R16))&gt;0</formula>
    </cfRule>
    <cfRule type="cellIs" dxfId="107" priority="192" operator="between">
      <formula>0</formula>
      <formula>3.9</formula>
    </cfRule>
  </conditionalFormatting>
  <conditionalFormatting sqref="R16:U23">
    <cfRule type="notContainsBlanks" priority="190" stopIfTrue="1">
      <formula>LEN(TRIM(R16))&gt;0</formula>
    </cfRule>
  </conditionalFormatting>
  <conditionalFormatting sqref="R16:U23">
    <cfRule type="cellIs" dxfId="106" priority="189" stopIfTrue="1" operator="equal">
      <formula>0</formula>
    </cfRule>
  </conditionalFormatting>
  <conditionalFormatting sqref="X15">
    <cfRule type="cellIs" dxfId="105" priority="208" operator="between">
      <formula>0</formula>
      <formula>3.9</formula>
    </cfRule>
  </conditionalFormatting>
  <conditionalFormatting sqref="X15">
    <cfRule type="cellIs" dxfId="104" priority="207" operator="lessThan">
      <formula>5</formula>
    </cfRule>
  </conditionalFormatting>
  <conditionalFormatting sqref="X15">
    <cfRule type="cellIs" dxfId="103" priority="206" stopIfTrue="1" operator="notEqual">
      <formula>"CNTN"</formula>
    </cfRule>
  </conditionalFormatting>
  <conditionalFormatting sqref="R15:S15">
    <cfRule type="cellIs" dxfId="102" priority="215" operator="lessThan">
      <formula>5</formula>
    </cfRule>
  </conditionalFormatting>
  <conditionalFormatting sqref="R15:S15">
    <cfRule type="cellIs" dxfId="101" priority="214" stopIfTrue="1" operator="notEqual">
      <formula>"CNTN"</formula>
    </cfRule>
  </conditionalFormatting>
  <conditionalFormatting sqref="K15:O15">
    <cfRule type="cellIs" dxfId="100" priority="213" stopIfTrue="1" operator="lessThan">
      <formula>5.5</formula>
    </cfRule>
  </conditionalFormatting>
  <conditionalFormatting sqref="R15:S15">
    <cfRule type="notContainsBlanks" dxfId="99" priority="211" stopIfTrue="1">
      <formula>LEN(TRIM(R15))&gt;0</formula>
    </cfRule>
    <cfRule type="cellIs" dxfId="98" priority="212" operator="between">
      <formula>0</formula>
      <formula>3.9</formula>
    </cfRule>
  </conditionalFormatting>
  <conditionalFormatting sqref="R15:U15">
    <cfRule type="notContainsBlanks" priority="210" stopIfTrue="1">
      <formula>LEN(TRIM(R15))&gt;0</formula>
    </cfRule>
  </conditionalFormatting>
  <conditionalFormatting sqref="R15:U15">
    <cfRule type="cellIs" dxfId="97" priority="209" stopIfTrue="1" operator="equal">
      <formula>0</formula>
    </cfRule>
  </conditionalFormatting>
  <conditionalFormatting sqref="X16:X23">
    <cfRule type="cellIs" dxfId="96" priority="188" operator="between">
      <formula>0</formula>
      <formula>3.9</formula>
    </cfRule>
  </conditionalFormatting>
  <conditionalFormatting sqref="X16:X23">
    <cfRule type="cellIs" dxfId="95" priority="187" operator="lessThan">
      <formula>5</formula>
    </cfRule>
  </conditionalFormatting>
  <conditionalFormatting sqref="X16:X23">
    <cfRule type="cellIs" dxfId="94" priority="186" stopIfTrue="1" operator="notEqual">
      <formula>"CNTN"</formula>
    </cfRule>
  </conditionalFormatting>
  <conditionalFormatting sqref="R24:S25">
    <cfRule type="cellIs" dxfId="93" priority="185" operator="lessThan">
      <formula>5</formula>
    </cfRule>
  </conditionalFormatting>
  <conditionalFormatting sqref="R24:S25">
    <cfRule type="cellIs" dxfId="92" priority="184" stopIfTrue="1" operator="notEqual">
      <formula>"CNTN"</formula>
    </cfRule>
  </conditionalFormatting>
  <conditionalFormatting sqref="K24:O25">
    <cfRule type="cellIs" dxfId="91" priority="183" stopIfTrue="1" operator="lessThan">
      <formula>5.5</formula>
    </cfRule>
  </conditionalFormatting>
  <conditionalFormatting sqref="R24:S25">
    <cfRule type="notContainsBlanks" dxfId="90" priority="181" stopIfTrue="1">
      <formula>LEN(TRIM(R24))&gt;0</formula>
    </cfRule>
    <cfRule type="cellIs" dxfId="89" priority="182" operator="between">
      <formula>0</formula>
      <formula>3.9</formula>
    </cfRule>
  </conditionalFormatting>
  <conditionalFormatting sqref="R24:U25">
    <cfRule type="notContainsBlanks" priority="180" stopIfTrue="1">
      <formula>LEN(TRIM(R24))&gt;0</formula>
    </cfRule>
  </conditionalFormatting>
  <conditionalFormatting sqref="R24:U25">
    <cfRule type="cellIs" dxfId="88" priority="179" stopIfTrue="1" operator="equal">
      <formula>0</formula>
    </cfRule>
  </conditionalFormatting>
  <conditionalFormatting sqref="X26">
    <cfRule type="cellIs" dxfId="87" priority="168" operator="between">
      <formula>0</formula>
      <formula>3.9</formula>
    </cfRule>
  </conditionalFormatting>
  <conditionalFormatting sqref="X26">
    <cfRule type="cellIs" dxfId="86" priority="167" operator="lessThan">
      <formula>5</formula>
    </cfRule>
  </conditionalFormatting>
  <conditionalFormatting sqref="X26">
    <cfRule type="cellIs" dxfId="85" priority="166" stopIfTrue="1" operator="notEqual">
      <formula>"CNTN"</formula>
    </cfRule>
  </conditionalFormatting>
  <conditionalFormatting sqref="R26:S27">
    <cfRule type="cellIs" dxfId="84" priority="175" operator="lessThan">
      <formula>5</formula>
    </cfRule>
  </conditionalFormatting>
  <conditionalFormatting sqref="R26:S27">
    <cfRule type="cellIs" dxfId="83" priority="174" stopIfTrue="1" operator="notEqual">
      <formula>"CNTN"</formula>
    </cfRule>
  </conditionalFormatting>
  <conditionalFormatting sqref="K26:O27">
    <cfRule type="cellIs" dxfId="82" priority="173" stopIfTrue="1" operator="lessThan">
      <formula>5.5</formula>
    </cfRule>
  </conditionalFormatting>
  <conditionalFormatting sqref="R26:S27">
    <cfRule type="notContainsBlanks" dxfId="81" priority="171" stopIfTrue="1">
      <formula>LEN(TRIM(R26))&gt;0</formula>
    </cfRule>
    <cfRule type="cellIs" dxfId="80" priority="172" operator="between">
      <formula>0</formula>
      <formula>3.9</formula>
    </cfRule>
  </conditionalFormatting>
  <conditionalFormatting sqref="R26:U27">
    <cfRule type="notContainsBlanks" priority="170" stopIfTrue="1">
      <formula>LEN(TRIM(R26))&gt;0</formula>
    </cfRule>
  </conditionalFormatting>
  <conditionalFormatting sqref="R26:U27">
    <cfRule type="cellIs" dxfId="79" priority="169" stopIfTrue="1" operator="equal">
      <formula>0</formula>
    </cfRule>
  </conditionalFormatting>
  <conditionalFormatting sqref="K64:O64">
    <cfRule type="cellIs" dxfId="78" priority="139" stopIfTrue="1" operator="lessThan">
      <formula>5.5</formula>
    </cfRule>
  </conditionalFormatting>
  <conditionalFormatting sqref="X64">
    <cfRule type="cellIs" dxfId="77" priority="138" operator="between">
      <formula>0</formula>
      <formula>3.9</formula>
    </cfRule>
  </conditionalFormatting>
  <conditionalFormatting sqref="X64 R64:S64">
    <cfRule type="cellIs" dxfId="76" priority="137" operator="lessThan">
      <formula>5</formula>
    </cfRule>
  </conditionalFormatting>
  <conditionalFormatting sqref="X64 R64:S64">
    <cfRule type="cellIs" dxfId="75" priority="136" stopIfTrue="1" operator="notEqual">
      <formula>"CNTN"</formula>
    </cfRule>
  </conditionalFormatting>
  <conditionalFormatting sqref="R64:S64">
    <cfRule type="notContainsBlanks" dxfId="74" priority="134" stopIfTrue="1">
      <formula>LEN(TRIM(R64))&gt;0</formula>
    </cfRule>
    <cfRule type="cellIs" dxfId="73" priority="135" operator="between">
      <formula>0</formula>
      <formula>3.9</formula>
    </cfRule>
  </conditionalFormatting>
  <conditionalFormatting sqref="R64:U64">
    <cfRule type="notContainsBlanks" priority="133" stopIfTrue="1">
      <formula>LEN(TRIM(R64))&gt;0</formula>
    </cfRule>
  </conditionalFormatting>
  <conditionalFormatting sqref="R64:U64">
    <cfRule type="cellIs" dxfId="72" priority="132" stopIfTrue="1" operator="equal">
      <formula>0</formula>
    </cfRule>
  </conditionalFormatting>
  <conditionalFormatting sqref="X27">
    <cfRule type="cellIs" dxfId="71" priority="131" operator="between">
      <formula>0</formula>
      <formula>3.9</formula>
    </cfRule>
  </conditionalFormatting>
  <conditionalFormatting sqref="X27">
    <cfRule type="cellIs" dxfId="70" priority="130" operator="lessThan">
      <formula>5</formula>
    </cfRule>
  </conditionalFormatting>
  <conditionalFormatting sqref="X27">
    <cfRule type="cellIs" dxfId="69" priority="129" stopIfTrue="1" operator="notEqual">
      <formula>"CNTN"</formula>
    </cfRule>
  </conditionalFormatting>
  <conditionalFormatting sqref="R29:S32">
    <cfRule type="cellIs" dxfId="68" priority="120" operator="lessThan">
      <formula>5</formula>
    </cfRule>
  </conditionalFormatting>
  <conditionalFormatting sqref="R29:S32">
    <cfRule type="cellIs" dxfId="67" priority="119" stopIfTrue="1" operator="notEqual">
      <formula>"CNTN"</formula>
    </cfRule>
  </conditionalFormatting>
  <conditionalFormatting sqref="K29:O32">
    <cfRule type="cellIs" dxfId="66" priority="118" stopIfTrue="1" operator="lessThan">
      <formula>5.5</formula>
    </cfRule>
  </conditionalFormatting>
  <conditionalFormatting sqref="R29:S32">
    <cfRule type="notContainsBlanks" dxfId="65" priority="116" stopIfTrue="1">
      <formula>LEN(TRIM(R29))&gt;0</formula>
    </cfRule>
    <cfRule type="cellIs" dxfId="64" priority="117" operator="between">
      <formula>0</formula>
      <formula>3.9</formula>
    </cfRule>
  </conditionalFormatting>
  <conditionalFormatting sqref="R29:U32">
    <cfRule type="notContainsBlanks" priority="115" stopIfTrue="1">
      <formula>LEN(TRIM(R29))&gt;0</formula>
    </cfRule>
  </conditionalFormatting>
  <conditionalFormatting sqref="R29:U32">
    <cfRule type="cellIs" dxfId="63" priority="114" stopIfTrue="1" operator="equal">
      <formula>0</formula>
    </cfRule>
  </conditionalFormatting>
  <conditionalFormatting sqref="R33:S34">
    <cfRule type="cellIs" dxfId="62" priority="104" operator="lessThan">
      <formula>5</formula>
    </cfRule>
  </conditionalFormatting>
  <conditionalFormatting sqref="R33:S34">
    <cfRule type="cellIs" dxfId="61" priority="103" stopIfTrue="1" operator="notEqual">
      <formula>"CNTN"</formula>
    </cfRule>
  </conditionalFormatting>
  <conditionalFormatting sqref="K33:O34">
    <cfRule type="cellIs" dxfId="60" priority="102" stopIfTrue="1" operator="lessThan">
      <formula>5.5</formula>
    </cfRule>
  </conditionalFormatting>
  <conditionalFormatting sqref="R33:S34">
    <cfRule type="notContainsBlanks" dxfId="59" priority="100" stopIfTrue="1">
      <formula>LEN(TRIM(R33))&gt;0</formula>
    </cfRule>
    <cfRule type="cellIs" dxfId="58" priority="101" operator="between">
      <formula>0</formula>
      <formula>3.9</formula>
    </cfRule>
  </conditionalFormatting>
  <conditionalFormatting sqref="R33:U34">
    <cfRule type="notContainsBlanks" priority="99" stopIfTrue="1">
      <formula>LEN(TRIM(R33))&gt;0</formula>
    </cfRule>
  </conditionalFormatting>
  <conditionalFormatting sqref="R33:U34">
    <cfRule type="cellIs" dxfId="57" priority="98" stopIfTrue="1" operator="equal">
      <formula>0</formula>
    </cfRule>
  </conditionalFormatting>
  <conditionalFormatting sqref="X29">
    <cfRule type="cellIs" dxfId="56" priority="113" operator="between">
      <formula>0</formula>
      <formula>3.9</formula>
    </cfRule>
  </conditionalFormatting>
  <conditionalFormatting sqref="X29">
    <cfRule type="cellIs" dxfId="55" priority="112" operator="lessThan">
      <formula>5</formula>
    </cfRule>
  </conditionalFormatting>
  <conditionalFormatting sqref="X29">
    <cfRule type="cellIs" dxfId="54" priority="111" stopIfTrue="1" operator="notEqual">
      <formula>"CNTN"</formula>
    </cfRule>
  </conditionalFormatting>
  <conditionalFormatting sqref="X31">
    <cfRule type="cellIs" dxfId="53" priority="110" operator="between">
      <formula>0</formula>
      <formula>3.9</formula>
    </cfRule>
  </conditionalFormatting>
  <conditionalFormatting sqref="X31">
    <cfRule type="cellIs" dxfId="52" priority="109" operator="lessThan">
      <formula>5</formula>
    </cfRule>
  </conditionalFormatting>
  <conditionalFormatting sqref="X31">
    <cfRule type="cellIs" dxfId="51" priority="108" stopIfTrue="1" operator="notEqual">
      <formula>"CNTN"</formula>
    </cfRule>
  </conditionalFormatting>
  <conditionalFormatting sqref="X33">
    <cfRule type="cellIs" dxfId="50" priority="97" operator="between">
      <formula>0</formula>
      <formula>3.9</formula>
    </cfRule>
  </conditionalFormatting>
  <conditionalFormatting sqref="X33">
    <cfRule type="cellIs" dxfId="49" priority="96" operator="lessThan">
      <formula>5</formula>
    </cfRule>
  </conditionalFormatting>
  <conditionalFormatting sqref="X33">
    <cfRule type="cellIs" dxfId="48" priority="95" stopIfTrue="1" operator="notEqual">
      <formula>"CNTN"</formula>
    </cfRule>
  </conditionalFormatting>
  <conditionalFormatting sqref="X35">
    <cfRule type="cellIs" dxfId="47" priority="16" operator="between">
      <formula>0</formula>
      <formula>3.9</formula>
    </cfRule>
  </conditionalFormatting>
  <conditionalFormatting sqref="X35">
    <cfRule type="cellIs" dxfId="46" priority="15" operator="lessThan">
      <formula>5</formula>
    </cfRule>
  </conditionalFormatting>
  <conditionalFormatting sqref="X35">
    <cfRule type="cellIs" dxfId="45" priority="14" stopIfTrue="1" operator="notEqual">
      <formula>"CNTN"</formula>
    </cfRule>
  </conditionalFormatting>
  <conditionalFormatting sqref="R35:S35">
    <cfRule type="cellIs" dxfId="44" priority="84" operator="lessThan">
      <formula>5</formula>
    </cfRule>
  </conditionalFormatting>
  <conditionalFormatting sqref="R35:S35">
    <cfRule type="cellIs" dxfId="43" priority="83" stopIfTrue="1" operator="notEqual">
      <formula>"CNTN"</formula>
    </cfRule>
  </conditionalFormatting>
  <conditionalFormatting sqref="K35:O35">
    <cfRule type="cellIs" dxfId="42" priority="82" stopIfTrue="1" operator="lessThan">
      <formula>5.5</formula>
    </cfRule>
  </conditionalFormatting>
  <conditionalFormatting sqref="R35:S35">
    <cfRule type="notContainsBlanks" dxfId="41" priority="80" stopIfTrue="1">
      <formula>LEN(TRIM(R35))&gt;0</formula>
    </cfRule>
    <cfRule type="cellIs" dxfId="40" priority="81" operator="between">
      <formula>0</formula>
      <formula>3.9</formula>
    </cfRule>
  </conditionalFormatting>
  <conditionalFormatting sqref="R35:U35">
    <cfRule type="notContainsBlanks" priority="79" stopIfTrue="1">
      <formula>LEN(TRIM(R35))&gt;0</formula>
    </cfRule>
  </conditionalFormatting>
  <conditionalFormatting sqref="R35:U35">
    <cfRule type="cellIs" dxfId="39" priority="78" stopIfTrue="1" operator="equal">
      <formula>0</formula>
    </cfRule>
  </conditionalFormatting>
  <conditionalFormatting sqref="R37:S39">
    <cfRule type="cellIs" dxfId="38" priority="74" operator="lessThan">
      <formula>5</formula>
    </cfRule>
  </conditionalFormatting>
  <conditionalFormatting sqref="R37:S39">
    <cfRule type="cellIs" dxfId="37" priority="73" stopIfTrue="1" operator="notEqual">
      <formula>"CNTN"</formula>
    </cfRule>
  </conditionalFormatting>
  <conditionalFormatting sqref="K37:O39">
    <cfRule type="cellIs" dxfId="36" priority="72" stopIfTrue="1" operator="lessThan">
      <formula>5.5</formula>
    </cfRule>
  </conditionalFormatting>
  <conditionalFormatting sqref="R37:S39">
    <cfRule type="notContainsBlanks" dxfId="35" priority="70" stopIfTrue="1">
      <formula>LEN(TRIM(R37))&gt;0</formula>
    </cfRule>
    <cfRule type="cellIs" dxfId="34" priority="71" operator="between">
      <formula>0</formula>
      <formula>3.9</formula>
    </cfRule>
  </conditionalFormatting>
  <conditionalFormatting sqref="R37:U39">
    <cfRule type="notContainsBlanks" priority="69" stopIfTrue="1">
      <formula>LEN(TRIM(R37))&gt;0</formula>
    </cfRule>
  </conditionalFormatting>
  <conditionalFormatting sqref="R37:U39">
    <cfRule type="cellIs" dxfId="33" priority="68" stopIfTrue="1" operator="equal">
      <formula>0</formula>
    </cfRule>
  </conditionalFormatting>
  <conditionalFormatting sqref="X37:X38">
    <cfRule type="cellIs" dxfId="32" priority="67" operator="between">
      <formula>0</formula>
      <formula>3.9</formula>
    </cfRule>
  </conditionalFormatting>
  <conditionalFormatting sqref="X37:X38">
    <cfRule type="cellIs" dxfId="31" priority="66" operator="lessThan">
      <formula>5</formula>
    </cfRule>
  </conditionalFormatting>
  <conditionalFormatting sqref="X37:X38">
    <cfRule type="cellIs" dxfId="30" priority="65" stopIfTrue="1" operator="notEqual">
      <formula>"CNTN"</formula>
    </cfRule>
  </conditionalFormatting>
  <conditionalFormatting sqref="X39">
    <cfRule type="cellIs" dxfId="29" priority="64" operator="between">
      <formula>0</formula>
      <formula>3.9</formula>
    </cfRule>
  </conditionalFormatting>
  <conditionalFormatting sqref="X39">
    <cfRule type="cellIs" dxfId="28" priority="63" operator="lessThan">
      <formula>5</formula>
    </cfRule>
  </conditionalFormatting>
  <conditionalFormatting sqref="X39">
    <cfRule type="cellIs" dxfId="27" priority="62" stopIfTrue="1" operator="notEqual">
      <formula>"CNTN"</formula>
    </cfRule>
  </conditionalFormatting>
  <conditionalFormatting sqref="R40:S50">
    <cfRule type="cellIs" dxfId="26" priority="58" operator="lessThan">
      <formula>5</formula>
    </cfRule>
  </conditionalFormatting>
  <conditionalFormatting sqref="R40:S50">
    <cfRule type="cellIs" dxfId="25" priority="57" stopIfTrue="1" operator="notEqual">
      <formula>"CNTN"</formula>
    </cfRule>
  </conditionalFormatting>
  <conditionalFormatting sqref="K40:O50">
    <cfRule type="cellIs" dxfId="24" priority="56" stopIfTrue="1" operator="lessThan">
      <formula>5.5</formula>
    </cfRule>
  </conditionalFormatting>
  <conditionalFormatting sqref="R40:S50">
    <cfRule type="notContainsBlanks" dxfId="23" priority="54" stopIfTrue="1">
      <formula>LEN(TRIM(R40))&gt;0</formula>
    </cfRule>
    <cfRule type="cellIs" dxfId="22" priority="55" operator="between">
      <formula>0</formula>
      <formula>3.9</formula>
    </cfRule>
  </conditionalFormatting>
  <conditionalFormatting sqref="R40:U50">
    <cfRule type="notContainsBlanks" priority="53" stopIfTrue="1">
      <formula>LEN(TRIM(R40))&gt;0</formula>
    </cfRule>
  </conditionalFormatting>
  <conditionalFormatting sqref="R40:U50">
    <cfRule type="cellIs" dxfId="21" priority="52" stopIfTrue="1" operator="equal">
      <formula>0</formula>
    </cfRule>
  </conditionalFormatting>
  <conditionalFormatting sqref="X40:X50">
    <cfRule type="cellIs" dxfId="20" priority="51" operator="between">
      <formula>0</formula>
      <formula>3.9</formula>
    </cfRule>
  </conditionalFormatting>
  <conditionalFormatting sqref="X40:X50">
    <cfRule type="cellIs" dxfId="19" priority="50" operator="lessThan">
      <formula>5</formula>
    </cfRule>
  </conditionalFormatting>
  <conditionalFormatting sqref="X40:X50">
    <cfRule type="cellIs" dxfId="18" priority="49" stopIfTrue="1" operator="notEqual">
      <formula>"CNTN"</formula>
    </cfRule>
  </conditionalFormatting>
  <conditionalFormatting sqref="X30">
    <cfRule type="cellIs" dxfId="17" priority="28" operator="between">
      <formula>0</formula>
      <formula>3.9</formula>
    </cfRule>
  </conditionalFormatting>
  <conditionalFormatting sqref="X30">
    <cfRule type="cellIs" dxfId="16" priority="27" operator="lessThan">
      <formula>5</formula>
    </cfRule>
  </conditionalFormatting>
  <conditionalFormatting sqref="X30">
    <cfRule type="cellIs" dxfId="15" priority="26" stopIfTrue="1" operator="notEqual">
      <formula>"CNTN"</formula>
    </cfRule>
  </conditionalFormatting>
  <conditionalFormatting sqref="X32">
    <cfRule type="cellIs" dxfId="14" priority="25" operator="between">
      <formula>0</formula>
      <formula>3.9</formula>
    </cfRule>
  </conditionalFormatting>
  <conditionalFormatting sqref="X32">
    <cfRule type="cellIs" dxfId="13" priority="24" operator="lessThan">
      <formula>5</formula>
    </cfRule>
  </conditionalFormatting>
  <conditionalFormatting sqref="X32">
    <cfRule type="cellIs" dxfId="12" priority="23" stopIfTrue="1" operator="notEqual">
      <formula>"CNTN"</formula>
    </cfRule>
  </conditionalFormatting>
  <conditionalFormatting sqref="X34">
    <cfRule type="cellIs" dxfId="11" priority="19" operator="between">
      <formula>0</formula>
      <formula>3.9</formula>
    </cfRule>
  </conditionalFormatting>
  <conditionalFormatting sqref="X34">
    <cfRule type="cellIs" dxfId="10" priority="18" operator="lessThan">
      <formula>5</formula>
    </cfRule>
  </conditionalFormatting>
  <conditionalFormatting sqref="X34">
    <cfRule type="cellIs" dxfId="9" priority="17" stopIfTrue="1" operator="notEqual">
      <formula>"CNTN"</formula>
    </cfRule>
  </conditionalFormatting>
  <conditionalFormatting sqref="X51">
    <cfRule type="cellIs" dxfId="8" priority="3" operator="between">
      <formula>0</formula>
      <formula>3.9</formula>
    </cfRule>
  </conditionalFormatting>
  <conditionalFormatting sqref="X51">
    <cfRule type="cellIs" dxfId="7" priority="2" operator="lessThan">
      <formula>5</formula>
    </cfRule>
  </conditionalFormatting>
  <conditionalFormatting sqref="X51">
    <cfRule type="cellIs" dxfId="6" priority="1" stopIfTrue="1" operator="notEqual">
      <formula>"CNTN"</formula>
    </cfRule>
  </conditionalFormatting>
  <conditionalFormatting sqref="R51:S51">
    <cfRule type="cellIs" dxfId="5" priority="13" operator="lessThan">
      <formula>5</formula>
    </cfRule>
  </conditionalFormatting>
  <conditionalFormatting sqref="R51:S51">
    <cfRule type="cellIs" dxfId="4" priority="12" stopIfTrue="1" operator="notEqual">
      <formula>"CNTN"</formula>
    </cfRule>
  </conditionalFormatting>
  <conditionalFormatting sqref="K51:O51">
    <cfRule type="cellIs" dxfId="3" priority="11" stopIfTrue="1" operator="lessThan">
      <formula>5.5</formula>
    </cfRule>
  </conditionalFormatting>
  <conditionalFormatting sqref="R51:S51">
    <cfRule type="notContainsBlanks" dxfId="2" priority="9" stopIfTrue="1">
      <formula>LEN(TRIM(R51))&gt;0</formula>
    </cfRule>
    <cfRule type="cellIs" dxfId="1" priority="10" operator="between">
      <formula>0</formula>
      <formula>3.9</formula>
    </cfRule>
  </conditionalFormatting>
  <conditionalFormatting sqref="R51:U51">
    <cfRule type="notContainsBlanks" priority="8" stopIfTrue="1">
      <formula>LEN(TRIM(R51))&gt;0</formula>
    </cfRule>
  </conditionalFormatting>
  <conditionalFormatting sqref="R51:U51">
    <cfRule type="cellIs" dxfId="0" priority="7" stopIfTrue="1" operator="equal">
      <formula>0</formula>
    </cfRule>
  </conditionalFormatting>
  <pageMargins left="0.11811023622047245" right="0" top="7.874015748031496E-2" bottom="0.19685039370078741" header="0" footer="0.19685039370078741"/>
  <pageSetup paperSize="9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TN3-KCD</vt:lpstr>
      <vt:lpstr>TN3-KDN</vt:lpstr>
      <vt:lpstr>TN3-KKT</vt:lpstr>
      <vt:lpstr>'TN3-KDN'!Print_Titles</vt:lpstr>
      <vt:lpstr>'TN3-KKT'!Print_Titles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2016-12-31T03:14:45Z</cp:lastPrinted>
  <dcterms:created xsi:type="dcterms:W3CDTF">2016-05-29T07:57:27Z</dcterms:created>
  <dcterms:modified xsi:type="dcterms:W3CDTF">2017-01-03T03:42:36Z</dcterms:modified>
</cp:coreProperties>
</file>