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105" windowWidth="18195" windowHeight="10800" tabRatio="961" activeTab="14"/>
  </bookViews>
  <sheets>
    <sheet name="D21KDNB" sheetId="2" r:id="rId1"/>
    <sheet name="D21KDNA" sheetId="1" r:id="rId2"/>
    <sheet name="K18KDN" sheetId="3" r:id="rId3"/>
    <sheet name="K19KDN" sheetId="4" r:id="rId4"/>
    <sheet name="TN1-K19KDN" sheetId="16" r:id="rId5"/>
    <sheet name="K20KDN" sheetId="5" r:id="rId6"/>
    <sheet name="K22KDN" sheetId="6" r:id="rId7"/>
    <sheet name="D21KKTA" sheetId="7" r:id="rId8"/>
    <sheet name="D21KKTB" sheetId="8" r:id="rId9"/>
    <sheet name="K19KKT" sheetId="9" r:id="rId10"/>
    <sheet name="TN2-KDN" sheetId="11" r:id="rId11"/>
    <sheet name="TN2--KKT" sheetId="12" r:id="rId12"/>
    <sheet name="TN1-D21KKTA" sheetId="17" r:id="rId13"/>
    <sheet name="TN2--KDN" sheetId="18" r:id="rId14"/>
    <sheet name="TN2--KKT (2)" sheetId="19" r:id="rId15"/>
    <sheet name="TN2-BVKL-KDN" sheetId="13" r:id="rId16"/>
    <sheet name="TN2-BVKL-KKT" sheetId="14" r:id="rId17"/>
    <sheet name="TN2-BVKL-KCD" sheetId="15" r:id="rId18"/>
  </sheets>
  <externalReferences>
    <externalReference r:id="rId19"/>
  </externalReferences>
  <definedNames>
    <definedName name="___DST1">#REF!</definedName>
    <definedName name="___NPV1">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NET2">#REF!</definedName>
    <definedName name="__NPV1">#REF!</definedName>
    <definedName name="__qa7">#REF!</definedName>
    <definedName name="_1">#REF!</definedName>
    <definedName name="_1000A01">#N/A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ON1">#REF!</definedName>
    <definedName name="_CON2">#REF!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n1">#REF!</definedName>
    <definedName name="_da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 localSheetId="1" hidden="1">#REF!</definedName>
    <definedName name="_Fill" localSheetId="0" hidden="1">#REF!</definedName>
    <definedName name="_Fill" localSheetId="7" hidden="1">#REF!</definedName>
    <definedName name="_Fill" localSheetId="8" hidden="1">#REF!</definedName>
    <definedName name="_Fill" localSheetId="2" hidden="1">#REF!</definedName>
    <definedName name="_Fill" localSheetId="3" hidden="1">#REF!</definedName>
    <definedName name="_Fill" localSheetId="9" hidden="1">#REF!</definedName>
    <definedName name="_Fill" localSheetId="5" hidden="1">#REF!</definedName>
    <definedName name="_Fill" localSheetId="12" hidden="1">#REF!</definedName>
    <definedName name="_Fill" localSheetId="4" hidden="1">#REF!</definedName>
    <definedName name="_Fill" localSheetId="17" hidden="1">#REF!</definedName>
    <definedName name="_Fill" localSheetId="15" hidden="1">#REF!</definedName>
    <definedName name="_Fill" localSheetId="16" hidden="1">#REF!</definedName>
    <definedName name="_Fill" localSheetId="10" hidden="1">#REF!</definedName>
    <definedName name="_Fill" localSheetId="13" hidden="1">#REF!</definedName>
    <definedName name="_Fill" localSheetId="11" hidden="1">#REF!</definedName>
    <definedName name="_Fill" localSheetId="14" hidden="1">#REF!</definedName>
    <definedName name="_Fill" hidden="1">#REF!</definedName>
    <definedName name="_xlnm._FilterDatabase" localSheetId="1" hidden="1">D21KDNA!$A$9:$BZ$11</definedName>
    <definedName name="_xlnm._FilterDatabase" localSheetId="2" hidden="1">K18KDN!$A$10:$DR$13</definedName>
    <definedName name="_xlnm._FilterDatabase" localSheetId="9" hidden="1">K19KKT!$A$11:$FA$12</definedName>
    <definedName name="_xlnm._FilterDatabase" localSheetId="17" hidden="1">'TN2-BVKL-KCD'!$A$6:$M$7</definedName>
    <definedName name="_xlnm._FilterDatabase" localSheetId="15" hidden="1">'TN2-BVKL-KDN'!$A$6:$M$8</definedName>
    <definedName name="_xlnm._FilterDatabase" localSheetId="16" hidden="1">'TN2-BVKL-KKT'!$A$6:$M$8</definedName>
    <definedName name="_xlnm._FilterDatabase" localSheetId="10" hidden="1">'TN2-KDN'!$A$6:$M$8</definedName>
    <definedName name="_xlnm._FilterDatabase" localSheetId="13" hidden="1">'TN2--KDN'!#REF!</definedName>
    <definedName name="_xlnm._FilterDatabase" localSheetId="11" hidden="1">'TN2--KKT'!$A$6:$M$12</definedName>
    <definedName name="_xlnm._FilterDatabase" localSheetId="14" hidden="1">'TN2--KKT (2)'!$A$6:$M$6</definedName>
    <definedName name="_JK4">#REF!</definedName>
    <definedName name="_k5">#REF!</definedName>
    <definedName name="_Key1" localSheetId="1" hidden="1">#REF!</definedName>
    <definedName name="_Key1" localSheetId="0" hidden="1">#REF!</definedName>
    <definedName name="_Key1" localSheetId="7" hidden="1">#REF!</definedName>
    <definedName name="_Key1" localSheetId="8" hidden="1">#REF!</definedName>
    <definedName name="_Key1" localSheetId="2" hidden="1">#REF!</definedName>
    <definedName name="_Key1" localSheetId="3" hidden="1">#REF!</definedName>
    <definedName name="_Key1" localSheetId="9" hidden="1">#REF!</definedName>
    <definedName name="_Key1" localSheetId="5" hidden="1">#REF!</definedName>
    <definedName name="_Key1" localSheetId="12" hidden="1">#REF!</definedName>
    <definedName name="_Key1" localSheetId="4" hidden="1">#REF!</definedName>
    <definedName name="_Key1" localSheetId="17" hidden="1">#REF!</definedName>
    <definedName name="_Key1" localSheetId="15" hidden="1">#REF!</definedName>
    <definedName name="_Key1" localSheetId="16" hidden="1">#REF!</definedName>
    <definedName name="_Key1" localSheetId="10" hidden="1">#REF!</definedName>
    <definedName name="_Key1" localSheetId="13" hidden="1">#REF!</definedName>
    <definedName name="_Key1" localSheetId="11" hidden="1">#REF!</definedName>
    <definedName name="_Key1" localSheetId="14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localSheetId="7" hidden="1">#REF!</definedName>
    <definedName name="_Key2" localSheetId="8" hidden="1">#REF!</definedName>
    <definedName name="_Key2" localSheetId="2" hidden="1">#REF!</definedName>
    <definedName name="_Key2" localSheetId="3" hidden="1">#REF!</definedName>
    <definedName name="_Key2" localSheetId="9" hidden="1">#REF!</definedName>
    <definedName name="_Key2" localSheetId="5" hidden="1">#REF!</definedName>
    <definedName name="_Key2" localSheetId="12" hidden="1">#REF!</definedName>
    <definedName name="_Key2" localSheetId="4" hidden="1">#REF!</definedName>
    <definedName name="_Key2" localSheetId="17" hidden="1">#REF!</definedName>
    <definedName name="_Key2" localSheetId="15" hidden="1">#REF!</definedName>
    <definedName name="_Key2" localSheetId="16" hidden="1">#REF!</definedName>
    <definedName name="_Key2" localSheetId="10" hidden="1">#REF!</definedName>
    <definedName name="_Key2" localSheetId="13" hidden="1">#REF!</definedName>
    <definedName name="_Key2" localSheetId="11" hidden="1">#REF!</definedName>
    <definedName name="_Key2" localSheetId="14" hidden="1">#REF!</definedName>
    <definedName name="_Key2" hidden="1">#REF!</definedName>
    <definedName name="_NET2">#REF!</definedName>
    <definedName name="_NPV1">#REF!</definedName>
    <definedName name="_Order1" hidden="1">255</definedName>
    <definedName name="_Order2" hidden="1">255</definedName>
    <definedName name="_phi10">#REF!</definedName>
    <definedName name="_phi12">#REF!</definedName>
    <definedName name="_phi14">#REF!</definedName>
    <definedName name="_phi16">#REF!</definedName>
    <definedName name="_phi18">#REF!</definedName>
    <definedName name="_phi20">#REF!</definedName>
    <definedName name="_phi22">#REF!</definedName>
    <definedName name="_phi25">#REF!</definedName>
    <definedName name="_phi28">#REF!</definedName>
    <definedName name="_phi6">#REF!</definedName>
    <definedName name="_phi8">#REF!</definedName>
    <definedName name="_qa7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ort" localSheetId="1" hidden="1">#REF!</definedName>
    <definedName name="_Sort" localSheetId="0" hidden="1">#REF!</definedName>
    <definedName name="_Sort" localSheetId="7" hidden="1">#REF!</definedName>
    <definedName name="_Sort" localSheetId="8" hidden="1">#REF!</definedName>
    <definedName name="_Sort" localSheetId="2" hidden="1">#REF!</definedName>
    <definedName name="_Sort" localSheetId="3" hidden="1">#REF!</definedName>
    <definedName name="_Sort" localSheetId="9" hidden="1">#REF!</definedName>
    <definedName name="_Sort" localSheetId="5" hidden="1">#REF!</definedName>
    <definedName name="_Sort" localSheetId="12" hidden="1">#REF!</definedName>
    <definedName name="_Sort" localSheetId="4" hidden="1">#REF!</definedName>
    <definedName name="_Sort" localSheetId="17" hidden="1">#REF!</definedName>
    <definedName name="_Sort" localSheetId="15" hidden="1">#REF!</definedName>
    <definedName name="_Sort" localSheetId="16" hidden="1">#REF!</definedName>
    <definedName name="_Sort" localSheetId="10" hidden="1">#REF!</definedName>
    <definedName name="_Sort" localSheetId="13" hidden="1">#REF!</definedName>
    <definedName name="_Sort" localSheetId="11" hidden="1">#REF!</definedName>
    <definedName name="_Sort" localSheetId="14" hidden="1">#REF!</definedName>
    <definedName name="_Sort" hidden="1">#REF!</definedName>
    <definedName name="a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>#REF!</definedName>
    <definedName name="AA">#REF!</definedName>
    <definedName name="AD">#REF!</definedName>
    <definedName name="ADASD">#REF!</definedName>
    <definedName name="ẤĐFHJĐFJFH" localSheetId="1" hidden="1">#REF!</definedName>
    <definedName name="ẤĐFHJĐFJFH" localSheetId="0" hidden="1">#REF!</definedName>
    <definedName name="ẤĐFHJĐFJFH" localSheetId="7" hidden="1">#REF!</definedName>
    <definedName name="ẤĐFHJĐFJFH" localSheetId="8" hidden="1">#REF!</definedName>
    <definedName name="ẤĐFHJĐFJFH" localSheetId="2" hidden="1">#REF!</definedName>
    <definedName name="ẤĐFHJĐFJFH" localSheetId="3" hidden="1">#REF!</definedName>
    <definedName name="ẤĐFHJĐFJFH" localSheetId="9" hidden="1">#REF!</definedName>
    <definedName name="ẤĐFHJĐFJFH" localSheetId="5" hidden="1">#REF!</definedName>
    <definedName name="ẤĐFHJĐFJFH" localSheetId="12" hidden="1">#REF!</definedName>
    <definedName name="ẤĐFHJĐFJFH" localSheetId="4" hidden="1">#REF!</definedName>
    <definedName name="ẤĐFHJĐFJFH" localSheetId="17" hidden="1">#REF!</definedName>
    <definedName name="ẤĐFHJĐFJFH" localSheetId="15" hidden="1">#REF!</definedName>
    <definedName name="ẤĐFHJĐFJFH" localSheetId="16" hidden="1">#REF!</definedName>
    <definedName name="ẤĐFHJĐFJFH" localSheetId="10" hidden="1">#REF!</definedName>
    <definedName name="ẤĐFHJĐFJFH" localSheetId="13" hidden="1">#REF!</definedName>
    <definedName name="ẤĐFHJĐFJFH" localSheetId="11" hidden="1">#REF!</definedName>
    <definedName name="ẤĐFHJĐFJFH" localSheetId="14" hidden="1">#REF!</definedName>
    <definedName name="ẤĐFHJĐFJFH" hidden="1">#REF!</definedName>
    <definedName name="All_Item">#REF!</definedName>
    <definedName name="ALPIN">#N/A</definedName>
    <definedName name="ALPJYOU">#N/A</definedName>
    <definedName name="ALPTOI">#N/A</definedName>
    <definedName name="AQ">#REF!</definedName>
    <definedName name="AS">#REF!</definedName>
    <definedName name="ASEFAS">#REF!</definedName>
    <definedName name="assssssssss">#REF!</definedName>
    <definedName name="Ã­TÆE">#REF!</definedName>
    <definedName name="ÄUI">#REF!</definedName>
    <definedName name="b">#REF!</definedName>
    <definedName name="b1_">#REF!</definedName>
    <definedName name="b2_">#REF!</definedName>
    <definedName name="b3_">#REF!</definedName>
    <definedName name="b4_">#REF!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angchu">#REF!</definedName>
    <definedName name="bb">#REF!</definedName>
    <definedName name="bc">#REF!</definedName>
    <definedName name="BD4HKAV">#REF!</definedName>
    <definedName name="BD6HK">#REF!</definedName>
    <definedName name="BD6HK34">#REF!</definedName>
    <definedName name="BD6HKAV">#REF!</definedName>
    <definedName name="BD8HK">#REF!</definedName>
    <definedName name="BD98AV">#REF!</definedName>
    <definedName name="BD98TIN">#REF!</definedName>
    <definedName name="BD99T">#REF!</definedName>
    <definedName name="bdiem">#REF!</definedName>
    <definedName name="bengam">#REF!</definedName>
    <definedName name="benuoc">#REF!</definedName>
    <definedName name="BMB">#REF!</definedName>
    <definedName name="BOQ">#REF!</definedName>
    <definedName name="BVCISUMMARY">#REF!</definedName>
    <definedName name="c_">#REF!</definedName>
    <definedName name="C0">#REF!</definedName>
    <definedName name="cao">#REF!</definedName>
    <definedName name="Category_All">#REF!</definedName>
    <definedName name="CATIN">#N/A</definedName>
    <definedName name="CATJYOU">#N/A</definedName>
    <definedName name="CATREC">#N/A</definedName>
    <definedName name="CATSYU">#N/A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o">#REF!</definedName>
    <definedName name="cocbtct">#REF!</definedName>
    <definedName name="cocot">#REF!</definedName>
    <definedName name="cocott">#REF!</definedName>
    <definedName name="COMMON">#REF!</definedName>
    <definedName name="comong">#REF!</definedName>
    <definedName name="CON_EQP_COS">#REF!</definedName>
    <definedName name="CON_EQP_COST">#REF!</definedName>
    <definedName name="Cong_HM_DTCT">#REF!</definedName>
    <definedName name="Cong_M_DTCT">#REF!</definedName>
    <definedName name="Cong_NC_DTCT">#REF!</definedName>
    <definedName name="Cong_VL_DTCT">#REF!</definedName>
    <definedName name="congbengam">#REF!</definedName>
    <definedName name="congbenuoc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hang">#REF!</definedName>
    <definedName name="CONST_EQ">#REF!</definedName>
    <definedName name="cottron">#REF!</definedName>
    <definedName name="cotvuong">#REF!</definedName>
    <definedName name="COVER">#REF!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URRENCY">#REF!</definedName>
    <definedName name="d" localSheetId="0" hidden="1">{"'Sheet1'!$L$16"}</definedName>
    <definedName name="d" localSheetId="7" hidden="1">{"'Sheet1'!$L$16"}</definedName>
    <definedName name="d" localSheetId="8" hidden="1">{"'Sheet1'!$L$16"}</definedName>
    <definedName name="d" localSheetId="2" hidden="1">{"'Sheet1'!$L$16"}</definedName>
    <definedName name="d" localSheetId="3" hidden="1">{"'Sheet1'!$L$16"}</definedName>
    <definedName name="d" localSheetId="9" hidden="1">{"'Sheet1'!$L$16"}</definedName>
    <definedName name="d" localSheetId="5" hidden="1">{"'Sheet1'!$L$16"}</definedName>
    <definedName name="d" localSheetId="12" hidden="1">{"'Sheet1'!$L$16"}</definedName>
    <definedName name="d" localSheetId="17" hidden="1">{"'Sheet1'!$L$16"}</definedName>
    <definedName name="d" localSheetId="15" hidden="1">{"'Sheet1'!$L$16"}</definedName>
    <definedName name="d" localSheetId="16" hidden="1">{"'Sheet1'!$L$16"}</definedName>
    <definedName name="d" localSheetId="10" hidden="1">{"'Sheet1'!$L$16"}</definedName>
    <definedName name="d" localSheetId="13" hidden="1">{"'Sheet1'!$L$16"}</definedName>
    <definedName name="d" localSheetId="11" hidden="1">{"'Sheet1'!$L$16"}</definedName>
    <definedName name="d" localSheetId="14" hidden="1">{"'Sheet1'!$L$16"}</definedName>
    <definedName name="d" hidden="1">{"'Sheet1'!$L$16"}</definedName>
    <definedName name="D_7101A_B">#REF!</definedName>
    <definedName name="d1_">#REF!</definedName>
    <definedName name="d2_">#REF!</definedName>
    <definedName name="d3_">#REF!</definedName>
    <definedName name="d4_">#REF!</definedName>
    <definedName name="d5_">#REF!</definedName>
    <definedName name="dam">#REF!</definedName>
    <definedName name="danducsan">#REF!</definedName>
    <definedName name="_xlnm.Database" localSheetId="1" hidden="1">#REF!</definedName>
    <definedName name="_xlnm.Database" localSheetId="0" hidden="1">#REF!</definedName>
    <definedName name="_xlnm.Database" localSheetId="7" hidden="1">#REF!</definedName>
    <definedName name="_xlnm.Database" localSheetId="8" hidden="1">#REF!</definedName>
    <definedName name="_xlnm.Database" localSheetId="12" hidden="1">#REF!</definedName>
    <definedName name="_xlnm.Database" localSheetId="17" hidden="1">#REF!</definedName>
    <definedName name="_xlnm.Database" localSheetId="16" hidden="1">#REF!</definedName>
    <definedName name="_xlnm.Database" localSheetId="13" hidden="1">#REF!</definedName>
    <definedName name="_xlnm.Database" localSheetId="11" hidden="1">#REF!</definedName>
    <definedName name="_xlnm.Database" localSheetId="14" hidden="1">#REF!</definedName>
    <definedName name="_xlnm.Database" hidden="1">#REF!</definedName>
    <definedName name="dd" localSheetId="0" hidden="1">{"'Sheet1'!$L$16"}</definedName>
    <definedName name="dd" localSheetId="7" hidden="1">{"'Sheet1'!$L$16"}</definedName>
    <definedName name="dd" localSheetId="8" hidden="1">{"'Sheet1'!$L$16"}</definedName>
    <definedName name="dd" localSheetId="2" hidden="1">{"'Sheet1'!$L$16"}</definedName>
    <definedName name="dd" localSheetId="3" hidden="1">{"'Sheet1'!$L$16"}</definedName>
    <definedName name="dd" localSheetId="9" hidden="1">{"'Sheet1'!$L$16"}</definedName>
    <definedName name="dd" localSheetId="5" hidden="1">{"'Sheet1'!$L$16"}</definedName>
    <definedName name="dd" localSheetId="12" hidden="1">{"'Sheet1'!$L$16"}</definedName>
    <definedName name="dd" localSheetId="17" hidden="1">{"'Sheet1'!$L$16"}</definedName>
    <definedName name="dd" localSheetId="15" hidden="1">{"'Sheet1'!$L$16"}</definedName>
    <definedName name="dd" localSheetId="16" hidden="1">{"'Sheet1'!$L$16"}</definedName>
    <definedName name="dd" localSheetId="10" hidden="1">{"'Sheet1'!$L$16"}</definedName>
    <definedName name="dd" localSheetId="13" hidden="1">{"'Sheet1'!$L$16"}</definedName>
    <definedName name="dd" localSheetId="11" hidden="1">{"'Sheet1'!$L$16"}</definedName>
    <definedName name="dd" localSheetId="14" hidden="1">{"'Sheet1'!$L$16"}</definedName>
    <definedName name="dd" hidden="1">{"'Sheet1'!$L$16"}</definedName>
    <definedName name="DDT">#REF!</definedName>
    <definedName name="den_bu">#REF!</definedName>
    <definedName name="DGCTI592">#REF!</definedName>
    <definedName name="dientichck">#REF!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s">#REF!</definedName>
    <definedName name="DSH">#REF!</definedName>
    <definedName name="DSUMDATA">#REF!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u_dkien">#REF!</definedName>
    <definedName name="DYÕ">#REF!</definedName>
    <definedName name="E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f">#REF!</definedName>
    <definedName name="FACTOR">#REF!</definedName>
    <definedName name="FGHFG">#REF!</definedName>
    <definedName name="FGHKGFKGF">#REF!</definedName>
    <definedName name="FJK">#REF!</definedName>
    <definedName name="FJKJGHJ">#REF!</definedName>
    <definedName name="fs">#REF!</definedName>
    <definedName name="g" localSheetId="1" hidden="1">#REF!</definedName>
    <definedName name="g" localSheetId="0" hidden="1">#REF!</definedName>
    <definedName name="g" localSheetId="7" hidden="1">#REF!</definedName>
    <definedName name="g" localSheetId="8" hidden="1">#REF!</definedName>
    <definedName name="g" localSheetId="2" hidden="1">#REF!</definedName>
    <definedName name="g" localSheetId="3" hidden="1">#REF!</definedName>
    <definedName name="g" localSheetId="9" hidden="1">#REF!</definedName>
    <definedName name="g" localSheetId="5" hidden="1">#REF!</definedName>
    <definedName name="g" localSheetId="12" hidden="1">#REF!</definedName>
    <definedName name="g" localSheetId="4" hidden="1">#REF!</definedName>
    <definedName name="g" localSheetId="17" hidden="1">#REF!</definedName>
    <definedName name="g" localSheetId="15" hidden="1">#REF!</definedName>
    <definedName name="g" localSheetId="16" hidden="1">#REF!</definedName>
    <definedName name="g" localSheetId="10" hidden="1">#REF!</definedName>
    <definedName name="g" localSheetId="13" hidden="1">#REF!</definedName>
    <definedName name="g" localSheetId="11" hidden="1">#REF!</definedName>
    <definedName name="g" localSheetId="14" hidden="1">#REF!</definedName>
    <definedName name="g" hidden="1">#REF!</definedName>
    <definedName name="GFHG">#REF!</definedName>
    <definedName name="GFHKFFGJF">#REF!</definedName>
    <definedName name="GHKJHJ">#REF!</definedName>
    <definedName name="gia_tien">#REF!</definedName>
    <definedName name="gia_tien_BTN">#REF!</definedName>
    <definedName name="GJKGHJGJ">#REF!</definedName>
    <definedName name="GJKL.JKGHJ">#REF!</definedName>
    <definedName name="GJKLH">#REF!</definedName>
    <definedName name="GKFGHF">#REF!</definedName>
    <definedName name="gs">#REF!</definedName>
    <definedName name="GTXL">#REF!</definedName>
    <definedName name="h" localSheetId="0" hidden="1">{"'Sheet1'!$L$16"}</definedName>
    <definedName name="h" localSheetId="7" hidden="1">{"'Sheet1'!$L$16"}</definedName>
    <definedName name="h" localSheetId="8" hidden="1">{"'Sheet1'!$L$16"}</definedName>
    <definedName name="h" localSheetId="2" hidden="1">{"'Sheet1'!$L$16"}</definedName>
    <definedName name="h" localSheetId="3" hidden="1">{"'Sheet1'!$L$16"}</definedName>
    <definedName name="h" localSheetId="9" hidden="1">{"'Sheet1'!$L$16"}</definedName>
    <definedName name="h" localSheetId="5" hidden="1">{"'Sheet1'!$L$16"}</definedName>
    <definedName name="h" localSheetId="12" hidden="1">{"'Sheet1'!$L$16"}</definedName>
    <definedName name="h" localSheetId="17" hidden="1">{"'Sheet1'!$L$16"}</definedName>
    <definedName name="h" localSheetId="15" hidden="1">{"'Sheet1'!$L$16"}</definedName>
    <definedName name="h" localSheetId="16" hidden="1">{"'Sheet1'!$L$16"}</definedName>
    <definedName name="h" localSheetId="10" hidden="1">{"'Sheet1'!$L$16"}</definedName>
    <definedName name="h" localSheetId="13" hidden="1">{"'Sheet1'!$L$16"}</definedName>
    <definedName name="h" localSheetId="11" hidden="1">{"'Sheet1'!$L$16"}</definedName>
    <definedName name="h" localSheetId="14" hidden="1">{"'Sheet1'!$L$16"}</definedName>
    <definedName name="h" hidden="1">{"'Sheet1'!$L$16"}</definedName>
    <definedName name="hc">#REF!</definedName>
    <definedName name="HGKH">#REF!</definedName>
    <definedName name="HH">#REF!</definedName>
    <definedName name="hien">#REF!</definedName>
    <definedName name="HJKJJGKLJKGJ">#REF!</definedName>
    <definedName name="HLHKGLGJ">#REF!</definedName>
    <definedName name="HOME_MANP">#REF!</definedName>
    <definedName name="HOMEOFFICE_COST">#REF!</definedName>
    <definedName name="Ht">#REF!</definedName>
    <definedName name="HTML_CodePage" hidden="1">950</definedName>
    <definedName name="HTML_Control" localSheetId="0" hidden="1">{"'Sheet1'!$L$16"}</definedName>
    <definedName name="HTML_Control" localSheetId="7" hidden="1">{"'Sheet1'!$L$16"}</definedName>
    <definedName name="HTML_Control" localSheetId="8" hidden="1">{"'Sheet1'!$L$16"}</definedName>
    <definedName name="HTML_Control" localSheetId="2" hidden="1">{"'Sheet1'!$L$16"}</definedName>
    <definedName name="HTML_Control" localSheetId="3" hidden="1">{"'Sheet1'!$L$16"}</definedName>
    <definedName name="HTML_Control" localSheetId="9" hidden="1">{"'Sheet1'!$L$16"}</definedName>
    <definedName name="HTML_Control" localSheetId="5" hidden="1">{"'Sheet1'!$L$16"}</definedName>
    <definedName name="HTML_Control" localSheetId="12" hidden="1">{"'Sheet1'!$L$16"}</definedName>
    <definedName name="HTML_Control" localSheetId="17" hidden="1">{"'Sheet1'!$L$16"}</definedName>
    <definedName name="HTML_Control" localSheetId="15" hidden="1">{"'Sheet1'!$L$16"}</definedName>
    <definedName name="HTML_Control" localSheetId="16" hidden="1">{"'Sheet1'!$L$16"}</definedName>
    <definedName name="HTML_Control" localSheetId="10" hidden="1">{"'Sheet1'!$L$16"}</definedName>
    <definedName name="HTML_Control" localSheetId="13" hidden="1">{"'Sheet1'!$L$16"}</definedName>
    <definedName name="HTML_Control" localSheetId="11" hidden="1">{"'Sheet1'!$L$16"}</definedName>
    <definedName name="HTML_Control" localSheetId="14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localSheetId="7" hidden="1">{"'Sheet1'!$L$16"}</definedName>
    <definedName name="huy" localSheetId="8" hidden="1">{"'Sheet1'!$L$16"}</definedName>
    <definedName name="huy" localSheetId="2" hidden="1">{"'Sheet1'!$L$16"}</definedName>
    <definedName name="huy" localSheetId="3" hidden="1">{"'Sheet1'!$L$16"}</definedName>
    <definedName name="huy" localSheetId="9" hidden="1">{"'Sheet1'!$L$16"}</definedName>
    <definedName name="huy" localSheetId="5" hidden="1">{"'Sheet1'!$L$16"}</definedName>
    <definedName name="huy" localSheetId="12" hidden="1">{"'Sheet1'!$L$16"}</definedName>
    <definedName name="huy" localSheetId="17" hidden="1">{"'Sheet1'!$L$16"}</definedName>
    <definedName name="huy" localSheetId="15" hidden="1">{"'Sheet1'!$L$16"}</definedName>
    <definedName name="huy" localSheetId="16" hidden="1">{"'Sheet1'!$L$16"}</definedName>
    <definedName name="huy" localSheetId="10" hidden="1">{"'Sheet1'!$L$16"}</definedName>
    <definedName name="huy" localSheetId="13" hidden="1">{"'Sheet1'!$L$16"}</definedName>
    <definedName name="huy" localSheetId="11" hidden="1">{"'Sheet1'!$L$16"}</definedName>
    <definedName name="huy" localSheetId="14" hidden="1">{"'Sheet1'!$L$16"}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_LAB">#REF!</definedName>
    <definedName name="INDMANP">#REF!</definedName>
    <definedName name="Ip">#REF!</definedName>
    <definedName name="IUPUIOÅUPIOÅP">#REF!</definedName>
    <definedName name="j" localSheetId="0" hidden="1">{"'Sheet1'!$L$16"}</definedName>
    <definedName name="j" localSheetId="7" hidden="1">{"'Sheet1'!$L$16"}</definedName>
    <definedName name="j" localSheetId="8" hidden="1">{"'Sheet1'!$L$16"}</definedName>
    <definedName name="j" localSheetId="2" hidden="1">{"'Sheet1'!$L$16"}</definedName>
    <definedName name="j" localSheetId="3" hidden="1">{"'Sheet1'!$L$16"}</definedName>
    <definedName name="j" localSheetId="9" hidden="1">{"'Sheet1'!$L$16"}</definedName>
    <definedName name="j" localSheetId="5" hidden="1">{"'Sheet1'!$L$16"}</definedName>
    <definedName name="j" localSheetId="12" hidden="1">{"'Sheet1'!$L$16"}</definedName>
    <definedName name="j" localSheetId="17" hidden="1">{"'Sheet1'!$L$16"}</definedName>
    <definedName name="j" localSheetId="15" hidden="1">{"'Sheet1'!$L$16"}</definedName>
    <definedName name="j" localSheetId="16" hidden="1">{"'Sheet1'!$L$16"}</definedName>
    <definedName name="j" localSheetId="10" hidden="1">{"'Sheet1'!$L$16"}</definedName>
    <definedName name="j" localSheetId="13" hidden="1">{"'Sheet1'!$L$16"}</definedName>
    <definedName name="j" localSheetId="11" hidden="1">{"'Sheet1'!$L$16"}</definedName>
    <definedName name="j" localSheetId="14" hidden="1">{"'Sheet1'!$L$16"}</definedName>
    <definedName name="j" hidden="1">{"'Sheet1'!$L$16"}</definedName>
    <definedName name="j356C8">#REF!</definedName>
    <definedName name="JHAH">#REF!</definedName>
    <definedName name="JHJJG">#REF!</definedName>
    <definedName name="jjjjg">#REF!</definedName>
    <definedName name="JKGDF">#REF!</definedName>
    <definedName name="JKHJKHK">#REF!</definedName>
    <definedName name="k" localSheetId="0" hidden="1">{"'Sheet1'!$L$16"}</definedName>
    <definedName name="k" localSheetId="7" hidden="1">{"'Sheet1'!$L$16"}</definedName>
    <definedName name="k" localSheetId="8" hidden="1">{"'Sheet1'!$L$16"}</definedName>
    <definedName name="k" localSheetId="2" hidden="1">{"'Sheet1'!$L$16"}</definedName>
    <definedName name="k" localSheetId="3" hidden="1">{"'Sheet1'!$L$16"}</definedName>
    <definedName name="k" localSheetId="9" hidden="1">{"'Sheet1'!$L$16"}</definedName>
    <definedName name="k" localSheetId="5" hidden="1">{"'Sheet1'!$L$16"}</definedName>
    <definedName name="k" localSheetId="12" hidden="1">{"'Sheet1'!$L$16"}</definedName>
    <definedName name="k" localSheetId="17" hidden="1">{"'Sheet1'!$L$16"}</definedName>
    <definedName name="k" localSheetId="15" hidden="1">{"'Sheet1'!$L$16"}</definedName>
    <definedName name="k" localSheetId="16" hidden="1">{"'Sheet1'!$L$16"}</definedName>
    <definedName name="k" localSheetId="10" hidden="1">{"'Sheet1'!$L$16"}</definedName>
    <definedName name="k" localSheetId="13" hidden="1">{"'Sheet1'!$L$16"}</definedName>
    <definedName name="k" localSheetId="11" hidden="1">{"'Sheet1'!$L$16"}</definedName>
    <definedName name="k" localSheetId="14" hidden="1">{"'Sheet1'!$L$16"}</definedName>
    <definedName name="k" hidden="1">{"'Sheet1'!$L$16"}</definedName>
    <definedName name="KA">#REF!</definedName>
    <definedName name="KAE">#REF!</definedName>
    <definedName name="KAS">#REF!</definedName>
    <definedName name="kcong">#REF!</definedName>
    <definedName name="KKJH">#REF!</definedName>
    <definedName name="KP">#REF!</definedName>
    <definedName name="L">#REF!</definedName>
    <definedName name="lanhto">#REF!</definedName>
    <definedName name="lkidfgkdrldfkjgeker">#REF!</definedName>
    <definedName name="lkjh">#REF!</definedName>
    <definedName name="m">#REF!</definedName>
    <definedName name="MAJ_CON_EQP">#REF!</definedName>
    <definedName name="MG_A">#REF!</definedName>
    <definedName name="mhny">#REF!</definedName>
    <definedName name="mhyt">#REF!</definedName>
    <definedName name="mnbvc">#REF!</definedName>
    <definedName name="mongbang">#REF!</definedName>
    <definedName name="mongdon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o">#REF!</definedName>
    <definedName name="Np">#REF!</definedName>
    <definedName name="ojoo">#REF!</definedName>
    <definedName name="OUIUIYIOPIO">#REF!</definedName>
    <definedName name="panen">#REF!</definedName>
    <definedName name="phu_luc_vua">#REF!</definedName>
    <definedName name="pm">#REF!</definedName>
    <definedName name="POL">#REF!</definedName>
    <definedName name="poui">#REF!</definedName>
    <definedName name="PRICE">#REF!</definedName>
    <definedName name="PRICE1">#REF!</definedName>
    <definedName name="_xlnm.Print_Area" localSheetId="0" hidden="1">#REF!</definedName>
    <definedName name="_xlnm.Print_Area" localSheetId="7" hidden="1">#REF!</definedName>
    <definedName name="_xlnm.Print_Area" localSheetId="8" hidden="1">#REF!</definedName>
    <definedName name="_xlnm.Print_Area" localSheetId="12" hidden="1">#REF!</definedName>
    <definedName name="_xlnm.Print_Area" localSheetId="17" hidden="1">#REF!</definedName>
    <definedName name="_xlnm.Print_Area" localSheetId="16" hidden="1">#REF!</definedName>
    <definedName name="_xlnm.Print_Area" localSheetId="13" hidden="1">#REF!</definedName>
    <definedName name="_xlnm.Print_Area" localSheetId="14" hidden="1">#REF!</definedName>
    <definedName name="_xlnm.Print_Area" hidden="1">#REF!</definedName>
    <definedName name="PRINT_AREA_MI">#REF!</definedName>
    <definedName name="_xlnm.Print_Titles" localSheetId="1">D21KDNA!$1:$10</definedName>
    <definedName name="_xlnm.Print_Titles" localSheetId="0">D21KDNB!$1:$9</definedName>
    <definedName name="_xlnm.Print_Titles" localSheetId="5">K20KDN!$1:$11</definedName>
    <definedName name="_xlnm.Print_Titles" localSheetId="10">'TN2-KDN'!$1:$6</definedName>
    <definedName name="_xlnm.Print_Titles" localSheetId="13">'TN2--KDN'!$1:$5</definedName>
    <definedName name="_xlnm.Print_Titles" hidden="1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">#REF!</definedName>
    <definedName name="QÆ">#REF!</definedName>
    <definedName name="qc">#REF!</definedName>
    <definedName name="QE">#REF!</definedName>
    <definedName name="QERTQWT">#REF!</definedName>
    <definedName name="qqqqqqqqqq" hidden="1">#N/A</definedName>
    <definedName name="RECOUT">#N/A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ong1">#REF!</definedName>
    <definedName name="rong2">#REF!</definedName>
    <definedName name="rong3">#REF!</definedName>
    <definedName name="rong4">#REF!</definedName>
    <definedName name="rong5">#REF!</definedName>
    <definedName name="rong6">#REF!</definedName>
    <definedName name="SAAS">#REF!</definedName>
    <definedName name="sad">#REF!</definedName>
    <definedName name="san">#REF!</definedName>
    <definedName name="SCH">#REF!</definedName>
    <definedName name="SGFD" localSheetId="1" hidden="1">#REF!</definedName>
    <definedName name="SGFD" localSheetId="0" hidden="1">#REF!</definedName>
    <definedName name="SGFD" localSheetId="7" hidden="1">#REF!</definedName>
    <definedName name="SGFD" localSheetId="8" hidden="1">#REF!</definedName>
    <definedName name="SGFD" localSheetId="2" hidden="1">#REF!</definedName>
    <definedName name="SGFD" localSheetId="3" hidden="1">#REF!</definedName>
    <definedName name="SGFD" localSheetId="9" hidden="1">#REF!</definedName>
    <definedName name="SGFD" localSheetId="5" hidden="1">#REF!</definedName>
    <definedName name="SGFD" localSheetId="12" hidden="1">#REF!</definedName>
    <definedName name="SGFD" localSheetId="4" hidden="1">#REF!</definedName>
    <definedName name="SGFD" localSheetId="17" hidden="1">#REF!</definedName>
    <definedName name="SGFD" localSheetId="15" hidden="1">#REF!</definedName>
    <definedName name="SGFD" localSheetId="16" hidden="1">#REF!</definedName>
    <definedName name="SGFD" localSheetId="10" hidden="1">#REF!</definedName>
    <definedName name="SGFD" localSheetId="13" hidden="1">#REF!</definedName>
    <definedName name="SGFD" localSheetId="11" hidden="1">#REF!</definedName>
    <definedName name="SGFD" localSheetId="14" hidden="1">#REF!</definedName>
    <definedName name="SGFD" hidden="1">#REF!</definedName>
    <definedName name="SIZE">#REF!</definedName>
    <definedName name="slg">#REF!</definedName>
    <definedName name="SORT">#REF!</definedName>
    <definedName name="SPEC">#REF!</definedName>
    <definedName name="SPECSUMMARY">#REF!</definedName>
    <definedName name="SRDFTSFSD">#REF!</definedName>
    <definedName name="SRFTTSDF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">#REF!</definedName>
    <definedName name="TaxTV">10%</definedName>
    <definedName name="TaxXL">5%</definedName>
    <definedName name="tenck">#REF!</definedName>
    <definedName name="thang">#REF!</definedName>
    <definedName name="thanhtien">#REF!</definedName>
    <definedName name="thepban">#REF!</definedName>
    <definedName name="thetichck">#REF!</definedName>
    <definedName name="thtich1">#REF!</definedName>
    <definedName name="thtich2">#REF!</definedName>
    <definedName name="thtich3">#REF!</definedName>
    <definedName name="thtich4">#REF!</definedName>
    <definedName name="thtich5">#REF!</definedName>
    <definedName name="thtich6">#REF!</definedName>
    <definedName name="Tien">#REF!</definedName>
    <definedName name="TITAN">#REF!</definedName>
    <definedName name="tkb" localSheetId="0" hidden="1">{"'Sheet1'!$L$16"}</definedName>
    <definedName name="tkb" localSheetId="7" hidden="1">{"'Sheet1'!$L$16"}</definedName>
    <definedName name="tkb" localSheetId="8" hidden="1">{"'Sheet1'!$L$16"}</definedName>
    <definedName name="tkb" localSheetId="2" hidden="1">{"'Sheet1'!$L$16"}</definedName>
    <definedName name="tkb" localSheetId="3" hidden="1">{"'Sheet1'!$L$16"}</definedName>
    <definedName name="tkb" localSheetId="9" hidden="1">{"'Sheet1'!$L$16"}</definedName>
    <definedName name="tkb" localSheetId="5" hidden="1">{"'Sheet1'!$L$16"}</definedName>
    <definedName name="tkb" localSheetId="12" hidden="1">{"'Sheet1'!$L$16"}</definedName>
    <definedName name="tkb" localSheetId="17" hidden="1">{"'Sheet1'!$L$16"}</definedName>
    <definedName name="tkb" localSheetId="15" hidden="1">{"'Sheet1'!$L$16"}</definedName>
    <definedName name="tkb" localSheetId="16" hidden="1">{"'Sheet1'!$L$16"}</definedName>
    <definedName name="tkb" localSheetId="10" hidden="1">{"'Sheet1'!$L$16"}</definedName>
    <definedName name="tkb" localSheetId="13" hidden="1">{"'Sheet1'!$L$16"}</definedName>
    <definedName name="tkb" localSheetId="11" hidden="1">{"'Sheet1'!$L$16"}</definedName>
    <definedName name="tkb" localSheetId="14" hidden="1">{"'Sheet1'!$L$16"}</definedName>
    <definedName name="tkb" hidden="1">{"'Sheet1'!$L$16"}</definedName>
    <definedName name="Tle">#REF!</definedName>
    <definedName name="tongbt">#REF!</definedName>
    <definedName name="tongcong">#REF!</definedName>
    <definedName name="tongdientich">#REF!</definedName>
    <definedName name="tongthep">#REF!</definedName>
    <definedName name="tongthetich">#REF!</definedName>
    <definedName name="TPLRP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cp">#REF!</definedName>
    <definedName name="TRADE2">#REF!</definedName>
    <definedName name="TRANG" localSheetId="0" hidden="1">{"'Sheet1'!$L$16"}</definedName>
    <definedName name="TRANG" localSheetId="7" hidden="1">{"'Sheet1'!$L$16"}</definedName>
    <definedName name="TRANG" localSheetId="8" hidden="1">{"'Sheet1'!$L$16"}</definedName>
    <definedName name="TRANG" localSheetId="2" hidden="1">{"'Sheet1'!$L$16"}</definedName>
    <definedName name="TRANG" localSheetId="3" hidden="1">{"'Sheet1'!$L$16"}</definedName>
    <definedName name="TRANG" localSheetId="9" hidden="1">{"'Sheet1'!$L$16"}</definedName>
    <definedName name="TRANG" localSheetId="5" hidden="1">{"'Sheet1'!$L$16"}</definedName>
    <definedName name="TRANG" localSheetId="12" hidden="1">{"'Sheet1'!$L$16"}</definedName>
    <definedName name="TRANG" localSheetId="17" hidden="1">{"'Sheet1'!$L$16"}</definedName>
    <definedName name="TRANG" localSheetId="15" hidden="1">{"'Sheet1'!$L$16"}</definedName>
    <definedName name="TRANG" localSheetId="16" hidden="1">{"'Sheet1'!$L$16"}</definedName>
    <definedName name="TRANG" localSheetId="10" hidden="1">{"'Sheet1'!$L$16"}</definedName>
    <definedName name="TRANG" localSheetId="13" hidden="1">{"'Sheet1'!$L$16"}</definedName>
    <definedName name="TRANG" localSheetId="11" hidden="1">{"'Sheet1'!$L$16"}</definedName>
    <definedName name="TRANG" localSheetId="14" hidden="1">{"'Sheet1'!$L$16"}</definedName>
    <definedName name="TRANG" hidden="1">{"'Sheet1'!$L$16"}</definedName>
    <definedName name="TRW">#REF!</definedName>
    <definedName name="tthi">#REF!</definedName>
    <definedName name="ty_le">#REF!</definedName>
    <definedName name="ty_le_BTN">#REF!</definedName>
    <definedName name="Ty_le1">#REF!</definedName>
    <definedName name="TYURU">#REF!</definedName>
    <definedName name="u">#REF!</definedName>
    <definedName name="UIOUIGyGF">#REF!</definedName>
    <definedName name="uyt">#REF!</definedName>
    <definedName name="VARIINST">#REF!</definedName>
    <definedName name="VARIPURC">#REF!</definedName>
    <definedName name="W">#REF!</definedName>
    <definedName name="WERQYUTIK">#REF!</definedName>
    <definedName name="WERTRQWETR">#REF!</definedName>
    <definedName name="X">#REF!</definedName>
    <definedName name="x1_">#REF!</definedName>
    <definedName name="x2_">#REF!</definedName>
    <definedName name="xh">#REF!</definedName>
    <definedName name="xn">#REF!</definedName>
    <definedName name="YUIPYU">#REF!</definedName>
    <definedName name="ZYX">#REF!</definedName>
    <definedName name="ZZZ">#REF!</definedName>
  </definedNames>
  <calcPr calcId="124519"/>
</workbook>
</file>

<file path=xl/calcChain.xml><?xml version="1.0" encoding="utf-8"?>
<calcChain xmlns="http://schemas.openxmlformats.org/spreadsheetml/2006/main">
  <c r="A8" i="14"/>
  <c r="A8" i="13"/>
  <c r="A18" i="12" l="1"/>
  <c r="A19" s="1"/>
  <c r="A8"/>
  <c r="A9" s="1"/>
  <c r="A10" s="1"/>
  <c r="A11" s="1"/>
  <c r="A12" s="1"/>
  <c r="A13" s="1"/>
  <c r="A14" s="1"/>
  <c r="A15" s="1"/>
  <c r="A61" i="1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60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8"/>
  <c r="A23" i="8" l="1"/>
  <c r="A24" s="1"/>
  <c r="A25" s="1"/>
  <c r="A26" s="1"/>
  <c r="A27" s="1"/>
  <c r="A28" s="1"/>
  <c r="A29" s="1"/>
  <c r="A20"/>
  <c r="A13"/>
  <c r="A14" s="1"/>
  <c r="A15" s="1"/>
  <c r="A16" s="1"/>
  <c r="A17" s="1"/>
  <c r="EB11" i="6" l="1"/>
  <c r="EA11"/>
  <c r="DZ11"/>
  <c r="DL11"/>
  <c r="DK11"/>
  <c r="DP11" s="1"/>
  <c r="DJ11"/>
  <c r="DM11" l="1"/>
  <c r="A18" i="5" l="1"/>
  <c r="A19" s="1"/>
  <c r="A20" s="1"/>
  <c r="A21" s="1"/>
  <c r="A22" s="1"/>
  <c r="A23" s="1"/>
  <c r="A24" s="1"/>
  <c r="A25" s="1"/>
  <c r="A26" s="1"/>
  <c r="A27" s="1"/>
  <c r="A28" s="1"/>
  <c r="A14"/>
  <c r="A15" s="1"/>
  <c r="A13"/>
  <c r="A41" i="2" l="1"/>
  <c r="A42" s="1"/>
  <c r="A43" s="1"/>
  <c r="A1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0" i="1" l="1"/>
  <c r="A12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</calcChain>
</file>

<file path=xl/sharedStrings.xml><?xml version="1.0" encoding="utf-8"?>
<sst xmlns="http://schemas.openxmlformats.org/spreadsheetml/2006/main" count="4714" uniqueCount="584">
  <si>
    <t>BỘ GIÁO DỤC &amp; ĐÀO TẠO</t>
  </si>
  <si>
    <t>BẢNG ĐIỂM TỔNG HỢP KẾT QUẢ HỌC TẬP TOÀN KHÓA</t>
  </si>
  <si>
    <t>TRƯỜNG ĐẠI HỌC DUY TÂN</t>
  </si>
  <si>
    <t>NGÀNH: KẾ TOÁN DOANH NGHIỆP*D21KDNA</t>
  </si>
  <si>
    <t>Kèm theo Quyết định số:      /QĐ-ĐHDT, Ngày     tháng      năm 2017</t>
  </si>
  <si>
    <t>Thông tin sinh viên</t>
  </si>
  <si>
    <t>ĐẠI CƯƠNG</t>
  </si>
  <si>
    <t>GIÁO DỤC THỂ CHẤT &amp; QUỐC PHÒNG</t>
  </si>
  <si>
    <t>ĐẠI CƯƠNG NGÀNH</t>
  </si>
  <si>
    <t>CHUYÊN NGÀNH</t>
  </si>
  <si>
    <t>TỐT NGHIỆP</t>
  </si>
  <si>
    <t>Tổng số Tín chỉ Đã học</t>
  </si>
  <si>
    <t>Tổng số Tín Chỉ Chưa Hoàn tất</t>
  </si>
  <si>
    <t>Tổng số Tín chỉ Tối thiểu theo Chương trình</t>
  </si>
  <si>
    <t>Tổng số Tín chỉ cần hoàn tất</t>
  </si>
  <si>
    <t>Trung bình tích lũy thang điểm 10</t>
  </si>
  <si>
    <t>Trung bình tích lũy thang điểm 04</t>
  </si>
  <si>
    <t>Tỉ lệ % tín chỉ nợ</t>
  </si>
  <si>
    <t>xét đk thi TN</t>
  </si>
  <si>
    <t>Phương Pháp (Học Tập)</t>
  </si>
  <si>
    <t>Ngoại Ngữ</t>
  </si>
  <si>
    <t>Khoa Học Tự Nhiên</t>
  </si>
  <si>
    <t>Khoa Học Xã Hội</t>
  </si>
  <si>
    <t>Triết Học &amp; Chính Trị</t>
  </si>
  <si>
    <t>Tổng số Tín Chỉ Đã học ở ĐẠI CƯƠNG</t>
  </si>
  <si>
    <t>Số Tín Chỉ Chưa Hoàn tất ở ĐẠI CƯƠNG</t>
  </si>
  <si>
    <t>Tổng số Tín Chỉ Đã học ở GIÁO DỤC THỂ CHẤT &amp; QUỐC PHÒNG</t>
  </si>
  <si>
    <t>Số Tín Chỉ Chưa Hoàn tất ở GIÁO DỤC THỂ CHẤT &amp; QUỐC PHÒNG</t>
  </si>
  <si>
    <t>Kinh Tế</t>
  </si>
  <si>
    <t>Xác Suất Thống Kê &amp; Tối Ưu Hóa</t>
  </si>
  <si>
    <t>Quản Trị (Thuần Túy)</t>
  </si>
  <si>
    <t>Tiếp Thị</t>
  </si>
  <si>
    <t>Hệ Thống Thông Tin  (Chọn 1 trong 2)</t>
  </si>
  <si>
    <t>Hành Vi Tổ Chức</t>
  </si>
  <si>
    <t>Luật Pháp</t>
  </si>
  <si>
    <t>Kế Toán</t>
  </si>
  <si>
    <t>Tổng số Tín Chỉ Đã học ở ĐẠI CƯƠNG NGÀNH</t>
  </si>
  <si>
    <t>Số Tín Chỉ Chưa Hoàn tất ở ĐẠI CƯƠNG NGÀNH</t>
  </si>
  <si>
    <t>Kế Toán Công &amp; Ngân Hàng  (Chọn 2 trong 4)</t>
  </si>
  <si>
    <t>Phân Tích Kế Toán  (Chọn 1 trong 2)</t>
  </si>
  <si>
    <t>Kế Toán Tài Chính</t>
  </si>
  <si>
    <t>Kiểm Toán</t>
  </si>
  <si>
    <t>Tổng số Tín Chỉ Đã học ở CHUYÊN NGÀNH</t>
  </si>
  <si>
    <t>Số Tín Chỉ Chưa Hoàn tất ở CHUYÊN NGÀNH</t>
  </si>
  <si>
    <t>Thực tập Tốt nghiệp  (Chọn 1 trong 2)</t>
  </si>
  <si>
    <t>Tổng số Tín Chỉ Đã học ở TỐT NGHIỆP</t>
  </si>
  <si>
    <t>Số Tín Chỉ Chưa Hoàn tất ở TỐT NGHIỆP</t>
  </si>
  <si>
    <t>PHI 100</t>
  </si>
  <si>
    <t>(Chọn 1 trong 2)</t>
  </si>
  <si>
    <t xml:space="preserve">chọn môn </t>
  </si>
  <si>
    <t>Ngoại Ngữ Trung Cấp 2  (Chọn 1 trong 3)</t>
  </si>
  <si>
    <t>Ngoại Ngữ Cao Cấp 1  (Chọn 1 trong 3)</t>
  </si>
  <si>
    <t>Ngoại Ngữ Cao Cấp 2  (Chọn 1 trong 3)</t>
  </si>
  <si>
    <t>Toán Học</t>
  </si>
  <si>
    <t>DTE 302</t>
  </si>
  <si>
    <t>PHI 162</t>
  </si>
  <si>
    <t>ECO 251</t>
  </si>
  <si>
    <t>ECO 302</t>
  </si>
  <si>
    <t>MGO 301</t>
  </si>
  <si>
    <t>MGO 403</t>
  </si>
  <si>
    <t>STA 271</t>
  </si>
  <si>
    <t>MGT 403</t>
  </si>
  <si>
    <t>MKT 251</t>
  </si>
  <si>
    <t>IS 251</t>
  </si>
  <si>
    <t>IS 252</t>
  </si>
  <si>
    <t>OB 251</t>
  </si>
  <si>
    <t>LAW 403</t>
  </si>
  <si>
    <t>ACC 303</t>
  </si>
  <si>
    <t>ACC 304</t>
  </si>
  <si>
    <t>ACC 426</t>
  </si>
  <si>
    <t>ACC 431</t>
  </si>
  <si>
    <t>BNK 404</t>
  </si>
  <si>
    <t>LAW 362</t>
  </si>
  <si>
    <t>chọn môn 1</t>
  </si>
  <si>
    <t>chọn môn 2</t>
  </si>
  <si>
    <t>ACC 412</t>
  </si>
  <si>
    <t>ACC 421</t>
  </si>
  <si>
    <t>ACC 452</t>
  </si>
  <si>
    <t>AUD 351</t>
  </si>
  <si>
    <t>ACC 448</t>
  </si>
  <si>
    <t>ACC 449</t>
  </si>
  <si>
    <t>COM 101</t>
  </si>
  <si>
    <t>COM 102</t>
  </si>
  <si>
    <t>CHI 202</t>
  </si>
  <si>
    <t>ENG 202</t>
  </si>
  <si>
    <t>JAP 202</t>
  </si>
  <si>
    <t>CHI 301</t>
  </si>
  <si>
    <t>ENG 301</t>
  </si>
  <si>
    <t>JAP 301</t>
  </si>
  <si>
    <t>CHI 302</t>
  </si>
  <si>
    <t>ENG 302</t>
  </si>
  <si>
    <t>JAP 302</t>
  </si>
  <si>
    <t>MTH 102</t>
  </si>
  <si>
    <t>STT</t>
  </si>
  <si>
    <t>Mã sinh viên</t>
  </si>
  <si>
    <t>Họ</t>
  </si>
  <si>
    <t>Tên Lót</t>
  </si>
  <si>
    <t>Tên</t>
  </si>
  <si>
    <t>Ngày Sinh</t>
  </si>
  <si>
    <t>Giới Tính</t>
  </si>
  <si>
    <t>Tình trạng</t>
  </si>
  <si>
    <t xml:space="preserve"> </t>
  </si>
  <si>
    <t>DIỆN ĐỦ ĐIỀU KIỆN DỰ THI TỐT NGHIỆP THÁNG 12/2017</t>
  </si>
  <si>
    <t>Trần</t>
  </si>
  <si>
    <t>Quang</t>
  </si>
  <si>
    <t>Đô</t>
  </si>
  <si>
    <t>Nam</t>
  </si>
  <si>
    <t>Đã Đăng Ký (chưa học xong)</t>
  </si>
  <si>
    <t/>
  </si>
  <si>
    <t>X</t>
  </si>
  <si>
    <t>ĐỦ ĐK
thi TN</t>
  </si>
  <si>
    <t>Dương</t>
  </si>
  <si>
    <t>Tiến</t>
  </si>
  <si>
    <t>Hùng</t>
  </si>
  <si>
    <t>Nguyễn</t>
  </si>
  <si>
    <t>Thị</t>
  </si>
  <si>
    <t>Hương</t>
  </si>
  <si>
    <t>Nữ</t>
  </si>
  <si>
    <t>Lê</t>
  </si>
  <si>
    <t>Thị Thanh</t>
  </si>
  <si>
    <t>Huyền</t>
  </si>
  <si>
    <t>Phạm</t>
  </si>
  <si>
    <t>Duy</t>
  </si>
  <si>
    <t>Linh</t>
  </si>
  <si>
    <t>Thị Diệu</t>
  </si>
  <si>
    <t>Thị Như</t>
  </si>
  <si>
    <t>Ngọc</t>
  </si>
  <si>
    <t>Lê Thảo</t>
  </si>
  <si>
    <t>Nguyên</t>
  </si>
  <si>
    <t>Phan</t>
  </si>
  <si>
    <t>Lê Bảo</t>
  </si>
  <si>
    <t>Như</t>
  </si>
  <si>
    <t>Lâm</t>
  </si>
  <si>
    <t>Tú</t>
  </si>
  <si>
    <t>Phương</t>
  </si>
  <si>
    <t>Ngô</t>
  </si>
  <si>
    <t>Tâm</t>
  </si>
  <si>
    <t>Thị Phương</t>
  </si>
  <si>
    <t>Thắm</t>
  </si>
  <si>
    <t>Hoàng</t>
  </si>
  <si>
    <t>Thao</t>
  </si>
  <si>
    <t>Trương</t>
  </si>
  <si>
    <t>Thùy</t>
  </si>
  <si>
    <t>Thủy</t>
  </si>
  <si>
    <t>Đặng</t>
  </si>
  <si>
    <t>Tiết</t>
  </si>
  <si>
    <t>Bùi</t>
  </si>
  <si>
    <t>Tấn</t>
  </si>
  <si>
    <t>Vĩnh</t>
  </si>
  <si>
    <t>DIỆN XÉT VỚT DỰ THI TỐT NGHIỆP THÁNG 12/2017</t>
  </si>
  <si>
    <t>Phú</t>
  </si>
  <si>
    <t>xet
 vot</t>
  </si>
  <si>
    <t>Thị Hanh</t>
  </si>
  <si>
    <t>Uyên</t>
  </si>
  <si>
    <t>xet vot</t>
  </si>
  <si>
    <t>Đà Nẵng, Ngày     tháng      năm 2017</t>
  </si>
  <si>
    <t>Người Lập Bảng</t>
  </si>
  <si>
    <t>Kiểm Tra</t>
  </si>
  <si>
    <t>Trưởng Khoa</t>
  </si>
  <si>
    <t>Phòng Đào Tạo ĐH &amp; SĐH</t>
  </si>
  <si>
    <t>Ban Giám Hiệu</t>
  </si>
  <si>
    <t>Nguyễn Đắc Thăng</t>
  </si>
  <si>
    <t>Nguyễn Hữu Nghĩa</t>
  </si>
  <si>
    <t>TS. Phan Thanh Hải</t>
  </si>
  <si>
    <t>TS. Nguyễn Phi Sơn</t>
  </si>
  <si>
    <t>NGÀNH: KẾ TOÁN DOANH NGHIỆP*D21KDNB</t>
  </si>
  <si>
    <t>stt</t>
  </si>
  <si>
    <t xml:space="preserve">xét dự thi </t>
  </si>
  <si>
    <t>Tự chọn Nói &amp; Viết (tiếng Việt)  (Chọn 1 trong 2)</t>
  </si>
  <si>
    <t>Bé</t>
  </si>
  <si>
    <t>ĐỦ ĐK</t>
  </si>
  <si>
    <t>Võ</t>
  </si>
  <si>
    <t>Dung</t>
  </si>
  <si>
    <t>Duyên</t>
  </si>
  <si>
    <t>Thị Miên</t>
  </si>
  <si>
    <t>Hà</t>
  </si>
  <si>
    <t xml:space="preserve">Thị </t>
  </si>
  <si>
    <t>Huế</t>
  </si>
  <si>
    <t>Thị Bích</t>
  </si>
  <si>
    <t>Liên</t>
  </si>
  <si>
    <t>Thị Hoàng</t>
  </si>
  <si>
    <t>Lý</t>
  </si>
  <si>
    <t>Vũ</t>
  </si>
  <si>
    <t>May</t>
  </si>
  <si>
    <t>Thị Diễm</t>
  </si>
  <si>
    <t>Mi</t>
  </si>
  <si>
    <t>Công</t>
  </si>
  <si>
    <t>Nghĩa</t>
  </si>
  <si>
    <t>Thảo</t>
  </si>
  <si>
    <t>Huỳnh</t>
  </si>
  <si>
    <t>Nhàn</t>
  </si>
  <si>
    <t>Minh</t>
  </si>
  <si>
    <t>Nhật</t>
  </si>
  <si>
    <t>Thị Kiều</t>
  </si>
  <si>
    <t>Oanh</t>
  </si>
  <si>
    <t>Thanh</t>
  </si>
  <si>
    <t>Thị Ngọc</t>
  </si>
  <si>
    <t>Thị Minh</t>
  </si>
  <si>
    <t>Thư</t>
  </si>
  <si>
    <t>Đang Học Lại</t>
  </si>
  <si>
    <t>Đào</t>
  </si>
  <si>
    <t>Thương</t>
  </si>
  <si>
    <t>Kiều</t>
  </si>
  <si>
    <t>Thị Thu</t>
  </si>
  <si>
    <t>Trang</t>
  </si>
  <si>
    <t>Vũ Lệ</t>
  </si>
  <si>
    <t>Trinh</t>
  </si>
  <si>
    <t>Đinh</t>
  </si>
  <si>
    <t>Trần Thanh</t>
  </si>
  <si>
    <t>Tùng</t>
  </si>
  <si>
    <t>Tuyền</t>
  </si>
  <si>
    <t>Trương Anh</t>
  </si>
  <si>
    <t>Tăng</t>
  </si>
  <si>
    <t>Thị Hiền</t>
  </si>
  <si>
    <t>Vi</t>
  </si>
  <si>
    <t>Vinh</t>
  </si>
  <si>
    <t>DIỆN XÉT VỚT ĐIỀU KIỆN DỰ THI TỐT NGHIỆP THÁNG 12/2017</t>
  </si>
  <si>
    <t>Anh</t>
  </si>
  <si>
    <t>Hồ</t>
  </si>
  <si>
    <t>Thị Nam</t>
  </si>
  <si>
    <t>Kim Bảo</t>
  </si>
  <si>
    <t>BẢNG ĐIỂM TỔNG HỢP KẾT QUẢ HỌC TẬP TOÀN KHÓA * K18KDN</t>
  </si>
  <si>
    <t>NGÀNH: KẾ TOÁN DOANH NGHIỆP</t>
  </si>
  <si>
    <t>Kèm theo Quyết định số:             /QĐ-ĐHDT             ngày      tháng        năm 2017</t>
  </si>
  <si>
    <t>xét đk thi thi TN</t>
  </si>
  <si>
    <t>Công Nghệ Thông Tin</t>
  </si>
  <si>
    <t>Giáo Dục Thể Chất Căn Bản</t>
  </si>
  <si>
    <t>Giáo Dục Thể Chất Sơ Cấp (Tự chọn)  (Chọn 1 trong 4)</t>
  </si>
  <si>
    <t>Giáo Dục Thể Chất Cao Cấp (Tự chọn)  (Chọn 1 trong 4)</t>
  </si>
  <si>
    <t>Giáo Dục Thể Chất Nâng Cao</t>
  </si>
  <si>
    <t>Quản Trị Nhân Sự</t>
  </si>
  <si>
    <t>Tài Chính &amp; Ngân Hàng</t>
  </si>
  <si>
    <t>Giải Pháp PBL</t>
  </si>
  <si>
    <t>Kế Toán Công &amp; Ngân Hàng</t>
  </si>
  <si>
    <t>Phân Tích Kế Toán</t>
  </si>
  <si>
    <t>Kế Toán Ngành</t>
  </si>
  <si>
    <t>Các Kỹ Năng Kế Toán</t>
  </si>
  <si>
    <t>Thực tập  (Chọn 1 trong 2)</t>
  </si>
  <si>
    <t>Ngoại Ngữ Sơ Cấp 1  (Chọn 1 trong 3)</t>
  </si>
  <si>
    <t>Ngoại Ngữ Sơ Cấp 2  (Chọn 1 trong 3)</t>
  </si>
  <si>
    <t>Ngoại Ngữ Trung Cấp 1  (Chọn 1 trong 3)</t>
  </si>
  <si>
    <t>CS 101</t>
  </si>
  <si>
    <t>CS 201</t>
  </si>
  <si>
    <t>Đạo Đức &amp; Pháp Luật  (Chọn 1 trong 2)</t>
  </si>
  <si>
    <t>Tự chọn về Xã Hội  (Chọn 2 trong 3)</t>
  </si>
  <si>
    <t>HIS 361</t>
  </si>
  <si>
    <t>PHI 161</t>
  </si>
  <si>
    <t>POS 361</t>
  </si>
  <si>
    <t>ES 101</t>
  </si>
  <si>
    <t>ES 102</t>
  </si>
  <si>
    <t>ES 221</t>
  </si>
  <si>
    <t>ES 222</t>
  </si>
  <si>
    <t>ES 223</t>
  </si>
  <si>
    <t>ES 226</t>
  </si>
  <si>
    <t>ES 271</t>
  </si>
  <si>
    <t>ES 272</t>
  </si>
  <si>
    <t>ES 273</t>
  </si>
  <si>
    <t>ES 276</t>
  </si>
  <si>
    <t>ES 303</t>
  </si>
  <si>
    <t>ECO 151</t>
  </si>
  <si>
    <t>ECO 152</t>
  </si>
  <si>
    <t>STA 151</t>
  </si>
  <si>
    <t>MGT 201</t>
  </si>
  <si>
    <t>ACC 201</t>
  </si>
  <si>
    <t>ACC 202</t>
  </si>
  <si>
    <t>ACC 301</t>
  </si>
  <si>
    <t>ACC 302</t>
  </si>
  <si>
    <t>chọn môn</t>
  </si>
  <si>
    <t>HRM 301</t>
  </si>
  <si>
    <t>FIN 271</t>
  </si>
  <si>
    <t>FIN 301</t>
  </si>
  <si>
    <t>ACC 296</t>
  </si>
  <si>
    <t>Nhóm tự chọn 1  (Chọn 1 trong 4)</t>
  </si>
  <si>
    <t>Nhóm tự chọn 2  (Chọn 1 trong 2)</t>
  </si>
  <si>
    <t>Tự chọn về Phân Tích  (Chọn 1 trong 2)</t>
  </si>
  <si>
    <t>ACC 411</t>
  </si>
  <si>
    <t>ACC 403</t>
  </si>
  <si>
    <t>ACC 396</t>
  </si>
  <si>
    <t>ACC 496</t>
  </si>
  <si>
    <t>FST 414</t>
  </si>
  <si>
    <t>CHI 101</t>
  </si>
  <si>
    <t>ENG 101</t>
  </si>
  <si>
    <t>JAP 101</t>
  </si>
  <si>
    <t>CHI 102</t>
  </si>
  <si>
    <t>ENG 102</t>
  </si>
  <si>
    <t>JAP 102</t>
  </si>
  <si>
    <t>CHI 201</t>
  </si>
  <si>
    <t>ENG 201</t>
  </si>
  <si>
    <t>JAP 201</t>
  </si>
  <si>
    <t>MTH 101</t>
  </si>
  <si>
    <t>DTE 201</t>
  </si>
  <si>
    <t>LAW 201</t>
  </si>
  <si>
    <t>EVR 205</t>
  </si>
  <si>
    <t>HIS 221</t>
  </si>
  <si>
    <t>HIS 222</t>
  </si>
  <si>
    <t>ACC 414</t>
  </si>
  <si>
    <t>ACC 423</t>
  </si>
  <si>
    <t>ACC 441</t>
  </si>
  <si>
    <t>FST 412</t>
  </si>
  <si>
    <t>DiỆN XÉT VỚT  ĐIỀU KIỆN DỰ THI TỐT NGHIỆP T12/2017</t>
  </si>
  <si>
    <t>Thị Thảo</t>
  </si>
  <si>
    <t>Hoàn tất</t>
  </si>
  <si>
    <t>Đà Nẵng, Ngày      tháng      năm 2017</t>
  </si>
  <si>
    <t>DiỆN ĐỦ ĐIỀU KIỆN DỰ THI TỐT NGHIỆP T12/2016</t>
  </si>
  <si>
    <t>ĐỦ ĐK thi TN</t>
  </si>
  <si>
    <t>Thỵ Yến</t>
  </si>
  <si>
    <t>Nhi</t>
  </si>
  <si>
    <t>Quốc</t>
  </si>
  <si>
    <t>P (P/F)</t>
  </si>
  <si>
    <t>Kim</t>
  </si>
  <si>
    <t>Mạnh</t>
  </si>
  <si>
    <t>BẢNG ĐIỂM TỔNG HỢP KẾT QUẢ HỌC TẬP TOÀN KHÓA * K19KDN</t>
  </si>
  <si>
    <t>NGÀNH: KẾ TOÁN DOANH NGHIỆP (2013-2017)</t>
  </si>
  <si>
    <t>Kèm theo Quyết định số:        /QĐ-ĐHDT.  Ngày       tháng      năm 2017</t>
  </si>
  <si>
    <t>Ngoại Ngữ  (Chọn 12 trong 16)</t>
  </si>
  <si>
    <t>Giáo Dục Thể Chất Sơ Cấp (Tự chọn)  (Chọn 1 trong 6)</t>
  </si>
  <si>
    <t>Giáo Dục Thể Chất Cao Cấp (Tự chọn)  (Chọn 1 trong 6)</t>
  </si>
  <si>
    <t>Đạo Đức &amp; Pháp Luật  (Chọn 1 trong 3)</t>
  </si>
  <si>
    <t>Tự chọn về Xã Hội  (Chọn 2 trong 5)</t>
  </si>
  <si>
    <t>ENG 116</t>
  </si>
  <si>
    <t>ENG 117</t>
  </si>
  <si>
    <t>ENG 118</t>
  </si>
  <si>
    <t>ENG 119</t>
  </si>
  <si>
    <t>ENG 166</t>
  </si>
  <si>
    <t>ENG 167</t>
  </si>
  <si>
    <t>ENG 168</t>
  </si>
  <si>
    <t>ENG 169</t>
  </si>
  <si>
    <t>ENG 216</t>
  </si>
  <si>
    <t>ENG 217</t>
  </si>
  <si>
    <t>ENG 218</t>
  </si>
  <si>
    <t>ENG 219</t>
  </si>
  <si>
    <t>ENG 266</t>
  </si>
  <si>
    <t>ENG 267</t>
  </si>
  <si>
    <t>ENG 268</t>
  </si>
  <si>
    <t>ENG 269</t>
  </si>
  <si>
    <t>ES 224</t>
  </si>
  <si>
    <t>ES 229</t>
  </si>
  <si>
    <t>ES 274</t>
  </si>
  <si>
    <t>ES 279</t>
  </si>
  <si>
    <t>MED 268</t>
  </si>
  <si>
    <t>AHI 391</t>
  </si>
  <si>
    <t>AHI 392</t>
  </si>
  <si>
    <t>DIỆN ĐỦ ĐIỀU KIỆN DỰ THI TỐT NGHIỆP T12/2017</t>
  </si>
  <si>
    <t>Hưng</t>
  </si>
  <si>
    <t>ĐỦ ĐK 
thi TN</t>
  </si>
  <si>
    <t>DIỆN XÉT VỚT ĐIỀU KIỆN DỰ THI TỐT NGHIỆP T12/2017</t>
  </si>
  <si>
    <t>Thái</t>
  </si>
  <si>
    <t>Thị Bảo</t>
  </si>
  <si>
    <t>Sang</t>
  </si>
  <si>
    <t>Đà Nẵng, Ngày       tháng       năm 2017</t>
  </si>
  <si>
    <t>BẢNG ĐIỂM TỔNG HỢP KẾT QUẢ HỌC TẬP TOÀN KHÓA * K20KDN</t>
  </si>
  <si>
    <t>Kèm theo Quyết định số:       /QĐ-ĐHDT,  ngày      tháng        năm 2017</t>
  </si>
  <si>
    <t>xet dk thi TN</t>
  </si>
  <si>
    <t>Tốt Nghiệp  (Chọn 1 trong 2)</t>
  </si>
  <si>
    <t>Hướng Nghiệp</t>
  </si>
  <si>
    <t>DTE-ACC 102</t>
  </si>
  <si>
    <t>DTE-ACC 152</t>
  </si>
  <si>
    <t>DTE-ACC 202</t>
  </si>
  <si>
    <t>Thúy</t>
  </si>
  <si>
    <t>Thị Thủy</t>
  </si>
  <si>
    <t>Thị Ánh</t>
  </si>
  <si>
    <t>Văn</t>
  </si>
  <si>
    <t>DIỆN XÉT VỚT DỰ THI TỐT NGHIỆP T12/2017</t>
  </si>
  <si>
    <t>Tuấn</t>
  </si>
  <si>
    <t>Dũng</t>
  </si>
  <si>
    <t>Thị Lan</t>
  </si>
  <si>
    <t>Thị Tuyết</t>
  </si>
  <si>
    <t>Nhung</t>
  </si>
  <si>
    <t>Thị Hồng</t>
  </si>
  <si>
    <t>Thị Tú</t>
  </si>
  <si>
    <t>Quý</t>
  </si>
  <si>
    <t>Thị Thúy</t>
  </si>
  <si>
    <t>Quỳnh</t>
  </si>
  <si>
    <t>Đoàn</t>
  </si>
  <si>
    <t>Huỳnh Phương</t>
  </si>
  <si>
    <t>Tường</t>
  </si>
  <si>
    <t>Đà Nẵng, Ngày     tháng   năm 2017</t>
  </si>
  <si>
    <t>BẢNG ĐIỂM TỔNG HỢP KẾT QUẢ HỌC TẬP TOÀN KHÓA * K22KDN</t>
  </si>
  <si>
    <t>NGÀNH: KẾ TOÁN DOANH NGHIỆP (2016-2020)</t>
  </si>
  <si>
    <t>Điểm Toàn Khóa (Theo Lớp)</t>
  </si>
  <si>
    <t>AUD 353</t>
  </si>
  <si>
    <t>ACC 382</t>
  </si>
  <si>
    <t>Số TC</t>
  </si>
  <si>
    <t>Điểm 10</t>
  </si>
  <si>
    <t>Điểm 4</t>
  </si>
  <si>
    <t>Môn ngoài Chương trình</t>
  </si>
  <si>
    <t>Thị Hải</t>
  </si>
  <si>
    <t>Tân</t>
  </si>
  <si>
    <t>XV</t>
  </si>
  <si>
    <t>PSU-ECO 151 ~ ECO 151; PSU-ENG 101; ENG 101; PSU-ENG 102; ENG 102; PSU-ECO 152; PSU-ACC 201 ~ ACC 201; PSU-ACC 202 ~ ACC 202; PSU-FIN 271; PSU-FIN 301 ~ FIN 301; PSU-FIN 373; PSU-ENG 201; PSU-ACC 296; PSU-HRM 301; PSU-MGT 201; ENG 201; PSU-ENG 202; DTE 302; PSU-AUD 351 ~ AUD 351; PSU-COM 384; PSU-ENG 301; ACC 399; PSU-ACC 300 ~ ACC 302; PSU-ENG 302; PSU-ACC 304 ~ ACC 304; PSU-ACC 301; ENG 202; OB 251</t>
  </si>
  <si>
    <t>NGÀNH: KẾ TOÁN KIỂM TOÁN*D21KKTA</t>
  </si>
  <si>
    <t>Xét ĐK thi TN</t>
  </si>
  <si>
    <t>Kiểm Toán Tài Chính</t>
  </si>
  <si>
    <t>Kiểm Toán Chuyên Ngành  (Chọn 1 trong 3)</t>
  </si>
  <si>
    <t>AUD 402</t>
  </si>
  <si>
    <t>AUD 404</t>
  </si>
  <si>
    <t>AUD 411</t>
  </si>
  <si>
    <t>AUD 412</t>
  </si>
  <si>
    <t>AUD 415</t>
  </si>
  <si>
    <t>Thị Trung</t>
  </si>
  <si>
    <t>Đặng Phương</t>
  </si>
  <si>
    <t>NGÀNH: KẾ TOÁN KIỂM TOÁN*D21KKTB</t>
  </si>
  <si>
    <t>DIỆN ĐỦ ĐiỀU KiỆN DỰ THI TỐT NGHIỆP THÁNG 12/2017</t>
  </si>
  <si>
    <t>Hải</t>
  </si>
  <si>
    <t>Hạnh</t>
  </si>
  <si>
    <t>Lợi</t>
  </si>
  <si>
    <t>Trường</t>
  </si>
  <si>
    <t>Sinh</t>
  </si>
  <si>
    <t>Đỗ Phương</t>
  </si>
  <si>
    <t>Thị Viên</t>
  </si>
  <si>
    <t>Thông</t>
  </si>
  <si>
    <t>DIỆN KHÔNG ĐỦ ĐiỀU KiỆN DỰ THI TỐT NGHIỆP THÁNG 12/2017</t>
  </si>
  <si>
    <t>KO</t>
  </si>
  <si>
    <t>Thành</t>
  </si>
  <si>
    <t>Đạt</t>
  </si>
  <si>
    <t>KHÔNG CÒN , CHUYỂN NGÀNH</t>
  </si>
  <si>
    <t>Đã Học Xong</t>
  </si>
  <si>
    <t>Hoàng Kim</t>
  </si>
  <si>
    <t>Khánh</t>
  </si>
  <si>
    <t>Không Còn Học, Đã Chuyển Ngành</t>
  </si>
  <si>
    <t>Nguyễn Thu</t>
  </si>
  <si>
    <t>Giang</t>
  </si>
  <si>
    <t>Phước</t>
  </si>
  <si>
    <t>Hằng</t>
  </si>
  <si>
    <t>Duy Hoàng</t>
  </si>
  <si>
    <t>Khoa</t>
  </si>
  <si>
    <t>Sa</t>
  </si>
  <si>
    <t>BẢNG ĐIỂM TỔNG HỢP KẾT QUẢ HỌC TẬP TOÀN KHÓA * K19KKT</t>
  </si>
  <si>
    <t>NGÀNH: KẾ TOÁN KIỂM TOÁN(2013-2017)</t>
  </si>
  <si>
    <t>Kèm theo Quyết định số:             /QĐ-ĐHDT.  Ngày         tháng         năm 2017</t>
  </si>
  <si>
    <t>Qui 
đổi</t>
  </si>
  <si>
    <t>Chọn 1 trong 2</t>
  </si>
  <si>
    <t>Tài Chính</t>
  </si>
  <si>
    <t>Chọn 1 trong 4</t>
  </si>
  <si>
    <t xml:space="preserve">  Chọn 1 trong 2</t>
  </si>
  <si>
    <t>Chọn 2 trong 5</t>
  </si>
  <si>
    <t>Chọn 2 trong 3</t>
  </si>
  <si>
    <t>AUD 403</t>
  </si>
  <si>
    <t>Cao</t>
  </si>
  <si>
    <t>Trần Kỳ</t>
  </si>
  <si>
    <t>Đà Nẵng, Ngày     tháng     năm 2017</t>
  </si>
  <si>
    <t>Loan</t>
  </si>
  <si>
    <t>TRƯỜNG ĐH DUY TÂN</t>
  </si>
  <si>
    <t>DANH SÁCH SV ĐƯỢC XÉT THAM GIA TỐT NGHIỆP
 CUỐI KHÓA ĐỢT THÁNG 12 NĂM 2017</t>
  </si>
  <si>
    <t>HỘI ĐỒNG THI &amp; XÉT CNTN</t>
  </si>
  <si>
    <t xml:space="preserve">         NGÀNH: KẾ TOÁN DOANH NGHIỆP</t>
  </si>
  <si>
    <t>(Kèm theo QĐ số.. .. .. QĐ-ĐHDT-HĐTN ngày .. .. / .. .. / 2017)</t>
  </si>
  <si>
    <t>SBD</t>
  </si>
  <si>
    <t xml:space="preserve">HỌ VÀ </t>
  </si>
  <si>
    <t>TÊN</t>
  </si>
  <si>
    <t>KHÓA</t>
  </si>
  <si>
    <t>NGÀY SINH</t>
  </si>
  <si>
    <t>QUÊ QUÁN</t>
  </si>
  <si>
    <t>GiỚI TÍNH</t>
  </si>
  <si>
    <t>KLTN</t>
  </si>
  <si>
    <t>M1</t>
  </si>
  <si>
    <t>M2</t>
  </si>
  <si>
    <t>M3</t>
  </si>
  <si>
    <t>KẾT LUẬN CỦA HỘI ĐỒNG</t>
  </si>
  <si>
    <t>DIỆN ĐỦ ĐiỀU KiỆN DỰ THI TỐT NGHIỆP T12/2017</t>
  </si>
  <si>
    <t>Trần Quang</t>
  </si>
  <si>
    <t>D21KDNA</t>
  </si>
  <si>
    <t>Quảng Trị</t>
  </si>
  <si>
    <t>Dương Tiến</t>
  </si>
  <si>
    <t>Quảng Bình</t>
  </si>
  <si>
    <t>Nguyễn Thị</t>
  </si>
  <si>
    <t>Lê Thị Thanh</t>
  </si>
  <si>
    <t>Đà Nẵng</t>
  </si>
  <si>
    <t>Phạm Duy</t>
  </si>
  <si>
    <t>Quảng Nam</t>
  </si>
  <si>
    <t>Nguyễn Thị Diệu</t>
  </si>
  <si>
    <t>Nguyễn Thị Như</t>
  </si>
  <si>
    <t>Nguyễn Lê Thảo</t>
  </si>
  <si>
    <t>Phan Lê Bảo</t>
  </si>
  <si>
    <t>Lâm Tú</t>
  </si>
  <si>
    <t>Ngô Thị</t>
  </si>
  <si>
    <t>Trần Thị Phương</t>
  </si>
  <si>
    <t>Nguyễn Hoàng</t>
  </si>
  <si>
    <t>Trương Thị Thanh</t>
  </si>
  <si>
    <t>Phạm Thị</t>
  </si>
  <si>
    <t>Thanh Hóa</t>
  </si>
  <si>
    <t>Đặng Thị</t>
  </si>
  <si>
    <t>Bùi Tấn</t>
  </si>
  <si>
    <t>D21KDNB</t>
  </si>
  <si>
    <t>Võ Phương</t>
  </si>
  <si>
    <t>Nguyễn Ngọc</t>
  </si>
  <si>
    <t>Ngô Thị Miên</t>
  </si>
  <si>
    <t xml:space="preserve">Hoàng Thị </t>
  </si>
  <si>
    <t>Nguyễn Thị Bích</t>
  </si>
  <si>
    <t>Ninh Bình</t>
  </si>
  <si>
    <t>Lê Thị Hoàng</t>
  </si>
  <si>
    <t>Vũ Thị</t>
  </si>
  <si>
    <t>Hải Dương</t>
  </si>
  <si>
    <t>Lê Thị Diễm</t>
  </si>
  <si>
    <t>DakLak</t>
  </si>
  <si>
    <t>Trần Công</t>
  </si>
  <si>
    <t>Trần Thị</t>
  </si>
  <si>
    <t>Gia Lai</t>
  </si>
  <si>
    <t>Huỳnh Thị Thanh</t>
  </si>
  <si>
    <t>Nguyễn Minh</t>
  </si>
  <si>
    <t>Nguyễn Thị Kiều</t>
  </si>
  <si>
    <t>Ngô Thị Thanh</t>
  </si>
  <si>
    <t>Võ Thị Ngọc</t>
  </si>
  <si>
    <t>Phan Thị Minh</t>
  </si>
  <si>
    <t>Đào Thị</t>
  </si>
  <si>
    <t>Kiều Thị Thu</t>
  </si>
  <si>
    <t>Trần Hà</t>
  </si>
  <si>
    <t>Nguyễn Vũ Lệ</t>
  </si>
  <si>
    <t>Đinh Trần Thanh</t>
  </si>
  <si>
    <t>Phạm Thị Thanh</t>
  </si>
  <si>
    <t>Nguyễn Trương Anh</t>
  </si>
  <si>
    <t>Tăng Thị Hiền</t>
  </si>
  <si>
    <t>Nguyễn Quang</t>
  </si>
  <si>
    <t>Nghệ An</t>
  </si>
  <si>
    <t>Nguyễn Vĩnh</t>
  </si>
  <si>
    <t>K19KDN</t>
  </si>
  <si>
    <t>Lê Thị Thủy</t>
  </si>
  <si>
    <t>K20KDN</t>
  </si>
  <si>
    <t>Trần Thị Ánh</t>
  </si>
  <si>
    <t>Lê Văn</t>
  </si>
  <si>
    <t>Phan Thúy</t>
  </si>
  <si>
    <t>DIỆN XÉT VỚT ĐiỀU KiỆN DỰ THI TỐT NGHIỆP T12/2017</t>
  </si>
  <si>
    <t>Lê Quang</t>
  </si>
  <si>
    <t>Phan Thị Hạnh</t>
  </si>
  <si>
    <t>Hồ Ngọc</t>
  </si>
  <si>
    <t>Nguyễn Thị Nam</t>
  </si>
  <si>
    <t>Hoàng Kim Bảo</t>
  </si>
  <si>
    <t>Trần Thị Hiền</t>
  </si>
  <si>
    <t>Phan Thị Thảo</t>
  </si>
  <si>
    <t>K18KDN</t>
  </si>
  <si>
    <t>Nguyễn Tiến</t>
  </si>
  <si>
    <t>Bình Định</t>
  </si>
  <si>
    <t>Thái Thị Bảo</t>
  </si>
  <si>
    <t>Trần Tuấn</t>
  </si>
  <si>
    <t>Trương Thị Lan</t>
  </si>
  <si>
    <t>Lê Thị Tuyết</t>
  </si>
  <si>
    <t>Phan Thị Bảo</t>
  </si>
  <si>
    <t>Phạm Thị Hồng</t>
  </si>
  <si>
    <t>Huỳnh Thị Tú</t>
  </si>
  <si>
    <t>Nguyễn Thanh</t>
  </si>
  <si>
    <t>Võ Thị Thúy</t>
  </si>
  <si>
    <t>Trần Văn</t>
  </si>
  <si>
    <t>Đoàn Thị Thanh</t>
  </si>
  <si>
    <t>Đinh Huỳnh Phương</t>
  </si>
  <si>
    <t>Nguyễn Tường</t>
  </si>
  <si>
    <t>Đoàn Thị Hải</t>
  </si>
  <si>
    <t>K22KDN</t>
  </si>
  <si>
    <t>TRƯỞNG  BAN THƯ KÝ</t>
  </si>
  <si>
    <t>CT. HỘI ĐỒNG XÉT &amp; CNTN</t>
  </si>
  <si>
    <t>NGÀNH: KẾ TOÁN KIỂM TOÁN</t>
  </si>
  <si>
    <t>Ngô Thị Trung</t>
  </si>
  <si>
    <t>D21KKTA</t>
  </si>
  <si>
    <t>Trần Thị Nam</t>
  </si>
  <si>
    <t>D21KKTB</t>
  </si>
  <si>
    <t>Trương Thị</t>
  </si>
  <si>
    <t>Lê Thị</t>
  </si>
  <si>
    <t>Quảng Ngãi</t>
  </si>
  <si>
    <t>Ngô Trường</t>
  </si>
  <si>
    <t>Nguyễn Đỗ Phương</t>
  </si>
  <si>
    <t>Hà Thị Viên</t>
  </si>
  <si>
    <t xml:space="preserve">Trần Văn </t>
  </si>
  <si>
    <t>Nhân</t>
  </si>
  <si>
    <t>K16KKT</t>
  </si>
  <si>
    <t>19/01/1991</t>
  </si>
  <si>
    <t>Dương Thị Thu</t>
  </si>
  <si>
    <t>K19KKT</t>
  </si>
  <si>
    <t>Nguyễn Đặng Phương</t>
  </si>
  <si>
    <t>Cao Trần Kỳ</t>
  </si>
  <si>
    <t>DIỆN ĐỦ ĐiỀU KiỆN GIAO KHÓA LUẬN TỐT NGHIỆP</t>
  </si>
  <si>
    <t>Phạm Thị Mai</t>
  </si>
  <si>
    <t>D21KDN</t>
  </si>
  <si>
    <t xml:space="preserve">Trương Thị Kim </t>
  </si>
  <si>
    <t>Cúc</t>
  </si>
  <si>
    <t>Lê Thị Mỹ</t>
  </si>
  <si>
    <t>Phan Việt</t>
  </si>
  <si>
    <t>NGÀNH: CAO ĐẲNG KẾ TOÁN</t>
  </si>
  <si>
    <t>Nguyễn Thị Tố</t>
  </si>
  <si>
    <t>K19KCD</t>
  </si>
  <si>
    <t>Thi TN</t>
  </si>
  <si>
    <t>Thị Vỹ</t>
  </si>
  <si>
    <t>Ngân</t>
  </si>
  <si>
    <t>Bùi Thị Diệu</t>
  </si>
  <si>
    <t>bổ sung</t>
  </si>
  <si>
    <t>Phạm Thị Vỹ</t>
  </si>
</sst>
</file>

<file path=xl/styles.xml><?xml version="1.0" encoding="utf-8"?>
<styleSheet xmlns="http://schemas.openxmlformats.org/spreadsheetml/2006/main">
  <numFmts count="31">
    <numFmt numFmtId="6" formatCode="&quot;$&quot;#,##0_);[Red]\(&quot;$&quot;#,##0\)"/>
    <numFmt numFmtId="43" formatCode="_(* #,##0.00_);_(* \(#,##0.00\);_(* &quot;-&quot;??_);_(@_)"/>
    <numFmt numFmtId="164" formatCode="0.0%"/>
    <numFmt numFmtId="165" formatCode="&quot;\&quot;#,##0.00;[Red]&quot;\&quot;&quot;\&quot;&quot;\&quot;&quot;\&quot;&quot;\&quot;&quot;\&quot;\-#,##0.00"/>
    <numFmt numFmtId="166" formatCode="&quot;\&quot;#,##0;[Red]&quot;\&quot;&quot;\&quot;\-#,##0"/>
    <numFmt numFmtId="167" formatCode="_-* #,##0_-;\-* #,##0_-;_-* &quot;-&quot;_-;_-@_-"/>
    <numFmt numFmtId="168" formatCode="General_)"/>
    <numFmt numFmtId="169" formatCode="_(&quot;£¤&quot;* #,##0_);_(&quot;£¤&quot;* \(#,##0\);_(&quot;£¤&quot;* &quot;-&quot;_);_(@_)"/>
    <numFmt numFmtId="170" formatCode="_(&quot;£¤&quot;* #,##0.00_);_(&quot;£¤&quot;* \(#,##0.00\);_(&quot;£¤&quot;* &quot;-&quot;??_);_(@_)"/>
    <numFmt numFmtId="171" formatCode="0E+00;\趰"/>
    <numFmt numFmtId="172" formatCode="0.0"/>
    <numFmt numFmtId="173" formatCode="0.0E+00;\趰"/>
    <numFmt numFmtId="174" formatCode="0.00E+00;\许"/>
    <numFmt numFmtId="175" formatCode="0.000"/>
    <numFmt numFmtId="176" formatCode="0.00E+00;\趰"/>
    <numFmt numFmtId="177" formatCode="&quot;$&quot;#,##0.00"/>
    <numFmt numFmtId="178" formatCode="_-* #,##0.00\ _₫_-;\-* #,##0.00\ _₫_-;_-* &quot;-&quot;??\ _₫_-;_-@_-"/>
    <numFmt numFmtId="179" formatCode="#\ ###\ ###"/>
    <numFmt numFmtId="180" formatCode="\$#,##0\ ;\(\$#,##0\)"/>
    <numFmt numFmtId="181" formatCode="#\ ###\ ##0.0"/>
    <numFmt numFmtId="182" formatCode="#\ ###\ ###\ .00"/>
    <numFmt numFmtId="183" formatCode="_-&quot;£&quot;* #,##0_-;\-&quot;£&quot;* #,##0_-;_-&quot;£&quot;* &quot;-&quot;_-;_-@_-"/>
    <numFmt numFmtId="184" formatCode="&quot;$&quot;#,##0;[Red]\-&quot;$&quot;#,##0"/>
    <numFmt numFmtId="185" formatCode="&quot;$&quot;#,##0.00;[Red]\-&quot;$&quot;#,##0.00"/>
    <numFmt numFmtId="186" formatCode="0.0##"/>
    <numFmt numFmtId="187" formatCode="0.00_)"/>
    <numFmt numFmtId="188" formatCode="&quot;\&quot;#,##0.00;[Red]&quot;\&quot;\-#,##0.00"/>
    <numFmt numFmtId="189" formatCode="&quot;\&quot;#,##0;[Red]&quot;\&quot;\-#,##0"/>
    <numFmt numFmtId="190" formatCode="_-* #,##0.00_-;\-* #,##0.00_-;_-* &quot;-&quot;??_-;_-@_-"/>
    <numFmt numFmtId="191" formatCode="_-&quot;$&quot;* #,##0_-;\-&quot;$&quot;* #,##0_-;_-&quot;$&quot;* &quot;-&quot;_-;_-@_-"/>
    <numFmt numFmtId="192" formatCode="_-&quot;$&quot;* #,##0.00_-;\-&quot;$&quot;* #,##0.00_-;_-&quot;$&quot;* &quot;-&quot;??_-;_-@_-"/>
  </numFmts>
  <fonts count="293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Cambria"/>
      <family val="1"/>
      <charset val="163"/>
      <scheme val="major"/>
    </font>
    <font>
      <b/>
      <sz val="17"/>
      <name val="Cambria"/>
      <family val="1"/>
      <charset val="163"/>
      <scheme val="major"/>
    </font>
    <font>
      <b/>
      <sz val="10"/>
      <color rgb="FFFF0000"/>
      <name val="Arial"/>
      <family val="2"/>
      <charset val="163"/>
    </font>
    <font>
      <b/>
      <sz val="11"/>
      <color rgb="FFFF0000"/>
      <name val="Arial"/>
      <family val="2"/>
      <charset val="163"/>
    </font>
    <font>
      <i/>
      <sz val="16"/>
      <color rgb="FFFF0000"/>
      <name val="Cambria"/>
      <family val="1"/>
      <charset val="163"/>
      <scheme val="major"/>
    </font>
    <font>
      <sz val="10"/>
      <color rgb="FF000000"/>
      <name val="Tahoma"/>
      <family val="2"/>
    </font>
    <font>
      <sz val="7"/>
      <color rgb="FF000000"/>
      <name val="Tahoma"/>
      <family val="2"/>
    </font>
    <font>
      <sz val="6"/>
      <name val="Tahoma"/>
      <family val="2"/>
      <charset val="163"/>
    </font>
    <font>
      <sz val="6"/>
      <color rgb="FF000000"/>
      <name val="Tahoma"/>
      <family val="2"/>
    </font>
    <font>
      <sz val="6"/>
      <color rgb="FFFF0000"/>
      <name val="Tahoma"/>
      <family val="2"/>
    </font>
    <font>
      <b/>
      <sz val="6"/>
      <name val="Cambria"/>
      <family val="1"/>
      <charset val="163"/>
      <scheme val="major"/>
    </font>
    <font>
      <sz val="6"/>
      <color rgb="FF000000"/>
      <name val="Calibri"/>
      <family val="2"/>
    </font>
    <font>
      <sz val="6"/>
      <name val="Cambria"/>
      <family val="1"/>
      <charset val="163"/>
      <scheme val="major"/>
    </font>
    <font>
      <sz val="8.25"/>
      <color rgb="FF000000"/>
      <name val="Tahoma"/>
      <family val="2"/>
    </font>
    <font>
      <b/>
      <sz val="14"/>
      <color rgb="FF000000"/>
      <name val="Cambria"/>
      <family val="1"/>
      <charset val="163"/>
      <scheme val="major"/>
    </font>
    <font>
      <sz val="8.25"/>
      <color rgb="FF000000"/>
      <name val="Tahoma"/>
      <family val="2"/>
      <charset val="163"/>
    </font>
    <font>
      <sz val="10"/>
      <color rgb="FF000000"/>
      <name val="Cambria"/>
      <family val="1"/>
      <charset val="163"/>
      <scheme val="major"/>
    </font>
    <font>
      <sz val="10"/>
      <name val="Times New Roman"/>
      <family val="1"/>
    </font>
    <font>
      <b/>
      <sz val="16"/>
      <name val="Times New Roman"/>
      <family val="1"/>
    </font>
    <font>
      <sz val="6.5"/>
      <color rgb="FF000000"/>
      <name val="Calibri"/>
      <family val="2"/>
    </font>
    <font>
      <sz val="6.5"/>
      <color rgb="FF201F35"/>
      <name val="Tahoma"/>
      <family val="2"/>
    </font>
    <font>
      <sz val="6.5"/>
      <color theme="1"/>
      <name val="Tahoma"/>
      <family val="2"/>
    </font>
    <font>
      <sz val="8.25"/>
      <color rgb="FF201F35"/>
      <name val="Tahoma"/>
      <family val="2"/>
    </font>
    <font>
      <sz val="6"/>
      <color rgb="FF201F35"/>
      <name val="Tahoma"/>
      <family val="2"/>
    </font>
    <font>
      <sz val="6"/>
      <color rgb="FFFF0000"/>
      <name val="Tahoma"/>
      <family val="2"/>
      <charset val="163"/>
    </font>
    <font>
      <sz val="6"/>
      <color rgb="FF00B0F0"/>
      <name val="Tahoma"/>
      <family val="2"/>
    </font>
    <font>
      <b/>
      <sz val="6"/>
      <color rgb="FFFF0000"/>
      <name val="Tahoma"/>
      <family val="2"/>
    </font>
    <font>
      <sz val="6"/>
      <color rgb="FF201F35"/>
      <name val="Tahoma"/>
      <family val="2"/>
      <charset val="163"/>
    </font>
    <font>
      <sz val="11"/>
      <color rgb="FF000000"/>
      <name val="Calibri"/>
      <family val="2"/>
    </font>
    <font>
      <sz val="6"/>
      <name val="Arial"/>
      <family val="2"/>
      <charset val="163"/>
    </font>
    <font>
      <i/>
      <sz val="14"/>
      <color rgb="FF000000"/>
      <name val="Cambria"/>
      <family val="1"/>
      <charset val="163"/>
      <scheme val="major"/>
    </font>
    <font>
      <sz val="12.5"/>
      <color rgb="FF000000"/>
      <name val="Calibri"/>
      <family val="2"/>
    </font>
    <font>
      <b/>
      <sz val="12.5"/>
      <name val="Cambria"/>
      <family val="1"/>
      <charset val="163"/>
      <scheme val="major"/>
    </font>
    <font>
      <sz val="12.5"/>
      <color rgb="FF000000"/>
      <name val="Cambria"/>
      <family val="1"/>
      <charset val="163"/>
      <scheme val="major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1"/>
      <color indexed="60"/>
      <name val="Calibri"/>
      <family val="2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sz val="12"/>
      <name val="Times New Roman"/>
      <family val="1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sz val="10"/>
      <name val="Arial"/>
      <family val="2"/>
      <charset val="163"/>
    </font>
    <font>
      <sz val="12"/>
      <name val="VNI-Aptima"/>
    </font>
    <font>
      <sz val="10"/>
      <name val="MS Sans Serif"/>
      <family val="2"/>
      <charset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u/>
      <sz val="11"/>
      <color indexed="12"/>
      <name val="Calibri"/>
      <family val="2"/>
      <charset val="163"/>
    </font>
    <font>
      <u/>
      <sz val="11"/>
      <color indexed="12"/>
      <name val="Calibri"/>
      <family val="2"/>
    </font>
    <font>
      <sz val="8"/>
      <color indexed="12"/>
      <name val="Helv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7"/>
      <name val="Small Fonts"/>
      <family val="2"/>
    </font>
    <font>
      <sz val="10"/>
      <name val="VNtimes new roman"/>
      <family val="2"/>
    </font>
    <font>
      <b/>
      <i/>
      <sz val="16"/>
      <name val="Helv"/>
    </font>
    <font>
      <sz val="11"/>
      <color theme="1"/>
      <name val="Calibri"/>
      <family val="2"/>
      <charset val="163"/>
      <scheme val="minor"/>
    </font>
    <font>
      <sz val="13"/>
      <color indexed="8"/>
      <name val="Times New Roman"/>
      <family val="2"/>
    </font>
    <font>
      <sz val="11"/>
      <color indexed="8"/>
      <name val="Calibri"/>
      <family val="2"/>
    </font>
    <font>
      <sz val="13"/>
      <name val="VNtimes new roman"/>
      <family val="2"/>
    </font>
    <font>
      <sz val="13"/>
      <color theme="1"/>
      <name val="Times New Roman"/>
      <family val="2"/>
    </font>
    <font>
      <sz val="11"/>
      <name val="VNtimes new roman"/>
      <family val="2"/>
    </font>
    <font>
      <sz val="13"/>
      <name val="VNtimes new roman"/>
    </font>
    <font>
      <sz val="10"/>
      <color indexed="8"/>
      <name val="Arial"/>
      <family val="2"/>
    </font>
    <font>
      <sz val="11"/>
      <color theme="1"/>
      <name val="Times New Roman"/>
      <family val="2"/>
    </font>
    <font>
      <sz val="11"/>
      <color indexed="8"/>
      <name val="Times New Roman"/>
      <family val="2"/>
    </font>
    <font>
      <sz val="10"/>
      <name val="Times New Roman"/>
      <family val="1"/>
      <charset val="163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rgb="FF000000"/>
      <name val="Calibri"/>
      <family val="2"/>
    </font>
    <font>
      <sz val="11"/>
      <color rgb="FF000000"/>
      <name val="Times New Roman"/>
      <family val="1"/>
    </font>
    <font>
      <i/>
      <sz val="16"/>
      <color theme="1"/>
      <name val="Cambria"/>
      <family val="1"/>
      <charset val="163"/>
      <scheme val="major"/>
    </font>
    <font>
      <sz val="8.25"/>
      <color rgb="FF000000"/>
      <name val="Times New Roman"/>
      <family val="1"/>
    </font>
    <font>
      <sz val="5.5"/>
      <color rgb="FF000000"/>
      <name val="Times New Roman"/>
      <family val="1"/>
    </font>
    <font>
      <sz val="7"/>
      <color rgb="FFFF0000"/>
      <name val="Tahoma"/>
      <family val="2"/>
      <charset val="163"/>
    </font>
    <font>
      <sz val="7"/>
      <color rgb="FF000000"/>
      <name val="Times New Roman"/>
      <family val="1"/>
    </font>
    <font>
      <sz val="6"/>
      <color rgb="FF000000"/>
      <name val="Times New Roman"/>
      <family val="1"/>
    </font>
    <font>
      <sz val="5"/>
      <color rgb="FF000000"/>
      <name val="Times New Roman"/>
      <family val="1"/>
    </font>
    <font>
      <sz val="8"/>
      <color rgb="FF000000"/>
      <name val="Times New Roman"/>
      <family val="1"/>
    </font>
    <font>
      <sz val="8"/>
      <color rgb="FFFF0000"/>
      <name val="Times New Roman"/>
      <family val="1"/>
    </font>
    <font>
      <sz val="8.25"/>
      <color rgb="FFFF0000"/>
      <name val="Times New Roman"/>
      <family val="1"/>
    </font>
    <font>
      <sz val="8"/>
      <color rgb="FF201F35"/>
      <name val="Times New Roman"/>
      <family val="1"/>
    </font>
    <font>
      <sz val="7"/>
      <color rgb="FF201F35"/>
      <name val="Times New Roman"/>
      <family val="1"/>
    </font>
    <font>
      <sz val="8"/>
      <color rgb="FF008000"/>
      <name val="Times New Roman"/>
      <family val="1"/>
    </font>
    <font>
      <sz val="8.25"/>
      <color rgb="FF201F35"/>
      <name val="Times New Roman"/>
      <family val="1"/>
    </font>
    <font>
      <sz val="6.5"/>
      <name val="Arial"/>
      <family val="2"/>
      <charset val="163"/>
    </font>
    <font>
      <sz val="7.5"/>
      <color rgb="FF201F35"/>
      <name val="Times New Roman"/>
      <family val="1"/>
    </font>
    <font>
      <i/>
      <sz val="18"/>
      <color rgb="FF000000"/>
      <name val="Cambria"/>
      <family val="1"/>
      <charset val="163"/>
      <scheme val="major"/>
    </font>
    <font>
      <b/>
      <sz val="14"/>
      <name val="Cambria"/>
      <family val="1"/>
      <charset val="163"/>
      <scheme val="major"/>
    </font>
    <font>
      <sz val="14"/>
      <color rgb="FF000000"/>
      <name val="Cambria"/>
      <family val="1"/>
      <charset val="163"/>
      <scheme val="major"/>
    </font>
    <font>
      <sz val="12"/>
      <name val="VNtimes new roman"/>
      <family val="2"/>
    </font>
    <font>
      <sz val="21"/>
      <color rgb="FF000000"/>
      <name val="Cambria"/>
      <family val="1"/>
      <charset val="163"/>
      <scheme val="major"/>
    </font>
    <font>
      <b/>
      <sz val="21"/>
      <name val="Cambria"/>
      <family val="1"/>
      <charset val="163"/>
      <scheme val="major"/>
    </font>
    <font>
      <i/>
      <sz val="21"/>
      <color theme="1"/>
      <name val="Cambria"/>
      <family val="1"/>
      <charset val="163"/>
      <scheme val="major"/>
    </font>
    <font>
      <sz val="18"/>
      <color rgb="FF000000"/>
      <name val="Cambria"/>
      <family val="1"/>
      <charset val="163"/>
      <scheme val="major"/>
    </font>
    <font>
      <sz val="7"/>
      <color rgb="FF000000"/>
      <name val="Cambria"/>
      <family val="1"/>
      <charset val="163"/>
      <scheme val="major"/>
    </font>
    <font>
      <sz val="8.25"/>
      <color rgb="FF000000"/>
      <name val="Cambria"/>
      <family val="1"/>
      <charset val="163"/>
      <scheme val="major"/>
    </font>
    <font>
      <sz val="14"/>
      <color rgb="FF000000"/>
      <name val="Calibri"/>
      <family val="2"/>
      <charset val="163"/>
    </font>
    <font>
      <sz val="8.5"/>
      <color rgb="FF000000"/>
      <name val="Cambria"/>
      <family val="1"/>
      <charset val="163"/>
      <scheme val="major"/>
    </font>
    <font>
      <sz val="5.5"/>
      <name val="Tahoma"/>
      <family val="2"/>
      <charset val="163"/>
    </font>
    <font>
      <sz val="10"/>
      <name val="Tahoma"/>
      <family val="2"/>
      <charset val="163"/>
    </font>
    <font>
      <sz val="11"/>
      <color rgb="FF000000"/>
      <name val="Cambria"/>
      <family val="1"/>
      <charset val="163"/>
      <scheme val="major"/>
    </font>
    <font>
      <sz val="9"/>
      <color rgb="FF000000"/>
      <name val="Cambria"/>
      <family val="1"/>
      <charset val="163"/>
      <scheme val="major"/>
    </font>
    <font>
      <sz val="8"/>
      <color rgb="FF000000"/>
      <name val="Cambria"/>
      <family val="1"/>
      <charset val="163"/>
      <scheme val="major"/>
    </font>
    <font>
      <sz val="6"/>
      <color rgb="FF000000"/>
      <name val="Cambria"/>
      <family val="1"/>
      <charset val="163"/>
      <scheme val="major"/>
    </font>
    <font>
      <sz val="8"/>
      <color rgb="FFFF0000"/>
      <name val="Cambria"/>
      <family val="1"/>
      <charset val="163"/>
      <scheme val="major"/>
    </font>
    <font>
      <sz val="5.5"/>
      <color rgb="FF000000"/>
      <name val="Cambria"/>
      <family val="1"/>
      <charset val="163"/>
      <scheme val="major"/>
    </font>
    <font>
      <sz val="6.5"/>
      <color rgb="FFFF0000"/>
      <name val="Cambria"/>
      <family val="1"/>
      <charset val="163"/>
      <scheme val="major"/>
    </font>
    <font>
      <sz val="6"/>
      <color theme="1"/>
      <name val="Cambria"/>
      <family val="1"/>
      <charset val="163"/>
      <scheme val="major"/>
    </font>
    <font>
      <sz val="7"/>
      <color theme="1"/>
      <name val="Cambria"/>
      <family val="1"/>
      <charset val="163"/>
      <scheme val="major"/>
    </font>
    <font>
      <sz val="7"/>
      <color rgb="FFFF0000"/>
      <name val="Cambria"/>
      <family val="1"/>
      <charset val="163"/>
      <scheme val="major"/>
    </font>
    <font>
      <sz val="6"/>
      <color rgb="FFFF0000"/>
      <name val="Cambria"/>
      <family val="1"/>
      <charset val="163"/>
      <scheme val="major"/>
    </font>
    <font>
      <b/>
      <sz val="12"/>
      <name val="Cambria"/>
      <family val="1"/>
      <charset val="163"/>
      <scheme val="major"/>
    </font>
    <font>
      <b/>
      <sz val="12"/>
      <name val="Tahoma"/>
      <family val="2"/>
      <charset val="163"/>
    </font>
    <font>
      <b/>
      <sz val="10"/>
      <color rgb="FF000000"/>
      <name val="Cambria"/>
      <family val="1"/>
      <charset val="163"/>
      <scheme val="major"/>
    </font>
    <font>
      <b/>
      <sz val="10"/>
      <name val="Tahoma"/>
      <family val="2"/>
      <charset val="163"/>
    </font>
    <font>
      <b/>
      <sz val="15"/>
      <name val="Cambria"/>
      <family val="1"/>
      <charset val="163"/>
      <scheme val="major"/>
    </font>
    <font>
      <sz val="8"/>
      <color rgb="FF201F35"/>
      <name val="Cambria"/>
      <family val="1"/>
      <charset val="163"/>
      <scheme val="major"/>
    </font>
    <font>
      <sz val="6.5"/>
      <color rgb="FF201F35"/>
      <name val="Cambria"/>
      <family val="1"/>
      <charset val="163"/>
      <scheme val="major"/>
    </font>
    <font>
      <sz val="6.5"/>
      <color rgb="FFFF0000"/>
      <name val="Tahoma"/>
      <family val="2"/>
      <charset val="163"/>
    </font>
    <font>
      <b/>
      <sz val="6.5"/>
      <color rgb="FFFF0000"/>
      <name val="Cambria"/>
      <family val="1"/>
      <charset val="163"/>
      <scheme val="major"/>
    </font>
    <font>
      <sz val="6"/>
      <color rgb="FF201F35"/>
      <name val="Cambria"/>
      <family val="1"/>
      <charset val="163"/>
      <scheme val="major"/>
    </font>
    <font>
      <sz val="11"/>
      <color rgb="FF000000"/>
      <name val="Calibri"/>
      <family val="2"/>
      <charset val="163"/>
    </font>
    <font>
      <sz val="5"/>
      <color rgb="FF201F35"/>
      <name val="Cambria"/>
      <family val="1"/>
      <charset val="163"/>
      <scheme val="major"/>
    </font>
    <font>
      <sz val="5.5"/>
      <color rgb="FF201F35"/>
      <name val="Cambria"/>
      <family val="1"/>
      <charset val="163"/>
      <scheme val="major"/>
    </font>
    <font>
      <sz val="16"/>
      <color rgb="FF000000"/>
      <name val="Cambria"/>
      <family val="1"/>
      <charset val="163"/>
      <scheme val="major"/>
    </font>
    <font>
      <i/>
      <sz val="16"/>
      <name val="Cambria"/>
      <family val="1"/>
      <charset val="163"/>
      <scheme val="major"/>
    </font>
    <font>
      <b/>
      <sz val="16"/>
      <name val="Cambria"/>
      <family val="1"/>
      <charset val="163"/>
      <scheme val="major"/>
    </font>
    <font>
      <sz val="16"/>
      <color rgb="FF000000"/>
      <name val="Calibri"/>
      <family val="2"/>
      <charset val="163"/>
    </font>
    <font>
      <sz val="16"/>
      <name val="Cambria"/>
      <family val="1"/>
      <charset val="163"/>
      <scheme val="major"/>
    </font>
    <font>
      <sz val="22"/>
      <color rgb="FF000000"/>
      <name val="Cambria"/>
      <family val="1"/>
      <charset val="163"/>
      <scheme val="major"/>
    </font>
    <font>
      <b/>
      <sz val="22"/>
      <name val="Cambria"/>
      <family val="1"/>
      <charset val="163"/>
      <scheme val="major"/>
    </font>
    <font>
      <i/>
      <sz val="22"/>
      <color theme="1"/>
      <name val="Cambria"/>
      <family val="1"/>
      <charset val="163"/>
      <scheme val="major"/>
    </font>
    <font>
      <sz val="5"/>
      <color rgb="FF000000"/>
      <name val="Cambria"/>
      <family val="1"/>
      <charset val="163"/>
      <scheme val="major"/>
    </font>
    <font>
      <sz val="12"/>
      <color rgb="FF000000"/>
      <name val="Cambria"/>
      <family val="1"/>
      <charset val="163"/>
      <scheme val="major"/>
    </font>
    <font>
      <sz val="5"/>
      <name val="Cambria"/>
      <family val="1"/>
      <charset val="163"/>
      <scheme val="major"/>
    </font>
    <font>
      <sz val="8.25"/>
      <color rgb="FFFF0000"/>
      <name val="Cambria"/>
      <family val="1"/>
      <charset val="163"/>
      <scheme val="major"/>
    </font>
    <font>
      <b/>
      <sz val="12"/>
      <color theme="1"/>
      <name val="Cambria"/>
      <family val="1"/>
      <charset val="163"/>
      <scheme val="major"/>
    </font>
    <font>
      <sz val="8"/>
      <name val="Cambria"/>
      <family val="1"/>
      <charset val="163"/>
      <scheme val="major"/>
    </font>
    <font>
      <sz val="5"/>
      <name val="Arial"/>
      <family val="2"/>
      <charset val="163"/>
    </font>
    <font>
      <sz val="19"/>
      <color rgb="FF000000"/>
      <name val="Cambria"/>
      <family val="1"/>
      <charset val="163"/>
      <scheme val="major"/>
    </font>
    <font>
      <i/>
      <sz val="19"/>
      <name val="Cambria"/>
      <family val="1"/>
      <charset val="163"/>
      <scheme val="major"/>
    </font>
    <font>
      <sz val="19"/>
      <color rgb="FF201F35"/>
      <name val="Cambria"/>
      <family val="1"/>
      <charset val="163"/>
      <scheme val="major"/>
    </font>
    <font>
      <b/>
      <sz val="19"/>
      <name val="Cambria"/>
      <family val="1"/>
      <charset val="163"/>
      <scheme val="major"/>
    </font>
    <font>
      <sz val="19"/>
      <name val="Arial"/>
      <family val="2"/>
      <charset val="163"/>
    </font>
    <font>
      <sz val="19"/>
      <name val="Cambria"/>
      <family val="1"/>
      <charset val="163"/>
      <scheme val="major"/>
    </font>
    <font>
      <sz val="22"/>
      <color theme="1"/>
      <name val="Cambria"/>
      <family val="1"/>
      <charset val="163"/>
      <scheme val="major"/>
    </font>
    <font>
      <sz val="18"/>
      <color theme="1"/>
      <name val="Cambria"/>
      <family val="1"/>
      <charset val="163"/>
      <scheme val="major"/>
    </font>
    <font>
      <sz val="6"/>
      <color rgb="FF000000"/>
      <name val="Calibri"/>
      <family val="2"/>
      <charset val="163"/>
    </font>
    <font>
      <sz val="12"/>
      <color rgb="FF000000"/>
      <name val="Tahoma"/>
      <family val="2"/>
      <charset val="163"/>
    </font>
    <font>
      <sz val="16"/>
      <color rgb="FF000000"/>
      <name val="Tahoma"/>
      <family val="2"/>
      <charset val="163"/>
    </font>
    <font>
      <sz val="11"/>
      <color rgb="FF000000"/>
      <name val="Tahoma"/>
      <family val="2"/>
      <charset val="163"/>
    </font>
    <font>
      <sz val="6"/>
      <color rgb="FF000000"/>
      <name val="Tahoma"/>
      <family val="2"/>
      <charset val="163"/>
    </font>
    <font>
      <sz val="8.5"/>
      <name val="Tahoma"/>
      <family val="2"/>
      <charset val="163"/>
    </font>
    <font>
      <sz val="10"/>
      <color rgb="FF000000"/>
      <name val="Tahoma"/>
      <family val="2"/>
      <charset val="163"/>
    </font>
    <font>
      <sz val="7"/>
      <color rgb="FF000000"/>
      <name val="Tahoma"/>
      <family val="2"/>
      <charset val="163"/>
    </font>
    <font>
      <sz val="11"/>
      <color rgb="FFFF0000"/>
      <name val="Tahoma"/>
      <family val="2"/>
      <charset val="163"/>
    </font>
    <font>
      <sz val="9"/>
      <color rgb="FF000000"/>
      <name val="Tahoma"/>
      <family val="2"/>
      <charset val="163"/>
    </font>
    <font>
      <sz val="5"/>
      <color rgb="FF000000"/>
      <name val="Tahoma"/>
      <family val="2"/>
      <charset val="163"/>
    </font>
    <font>
      <sz val="7"/>
      <color rgb="FF000000"/>
      <name val="Calibri"/>
      <family val="2"/>
      <charset val="163"/>
    </font>
    <font>
      <b/>
      <sz val="7"/>
      <name val="Cambria"/>
      <family val="1"/>
      <charset val="163"/>
      <scheme val="major"/>
    </font>
    <font>
      <sz val="7"/>
      <name val="Cambria"/>
      <family val="1"/>
      <charset val="163"/>
      <scheme val="major"/>
    </font>
    <font>
      <b/>
      <sz val="10"/>
      <color rgb="FF000000"/>
      <name val="Tahoma"/>
      <family val="2"/>
      <charset val="163"/>
    </font>
    <font>
      <b/>
      <sz val="24"/>
      <color rgb="FF000000"/>
      <name val="Calibri"/>
      <family val="2"/>
    </font>
    <font>
      <b/>
      <sz val="15"/>
      <color rgb="FF000000"/>
      <name val="Calibri"/>
      <family val="2"/>
    </font>
    <font>
      <sz val="8"/>
      <color rgb="FF000000"/>
      <name val="Calibri"/>
      <family val="2"/>
      <charset val="163"/>
    </font>
    <font>
      <sz val="6.5"/>
      <color rgb="FF201F35"/>
      <name val="Tahoma"/>
      <family val="2"/>
      <charset val="163"/>
    </font>
    <font>
      <b/>
      <sz val="6"/>
      <name val="Tahoma"/>
      <family val="2"/>
      <charset val="163"/>
    </font>
    <font>
      <b/>
      <sz val="6"/>
      <color rgb="FFFF0000"/>
      <name val="Tahoma"/>
      <family val="2"/>
      <charset val="163"/>
    </font>
    <font>
      <sz val="5.5"/>
      <color rgb="FF201F35"/>
      <name val="Tahoma"/>
      <family val="2"/>
      <charset val="163"/>
    </font>
    <font>
      <sz val="5"/>
      <color rgb="FF201F35"/>
      <name val="Tahoma"/>
      <family val="2"/>
      <charset val="163"/>
    </font>
    <font>
      <sz val="6.5"/>
      <color rgb="FF000000"/>
      <name val="Calibri"/>
      <family val="2"/>
      <charset val="163"/>
    </font>
    <font>
      <b/>
      <sz val="18"/>
      <name val="Cambria"/>
      <family val="1"/>
      <charset val="163"/>
      <scheme val="major"/>
    </font>
    <font>
      <sz val="18"/>
      <name val="Cambria"/>
      <family val="1"/>
      <charset val="163"/>
      <scheme val="major"/>
    </font>
    <font>
      <sz val="10"/>
      <color rgb="FF000000"/>
      <name val="Times New Roman"/>
      <family val="1"/>
    </font>
    <font>
      <sz val="7.5"/>
      <color rgb="FF000000"/>
      <name val="Times New Roman"/>
      <family val="1"/>
    </font>
    <font>
      <sz val="8"/>
      <name val="Times New Roman"/>
      <family val="1"/>
    </font>
    <font>
      <sz val="8.5"/>
      <color rgb="FF000000"/>
      <name val="Times New Roman"/>
      <family val="1"/>
    </font>
    <font>
      <sz val="7"/>
      <name val="Times New Roman"/>
      <family val="1"/>
    </font>
    <font>
      <sz val="9"/>
      <color rgb="FF000000"/>
      <name val="Times New Roman"/>
      <family val="1"/>
    </font>
    <font>
      <sz val="9"/>
      <color rgb="FF201F35"/>
      <name val="Times New Roman"/>
      <family val="1"/>
    </font>
    <font>
      <sz val="8"/>
      <color theme="1"/>
      <name val="Times New Roman"/>
      <family val="1"/>
    </font>
    <font>
      <sz val="7"/>
      <color theme="1"/>
      <name val="Times New Roman"/>
      <family val="1"/>
    </font>
    <font>
      <sz val="6"/>
      <name val="Times New Roman"/>
      <family val="1"/>
    </font>
    <font>
      <sz val="9"/>
      <name val="Times New Roman"/>
      <family val="1"/>
    </font>
    <font>
      <sz val="21"/>
      <name val="Arial"/>
      <family val="2"/>
      <charset val="163"/>
    </font>
    <font>
      <sz val="21"/>
      <name val="Cambria"/>
      <family val="1"/>
      <charset val="163"/>
      <scheme val="major"/>
    </font>
    <font>
      <sz val="21"/>
      <color rgb="FF201F35"/>
      <name val="Cambria"/>
      <family val="1"/>
      <charset val="163"/>
      <scheme val="major"/>
    </font>
    <font>
      <b/>
      <sz val="14"/>
      <name val="Times New Roman"/>
      <family val="1"/>
    </font>
    <font>
      <sz val="7"/>
      <color rgb="FF201F35"/>
      <name val="Tahoma"/>
      <family val="2"/>
    </font>
    <font>
      <sz val="7"/>
      <color rgb="FFFF0000"/>
      <name val="Tahoma"/>
      <family val="2"/>
    </font>
    <font>
      <b/>
      <sz val="7"/>
      <color rgb="FFFF0000"/>
      <name val="Tahoma"/>
      <family val="2"/>
    </font>
    <font>
      <sz val="7"/>
      <color rgb="FF201F35"/>
      <name val="Tahoma"/>
      <family val="2"/>
      <charset val="163"/>
    </font>
    <font>
      <sz val="20"/>
      <name val="Arial"/>
      <family val="2"/>
      <charset val="163"/>
    </font>
    <font>
      <sz val="22"/>
      <name val="Arial"/>
      <family val="2"/>
      <charset val="163"/>
    </font>
    <font>
      <i/>
      <sz val="19"/>
      <color theme="1"/>
      <name val="Cambria"/>
      <family val="1"/>
      <charset val="163"/>
      <scheme val="major"/>
    </font>
    <font>
      <b/>
      <sz val="10"/>
      <name val="Arial"/>
      <family val="2"/>
      <charset val="163"/>
    </font>
    <font>
      <sz val="8"/>
      <name val="Tahoma"/>
      <family val="2"/>
      <charset val="163"/>
    </font>
    <font>
      <sz val="14"/>
      <name val="Tahoma"/>
      <family val="2"/>
      <charset val="163"/>
    </font>
    <font>
      <sz val="5"/>
      <name val="Tahoma"/>
      <family val="2"/>
      <charset val="163"/>
    </font>
    <font>
      <b/>
      <sz val="5"/>
      <name val="Tahoma"/>
      <family val="2"/>
      <charset val="163"/>
    </font>
    <font>
      <b/>
      <sz val="8"/>
      <color rgb="FFFF0000"/>
      <name val="Tahoma"/>
      <family val="2"/>
      <charset val="163"/>
    </font>
    <font>
      <b/>
      <sz val="8"/>
      <name val="Tahoma"/>
      <family val="2"/>
      <charset val="163"/>
    </font>
    <font>
      <b/>
      <sz val="11"/>
      <name val="Tahoma"/>
      <family val="2"/>
      <charset val="163"/>
    </font>
    <font>
      <b/>
      <sz val="11"/>
      <name val="Cambria"/>
      <family val="1"/>
      <charset val="163"/>
      <scheme val="major"/>
    </font>
    <font>
      <b/>
      <sz val="25"/>
      <name val="Cambria"/>
      <family val="1"/>
      <charset val="163"/>
      <scheme val="major"/>
    </font>
    <font>
      <sz val="6.5"/>
      <name val="Cambria"/>
      <family val="1"/>
      <charset val="163"/>
      <scheme val="major"/>
    </font>
    <font>
      <sz val="6.5"/>
      <color indexed="60"/>
      <name val="Tahoma"/>
      <family val="2"/>
      <charset val="163"/>
    </font>
    <font>
      <sz val="6.5"/>
      <name val="Tahoma"/>
      <family val="2"/>
      <charset val="163"/>
    </font>
    <font>
      <sz val="6.5"/>
      <color rgb="FF00B050"/>
      <name val="Tahoma"/>
      <family val="2"/>
      <charset val="163"/>
    </font>
    <font>
      <sz val="7"/>
      <color indexed="60"/>
      <name val="Tahoma"/>
      <family val="2"/>
      <charset val="163"/>
    </font>
    <font>
      <sz val="7"/>
      <name val="Tahoma"/>
      <family val="2"/>
      <charset val="163"/>
    </font>
    <font>
      <sz val="5.5"/>
      <name val="Arial"/>
      <family val="2"/>
      <charset val="163"/>
    </font>
    <font>
      <sz val="17.5"/>
      <name val="Cambria"/>
      <family val="1"/>
      <charset val="163"/>
      <scheme val="major"/>
    </font>
    <font>
      <i/>
      <sz val="18"/>
      <name val="Cambria"/>
      <family val="1"/>
      <charset val="163"/>
      <scheme val="major"/>
    </font>
    <font>
      <b/>
      <sz val="17.5"/>
      <name val="Cambria"/>
      <family val="1"/>
      <charset val="163"/>
      <scheme val="major"/>
    </font>
    <font>
      <sz val="17.5"/>
      <name val="Arial"/>
      <family val="2"/>
      <charset val="163"/>
    </font>
    <font>
      <b/>
      <sz val="11"/>
      <name val="Times New Roman"/>
      <family val="1"/>
    </font>
    <font>
      <b/>
      <sz val="13.5"/>
      <name val="Times New Roman"/>
      <family val="1"/>
    </font>
    <font>
      <sz val="10"/>
      <color theme="1"/>
      <name val="Calibri"/>
      <family val="2"/>
      <scheme val="minor"/>
    </font>
    <font>
      <b/>
      <sz val="10"/>
      <name val="Times New Roman"/>
      <family val="1"/>
    </font>
    <font>
      <b/>
      <sz val="12"/>
      <name val="Times New Roman"/>
      <family val="1"/>
    </font>
    <font>
      <i/>
      <sz val="11"/>
      <color theme="1"/>
      <name val="Cambria"/>
      <family val="1"/>
      <charset val="163"/>
      <scheme val="major"/>
    </font>
    <font>
      <b/>
      <sz val="9"/>
      <name val="Times New Roman"/>
      <family val="1"/>
    </font>
    <font>
      <b/>
      <sz val="12"/>
      <color indexed="8"/>
      <name val="Times New Roman"/>
      <family val="1"/>
    </font>
    <font>
      <i/>
      <sz val="10"/>
      <name val="Times New Roman"/>
      <family val="1"/>
    </font>
    <font>
      <sz val="10"/>
      <color indexed="8"/>
      <name val="Times New Roman"/>
      <family val="1"/>
      <charset val="163"/>
    </font>
    <font>
      <sz val="9.5"/>
      <color indexed="8"/>
      <name val="Times New Roman"/>
      <family val="1"/>
      <charset val="163"/>
    </font>
    <font>
      <sz val="10.5"/>
      <name val="Times New Roman"/>
      <family val="1"/>
      <charset val="163"/>
    </font>
    <font>
      <sz val="5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  <charset val="163"/>
    </font>
    <font>
      <sz val="9.5"/>
      <color theme="1"/>
      <name val="Times New Roman"/>
      <family val="1"/>
      <charset val="163"/>
    </font>
    <font>
      <sz val="10.5"/>
      <color theme="1"/>
      <name val="Times New Roman"/>
      <family val="1"/>
      <charset val="163"/>
    </font>
    <font>
      <sz val="11"/>
      <name val="Times New Roman"/>
      <family val="1"/>
    </font>
    <font>
      <sz val="10.5"/>
      <name val="Times New Roman"/>
      <family val="1"/>
    </font>
    <font>
      <i/>
      <sz val="10.5"/>
      <name val="Times New Roman"/>
      <family val="1"/>
    </font>
    <font>
      <i/>
      <sz val="10.5"/>
      <color theme="1"/>
      <name val="Times New Roman"/>
      <family val="1"/>
    </font>
    <font>
      <sz val="10.5"/>
      <color indexed="8"/>
      <name val="Times New Roman"/>
      <family val="1"/>
      <charset val="163"/>
    </font>
    <font>
      <sz val="10"/>
      <color theme="1"/>
      <name val="Times New Roman"/>
      <family val="1"/>
    </font>
    <font>
      <sz val="9.5"/>
      <name val="Times New Roman"/>
      <family val="1"/>
    </font>
    <font>
      <sz val="9"/>
      <color indexed="8"/>
      <name val="Times New Roman"/>
      <family val="1"/>
      <charset val="163"/>
    </font>
    <font>
      <sz val="9"/>
      <color theme="1"/>
      <name val="Times New Roman"/>
      <family val="1"/>
      <charset val="163"/>
    </font>
    <font>
      <sz val="9.5"/>
      <name val="Times New Roman"/>
      <family val="1"/>
      <charset val="163"/>
    </font>
    <font>
      <sz val="9"/>
      <color indexed="8"/>
      <name val="Times New Roman"/>
      <family val="1"/>
    </font>
    <font>
      <sz val="11"/>
      <color rgb="FFFF0000"/>
      <name val="Calibri"/>
      <family val="2"/>
      <scheme val="minor"/>
    </font>
    <font>
      <b/>
      <sz val="11"/>
      <color theme="1"/>
      <name val="Times New Roman"/>
      <family val="1"/>
    </font>
    <font>
      <b/>
      <sz val="13.5"/>
      <color theme="1"/>
      <name val="Times New Roman"/>
      <family val="1"/>
    </font>
    <font>
      <b/>
      <sz val="1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9"/>
      <color theme="1"/>
      <name val="Times New Roman"/>
      <family val="1"/>
    </font>
    <font>
      <sz val="12"/>
      <color theme="1"/>
      <name val="Times New Roman"/>
      <family val="1"/>
    </font>
    <font>
      <sz val="10.5"/>
      <color rgb="FFFF0000"/>
      <name val="Times New Roman"/>
      <family val="1"/>
    </font>
    <font>
      <sz val="10"/>
      <color rgb="FFFF0000"/>
      <name val="Times New Roman"/>
      <family val="1"/>
      <charset val="163"/>
    </font>
    <font>
      <sz val="10.5"/>
      <color rgb="FFFF0000"/>
      <name val="Times New Roman"/>
      <family val="1"/>
      <charset val="163"/>
    </font>
    <font>
      <i/>
      <sz val="10.5"/>
      <color rgb="FFFF0000"/>
      <name val="Times New Roman"/>
      <family val="1"/>
    </font>
    <font>
      <sz val="9.5"/>
      <color rgb="FFFF0000"/>
      <name val="Times New Roman"/>
      <family val="1"/>
      <charset val="163"/>
    </font>
    <font>
      <b/>
      <sz val="11"/>
      <color rgb="FFFF0000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sz val="10"/>
      <color theme="1"/>
      <name val="Arial"/>
      <family val="2"/>
    </font>
    <font>
      <sz val="10"/>
      <color rgb="FFFF0000"/>
      <name val="Times New Roman"/>
      <family val="1"/>
    </font>
    <font>
      <i/>
      <sz val="10"/>
      <color rgb="FFFF0000"/>
      <name val="Times New Roman"/>
      <family val="1"/>
    </font>
    <font>
      <sz val="9.5"/>
      <color rgb="FFFF0000"/>
      <name val="Times New Roman"/>
      <family val="1"/>
    </font>
    <font>
      <b/>
      <sz val="10"/>
      <color rgb="FFFF0000"/>
      <name val="Times New Roman"/>
      <family val="1"/>
    </font>
    <font>
      <sz val="5"/>
      <color rgb="FFFF0000"/>
      <name val="Times New Roman"/>
      <family val="1"/>
    </font>
  </fonts>
  <fills count="2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</patternFill>
    </fill>
    <fill>
      <patternFill patternType="solid">
        <fgColor rgb="FFE0FFFF"/>
      </patternFill>
    </fill>
    <fill>
      <patternFill patternType="solid">
        <fgColor rgb="FFFDF5E6"/>
      </patternFill>
    </fill>
    <fill>
      <patternFill patternType="solid">
        <fgColor rgb="FFF0F8FF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2"/>
      </patternFill>
    </fill>
    <fill>
      <patternFill patternType="solid">
        <fgColor indexed="59"/>
      </patternFill>
    </fill>
  </fills>
  <borders count="13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indexed="64"/>
      </top>
      <bottom/>
      <diagonal/>
    </border>
    <border>
      <left style="thin">
        <color rgb="FFA9A9A9"/>
      </left>
      <right/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C00000"/>
      </left>
      <right style="thin">
        <color rgb="FFC00000"/>
      </right>
      <top style="thin">
        <color rgb="FFA9A9A9"/>
      </top>
      <bottom style="thin">
        <color rgb="FFA9A9A9"/>
      </bottom>
      <diagonal/>
    </border>
    <border>
      <left style="thin">
        <color indexed="64"/>
      </left>
      <right style="thin">
        <color indexed="64"/>
      </right>
      <top style="thin">
        <color rgb="FFA9A9A9"/>
      </top>
      <bottom style="thin">
        <color rgb="FFA9A9A9"/>
      </bottom>
      <diagonal/>
    </border>
    <border>
      <left style="thin">
        <color indexed="64"/>
      </left>
      <right style="thin">
        <color rgb="FFA9A9A9"/>
      </right>
      <top style="thin">
        <color rgb="FFA9A9A9"/>
      </top>
      <bottom style="thin">
        <color theme="0" tint="-0.2499465926084170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rgb="FF808080"/>
      </top>
      <bottom/>
      <diagonal/>
    </border>
    <border>
      <left/>
      <right/>
      <top style="thin">
        <color theme="1"/>
      </top>
      <bottom/>
      <diagonal/>
    </border>
    <border>
      <left style="thin">
        <color auto="1"/>
      </left>
      <right style="thin">
        <color rgb="FFA9A9A9"/>
      </right>
      <top style="thin">
        <color theme="0" tint="-0.24994659260841701"/>
      </top>
      <bottom style="thin">
        <color auto="1"/>
      </bottom>
      <diagonal/>
    </border>
    <border>
      <left style="thin">
        <color rgb="FFA9A9A9"/>
      </left>
      <right style="thin">
        <color rgb="FFA9A9A9"/>
      </right>
      <top style="thin">
        <color theme="0" tint="-0.24994659260841701"/>
      </top>
      <bottom style="thin">
        <color auto="1"/>
      </bottom>
      <diagonal/>
    </border>
    <border>
      <left style="thin">
        <color indexed="61"/>
      </left>
      <right style="thin">
        <color indexed="61"/>
      </right>
      <top style="thin">
        <color theme="0" tint="-0.24994659260841701"/>
      </top>
      <bottom style="thin">
        <color auto="1"/>
      </bottom>
      <diagonal/>
    </border>
    <border>
      <left style="thin">
        <color rgb="FFC00000"/>
      </left>
      <right style="thin">
        <color rgb="FFC00000"/>
      </right>
      <top style="thin">
        <color theme="0" tint="-0.24994659260841701"/>
      </top>
      <bottom style="thin">
        <color auto="1"/>
      </bottom>
      <diagonal/>
    </border>
    <border>
      <left style="thin">
        <color auto="1"/>
      </left>
      <right style="thin">
        <color rgb="FFA9A9A9"/>
      </right>
      <top style="thin">
        <color auto="1"/>
      </top>
      <bottom style="thin">
        <color theme="0" tint="-0.24994659260841701"/>
      </bottom>
      <diagonal/>
    </border>
    <border>
      <left style="thin">
        <color rgb="FFA9A9A9"/>
      </left>
      <right style="thin">
        <color rgb="FFA9A9A9"/>
      </right>
      <top style="thin">
        <color auto="1"/>
      </top>
      <bottom style="thin">
        <color rgb="FFA9A9A9"/>
      </bottom>
      <diagonal/>
    </border>
    <border>
      <left style="thin">
        <color indexed="61"/>
      </left>
      <right style="thin">
        <color indexed="61"/>
      </right>
      <top style="thin">
        <color auto="1"/>
      </top>
      <bottom style="hair">
        <color theme="1"/>
      </bottom>
      <diagonal/>
    </border>
    <border>
      <left style="thin">
        <color rgb="FFC00000"/>
      </left>
      <right style="thin">
        <color rgb="FFC00000"/>
      </right>
      <top style="thin">
        <color auto="1"/>
      </top>
      <bottom style="hair">
        <color rgb="FFC00000"/>
      </bottom>
      <diagonal/>
    </border>
    <border>
      <left style="thin">
        <color auto="1"/>
      </left>
      <right style="thin">
        <color rgb="FFA9A9A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theme="0" tint="-0.24994659260841701"/>
      </bottom>
      <diagonal/>
    </border>
    <border>
      <left style="thin">
        <color indexed="61"/>
      </left>
      <right style="thin">
        <color indexed="61"/>
      </right>
      <top style="hair">
        <color theme="1"/>
      </top>
      <bottom style="thin">
        <color theme="0" tint="-0.24994659260841701"/>
      </bottom>
      <diagonal/>
    </border>
    <border>
      <left style="thin">
        <color rgb="FFC00000"/>
      </left>
      <right style="thin">
        <color rgb="FFC00000"/>
      </right>
      <top style="hair">
        <color rgb="FFC00000"/>
      </top>
      <bottom style="thin">
        <color theme="0" tint="-0.24994659260841701"/>
      </bottom>
      <diagonal/>
    </border>
    <border>
      <left style="thin">
        <color rgb="FFC00000"/>
      </left>
      <right style="thin">
        <color rgb="FFC00000"/>
      </right>
      <top style="thin">
        <color indexed="61"/>
      </top>
      <bottom style="thin">
        <color theme="0" tint="-0.24994659260841701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A9A9A9"/>
      </left>
      <right style="thin">
        <color rgb="FFA9A9A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C00000"/>
      </left>
      <right style="thin">
        <color rgb="FFC00000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14996795556505021"/>
      </bottom>
      <diagonal/>
    </border>
    <border>
      <left style="thin">
        <color theme="1"/>
      </left>
      <right style="thin">
        <color rgb="FF808080"/>
      </right>
      <top style="thin">
        <color rgb="FF808080"/>
      </top>
      <bottom/>
      <diagonal/>
    </border>
    <border>
      <left style="thin">
        <color theme="1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indexed="63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1"/>
      </left>
      <right style="thin">
        <color rgb="FF808080"/>
      </right>
      <top/>
      <bottom style="thin">
        <color theme="0" tint="-0.2499465926084170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rgb="FFA9A9A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A9A9A9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rgb="FFA9A9A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3"/>
      </left>
      <right style="thin">
        <color indexed="63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A9A9A9"/>
      </left>
      <right style="thin">
        <color theme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808080"/>
      </right>
      <top style="thin">
        <color rgb="FFA9A9A9"/>
      </top>
      <bottom/>
      <diagonal/>
    </border>
    <border>
      <left style="thin">
        <color rgb="FFA9A9A9"/>
      </left>
      <right style="thin">
        <color rgb="FF808080"/>
      </right>
      <top/>
      <bottom/>
      <diagonal/>
    </border>
    <border>
      <left style="thin">
        <color rgb="FFA9A9A9"/>
      </left>
      <right style="thin">
        <color rgb="FF808080"/>
      </right>
      <top/>
      <bottom style="thin">
        <color rgb="FFA9A9A9"/>
      </bottom>
      <diagonal/>
    </border>
    <border>
      <left style="thin">
        <color rgb="FFA9A9A9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/>
      <top style="thin">
        <color indexed="64"/>
      </top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3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4"/>
      </bottom>
      <diagonal/>
    </border>
    <border>
      <left/>
      <right/>
      <top/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8"/>
      </left>
      <right style="thin">
        <color indexed="8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8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1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8"/>
      </left>
      <right/>
      <top style="thin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indexed="8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indexed="8"/>
      </right>
      <top style="thin">
        <color theme="0" tint="-0.34998626667073579"/>
      </top>
      <bottom style="thin">
        <color theme="1"/>
      </bottom>
      <diagonal/>
    </border>
    <border>
      <left style="thin">
        <color indexed="8"/>
      </left>
      <right/>
      <top style="thin">
        <color theme="0" tint="-0.34998626667073579"/>
      </top>
      <bottom style="thin">
        <color theme="1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1"/>
      </left>
      <right style="thin">
        <color theme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293">
    <xf numFmtId="0" fontId="0" fillId="0" borderId="0"/>
    <xf numFmtId="43" fontId="32" fillId="0" borderId="0" applyFont="0" applyFill="0" applyBorder="0" applyAlignment="0" applyProtection="0"/>
    <xf numFmtId="0" fontId="21" fillId="0" borderId="0"/>
    <xf numFmtId="165" fontId="38" fillId="0" borderId="0" applyFont="0" applyFill="0" applyBorder="0" applyAlignment="0" applyProtection="0"/>
    <xf numFmtId="0" fontId="39" fillId="0" borderId="0" applyFont="0" applyFill="0" applyBorder="0" applyAlignment="0" applyProtection="0"/>
    <xf numFmtId="166" fontId="38" fillId="0" borderId="0" applyFont="0" applyFill="0" applyBorder="0" applyAlignment="0" applyProtection="0"/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42" fillId="0" borderId="0"/>
    <xf numFmtId="0" fontId="43" fillId="12" borderId="0" applyNumberFormat="0" applyBorder="0" applyAlignment="0" applyProtection="0"/>
    <xf numFmtId="168" fontId="44" fillId="0" borderId="0"/>
    <xf numFmtId="0" fontId="45" fillId="13" borderId="0"/>
    <xf numFmtId="0" fontId="45" fillId="14" borderId="0"/>
    <xf numFmtId="0" fontId="46" fillId="13" borderId="0"/>
    <xf numFmtId="0" fontId="46" fillId="14" borderId="0"/>
    <xf numFmtId="0" fontId="47" fillId="13" borderId="0"/>
    <xf numFmtId="0" fontId="47" fillId="14" borderId="0"/>
    <xf numFmtId="169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0" fontId="49" fillId="0" borderId="0">
      <alignment wrapText="1"/>
    </xf>
    <xf numFmtId="0" fontId="38" fillId="0" borderId="0" applyFont="0" applyFill="0" applyBorder="0" applyAlignment="0" applyProtection="0"/>
    <xf numFmtId="0" fontId="50" fillId="0" borderId="0" applyFont="0" applyFill="0" applyBorder="0" applyAlignment="0" applyProtection="0"/>
    <xf numFmtId="171" fontId="51" fillId="0" borderId="0" applyFont="0" applyFill="0" applyBorder="0" applyAlignment="0" applyProtection="0"/>
    <xf numFmtId="172" fontId="38" fillId="0" borderId="0" applyFont="0" applyFill="0" applyBorder="0" applyAlignment="0" applyProtection="0"/>
    <xf numFmtId="0" fontId="50" fillId="0" borderId="0" applyFont="0" applyFill="0" applyBorder="0" applyAlignment="0" applyProtection="0"/>
    <xf numFmtId="173" fontId="51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50" fillId="0" borderId="0" applyFont="0" applyFill="0" applyBorder="0" applyAlignment="0" applyProtection="0"/>
    <xf numFmtId="174" fontId="51" fillId="0" borderId="0" applyFont="0" applyFill="0" applyBorder="0" applyAlignment="0" applyProtection="0"/>
    <xf numFmtId="175" fontId="38" fillId="0" borderId="0" applyFont="0" applyFill="0" applyBorder="0" applyAlignment="0" applyProtection="0"/>
    <xf numFmtId="0" fontId="50" fillId="0" borderId="0" applyFont="0" applyFill="0" applyBorder="0" applyAlignment="0" applyProtection="0"/>
    <xf numFmtId="176" fontId="51" fillId="0" borderId="0" applyFont="0" applyFill="0" applyBorder="0" applyAlignment="0" applyProtection="0"/>
    <xf numFmtId="0" fontId="38" fillId="0" borderId="0" applyFont="0" applyFill="0" applyBorder="0" applyAlignment="0" applyProtection="0">
      <alignment horizontal="right"/>
    </xf>
    <xf numFmtId="0" fontId="50" fillId="0" borderId="0"/>
    <xf numFmtId="0" fontId="52" fillId="0" borderId="0"/>
    <xf numFmtId="0" fontId="50" fillId="0" borderId="0"/>
    <xf numFmtId="37" fontId="53" fillId="0" borderId="0"/>
    <xf numFmtId="0" fontId="54" fillId="0" borderId="0"/>
    <xf numFmtId="0" fontId="38" fillId="0" borderId="0" applyFill="0" applyBorder="0" applyAlignment="0"/>
    <xf numFmtId="0" fontId="38" fillId="0" borderId="0" applyFill="0" applyBorder="0" applyAlignment="0"/>
    <xf numFmtId="0" fontId="38" fillId="0" borderId="0" applyFill="0" applyBorder="0" applyAlignment="0"/>
    <xf numFmtId="0" fontId="38" fillId="0" borderId="0" applyFill="0" applyBorder="0" applyAlignment="0"/>
    <xf numFmtId="164" fontId="38" fillId="0" borderId="0" applyFill="0" applyBorder="0" applyAlignment="0"/>
    <xf numFmtId="177" fontId="38" fillId="0" borderId="0" applyFill="0" applyBorder="0" applyAlignment="0"/>
    <xf numFmtId="0" fontId="55" fillId="0" borderId="0"/>
    <xf numFmtId="178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8" fontId="56" fillId="0" borderId="0" applyFont="0" applyFill="0" applyBorder="0" applyAlignment="0" applyProtection="0"/>
    <xf numFmtId="178" fontId="38" fillId="0" borderId="0" applyFont="0" applyFill="0" applyBorder="0" applyAlignment="0" applyProtection="0"/>
    <xf numFmtId="179" fontId="57" fillId="0" borderId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181" fontId="57" fillId="0" borderId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182" fontId="57" fillId="0" borderId="0"/>
    <xf numFmtId="0" fontId="38" fillId="0" borderId="0" applyFill="0" applyBorder="0" applyAlignment="0"/>
    <xf numFmtId="0" fontId="38" fillId="0" borderId="0" applyFill="0" applyBorder="0" applyAlignment="0"/>
    <xf numFmtId="0" fontId="38" fillId="0" borderId="0" applyFill="0" applyBorder="0" applyAlignment="0"/>
    <xf numFmtId="0" fontId="38" fillId="0" borderId="0" applyFill="0" applyBorder="0" applyAlignment="0"/>
    <xf numFmtId="0" fontId="58" fillId="0" borderId="0"/>
    <xf numFmtId="2" fontId="38" fillId="0" borderId="0" applyFont="0" applyFill="0" applyBorder="0" applyAlignment="0" applyProtection="0"/>
    <xf numFmtId="2" fontId="38" fillId="0" borderId="0" applyFont="0" applyFill="0" applyBorder="0" applyAlignment="0" applyProtection="0"/>
    <xf numFmtId="2" fontId="38" fillId="0" borderId="0" applyFont="0" applyFill="0" applyBorder="0" applyAlignment="0" applyProtection="0"/>
    <xf numFmtId="38" fontId="59" fillId="13" borderId="0" applyNumberFormat="0" applyBorder="0" applyAlignment="0" applyProtection="0"/>
    <xf numFmtId="38" fontId="59" fillId="13" borderId="0" applyNumberFormat="0" applyBorder="0" applyAlignment="0" applyProtection="0"/>
    <xf numFmtId="0" fontId="60" fillId="0" borderId="0">
      <alignment horizontal="left"/>
    </xf>
    <xf numFmtId="0" fontId="61" fillId="0" borderId="10" applyNumberFormat="0" applyAlignment="0" applyProtection="0">
      <alignment horizontal="left" vertical="center"/>
    </xf>
    <xf numFmtId="0" fontId="61" fillId="0" borderId="11">
      <alignment horizontal="left" vertical="center"/>
    </xf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1" fillId="0" borderId="0" applyProtection="0"/>
    <xf numFmtId="0" fontId="61" fillId="0" borderId="0" applyProtection="0"/>
    <xf numFmtId="0" fontId="61" fillId="0" borderId="0" applyProtection="0"/>
    <xf numFmtId="0" fontId="61" fillId="0" borderId="0" applyProtection="0"/>
    <xf numFmtId="0" fontId="63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10" fontId="59" fillId="15" borderId="12" applyNumberFormat="0" applyBorder="0" applyAlignment="0" applyProtection="0"/>
    <xf numFmtId="10" fontId="59" fillId="15" borderId="12" applyNumberFormat="0" applyBorder="0" applyAlignment="0" applyProtection="0"/>
    <xf numFmtId="0" fontId="65" fillId="0" borderId="0"/>
    <xf numFmtId="0" fontId="38" fillId="0" borderId="0" applyFill="0" applyBorder="0" applyAlignment="0"/>
    <xf numFmtId="0" fontId="38" fillId="0" borderId="0" applyFill="0" applyBorder="0" applyAlignment="0"/>
    <xf numFmtId="0" fontId="38" fillId="0" borderId="0" applyFill="0" applyBorder="0" applyAlignment="0"/>
    <xf numFmtId="0" fontId="38" fillId="0" borderId="0" applyFill="0" applyBorder="0" applyAlignment="0"/>
    <xf numFmtId="38" fontId="66" fillId="0" borderId="0" applyFont="0" applyFill="0" applyBorder="0" applyAlignment="0" applyProtection="0"/>
    <xf numFmtId="40" fontId="66" fillId="0" borderId="0" applyFont="0" applyFill="0" applyBorder="0" applyAlignment="0" applyProtection="0"/>
    <xf numFmtId="0" fontId="67" fillId="0" borderId="13"/>
    <xf numFmtId="183" fontId="38" fillId="0" borderId="14"/>
    <xf numFmtId="184" fontId="66" fillId="0" borderId="0" applyFont="0" applyFill="0" applyBorder="0" applyAlignment="0" applyProtection="0"/>
    <xf numFmtId="185" fontId="66" fillId="0" borderId="0" applyFont="0" applyFill="0" applyBorder="0" applyAlignment="0" applyProtection="0"/>
    <xf numFmtId="0" fontId="68" fillId="0" borderId="0" applyNumberFormat="0" applyFont="0" applyFill="0" applyAlignment="0"/>
    <xf numFmtId="0" fontId="38" fillId="0" borderId="0" applyNumberFormat="0" applyFill="0" applyAlignment="0"/>
    <xf numFmtId="0" fontId="21" fillId="0" borderId="0"/>
    <xf numFmtId="0" fontId="21" fillId="0" borderId="0"/>
    <xf numFmtId="0" fontId="21" fillId="0" borderId="0"/>
    <xf numFmtId="37" fontId="69" fillId="0" borderId="0"/>
    <xf numFmtId="186" fontId="70" fillId="0" borderId="0"/>
    <xf numFmtId="187" fontId="71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3" fillId="0" borderId="0"/>
    <xf numFmtId="0" fontId="73" fillId="0" borderId="0"/>
    <xf numFmtId="0" fontId="72" fillId="0" borderId="0"/>
    <xf numFmtId="0" fontId="56" fillId="0" borderId="0"/>
    <xf numFmtId="0" fontId="56" fillId="0" borderId="0"/>
    <xf numFmtId="0" fontId="56" fillId="0" borderId="0"/>
    <xf numFmtId="0" fontId="38" fillId="0" borderId="0" applyProtection="0">
      <alignment vertical="center"/>
    </xf>
    <xf numFmtId="0" fontId="38" fillId="0" borderId="0"/>
    <xf numFmtId="0" fontId="48" fillId="0" borderId="0"/>
    <xf numFmtId="0" fontId="74" fillId="0" borderId="0" applyProtection="0"/>
    <xf numFmtId="0" fontId="38" fillId="0" borderId="0"/>
    <xf numFmtId="0" fontId="48" fillId="0" borderId="0"/>
    <xf numFmtId="0" fontId="32" fillId="0" borderId="0"/>
    <xf numFmtId="0" fontId="75" fillId="0" borderId="0"/>
    <xf numFmtId="0" fontId="38" fillId="0" borderId="0"/>
    <xf numFmtId="0" fontId="38" fillId="0" borderId="0"/>
    <xf numFmtId="0" fontId="75" fillId="0" borderId="0"/>
    <xf numFmtId="0" fontId="76" fillId="0" borderId="0"/>
    <xf numFmtId="0" fontId="73" fillId="0" borderId="0"/>
    <xf numFmtId="0" fontId="76" fillId="0" borderId="0"/>
    <xf numFmtId="0" fontId="38" fillId="0" borderId="0"/>
    <xf numFmtId="0" fontId="3" fillId="0" borderId="0"/>
    <xf numFmtId="0" fontId="7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8" fillId="0" borderId="0" applyProtection="0"/>
    <xf numFmtId="0" fontId="74" fillId="0" borderId="0"/>
    <xf numFmtId="0" fontId="38" fillId="0" borderId="0"/>
    <xf numFmtId="0" fontId="70" fillId="0" borderId="0"/>
    <xf numFmtId="0" fontId="70" fillId="0" borderId="0"/>
    <xf numFmtId="0" fontId="38" fillId="0" borderId="0"/>
    <xf numFmtId="0" fontId="70" fillId="0" borderId="0"/>
    <xf numFmtId="0" fontId="38" fillId="0" borderId="0"/>
    <xf numFmtId="0" fontId="7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/>
    <xf numFmtId="0" fontId="38" fillId="0" borderId="0"/>
    <xf numFmtId="0" fontId="38" fillId="0" borderId="0"/>
    <xf numFmtId="0" fontId="56" fillId="0" borderId="0"/>
    <xf numFmtId="0" fontId="79" fillId="0" borderId="0"/>
    <xf numFmtId="0" fontId="7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1" fillId="0" borderId="0"/>
    <xf numFmtId="0" fontId="80" fillId="0" borderId="0"/>
    <xf numFmtId="0" fontId="76" fillId="0" borderId="0"/>
    <xf numFmtId="0" fontId="21" fillId="0" borderId="0"/>
    <xf numFmtId="0" fontId="21" fillId="0" borderId="0"/>
    <xf numFmtId="0" fontId="76" fillId="0" borderId="0"/>
    <xf numFmtId="0" fontId="70" fillId="0" borderId="0"/>
    <xf numFmtId="0" fontId="56" fillId="0" borderId="0"/>
    <xf numFmtId="0" fontId="38" fillId="0" borderId="0"/>
    <xf numFmtId="0" fontId="74" fillId="0" borderId="0"/>
    <xf numFmtId="0" fontId="77" fillId="0" borderId="0"/>
    <xf numFmtId="0" fontId="75" fillId="0" borderId="0"/>
    <xf numFmtId="0" fontId="81" fillId="0" borderId="0"/>
    <xf numFmtId="0" fontId="80" fillId="0" borderId="0"/>
    <xf numFmtId="0" fontId="80" fillId="0" borderId="0"/>
    <xf numFmtId="0" fontId="80" fillId="0" borderId="0"/>
    <xf numFmtId="0" fontId="3" fillId="0" borderId="0"/>
    <xf numFmtId="0" fontId="75" fillId="0" borderId="0"/>
    <xf numFmtId="0" fontId="38" fillId="0" borderId="0"/>
    <xf numFmtId="0" fontId="38" fillId="0" borderId="0"/>
    <xf numFmtId="0" fontId="81" fillId="0" borderId="0"/>
    <xf numFmtId="0" fontId="38" fillId="0" borderId="0"/>
    <xf numFmtId="0" fontId="3" fillId="0" borderId="0"/>
    <xf numFmtId="0" fontId="3" fillId="0" borderId="0"/>
    <xf numFmtId="0" fontId="80" fillId="0" borderId="0"/>
    <xf numFmtId="0" fontId="56" fillId="0" borderId="0"/>
    <xf numFmtId="0" fontId="56" fillId="0" borderId="0"/>
    <xf numFmtId="0" fontId="72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21" fillId="0" borderId="0"/>
    <xf numFmtId="0" fontId="21" fillId="0" borderId="0"/>
    <xf numFmtId="0" fontId="56" fillId="0" borderId="0"/>
    <xf numFmtId="0" fontId="72" fillId="0" borderId="0"/>
    <xf numFmtId="0" fontId="3" fillId="0" borderId="0"/>
    <xf numFmtId="0" fontId="82" fillId="0" borderId="0"/>
    <xf numFmtId="0" fontId="51" fillId="0" borderId="0"/>
    <xf numFmtId="164" fontId="38" fillId="0" borderId="0" applyFont="0" applyFill="0" applyBorder="0" applyAlignment="0" applyProtection="0"/>
    <xf numFmtId="10" fontId="38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66" fillId="0" borderId="15" applyNumberFormat="0" applyBorder="0"/>
    <xf numFmtId="0" fontId="38" fillId="0" borderId="0" applyFill="0" applyBorder="0" applyAlignment="0"/>
    <xf numFmtId="0" fontId="38" fillId="0" borderId="0" applyFill="0" applyBorder="0" applyAlignment="0"/>
    <xf numFmtId="0" fontId="38" fillId="0" borderId="0" applyFill="0" applyBorder="0" applyAlignment="0"/>
    <xf numFmtId="0" fontId="38" fillId="0" borderId="0" applyFill="0" applyBorder="0" applyAlignment="0"/>
    <xf numFmtId="0" fontId="66" fillId="0" borderId="0" applyNumberFormat="0" applyFont="0" applyFill="0" applyBorder="0" applyAlignment="0" applyProtection="0">
      <alignment horizontal="left"/>
    </xf>
    <xf numFmtId="15" fontId="66" fillId="0" borderId="0" applyFont="0" applyFill="0" applyBorder="0" applyAlignment="0" applyProtection="0"/>
    <xf numFmtId="4" fontId="66" fillId="0" borderId="0" applyFont="0" applyFill="0" applyBorder="0" applyAlignment="0" applyProtection="0"/>
    <xf numFmtId="0" fontId="83" fillId="0" borderId="13">
      <alignment horizontal="center"/>
    </xf>
    <xf numFmtId="3" fontId="66" fillId="0" borderId="0" applyFont="0" applyFill="0" applyBorder="0" applyAlignment="0" applyProtection="0"/>
    <xf numFmtId="0" fontId="66" fillId="16" borderId="0" applyNumberFormat="0" applyFont="0" applyBorder="0" applyAlignment="0" applyProtection="0"/>
    <xf numFmtId="3" fontId="84" fillId="0" borderId="0"/>
    <xf numFmtId="0" fontId="85" fillId="0" borderId="0"/>
    <xf numFmtId="0" fontId="67" fillId="0" borderId="0"/>
    <xf numFmtId="49" fontId="79" fillId="0" borderId="0" applyFill="0" applyBorder="0" applyAlignment="0"/>
    <xf numFmtId="0" fontId="38" fillId="0" borderId="0" applyFill="0" applyBorder="0" applyAlignment="0"/>
    <xf numFmtId="0" fontId="38" fillId="0" borderId="0" applyFill="0" applyBorder="0" applyAlignment="0"/>
    <xf numFmtId="0" fontId="38" fillId="0" borderId="0" applyFill="0" applyBorder="0" applyAlignment="0"/>
    <xf numFmtId="0" fontId="38" fillId="0" borderId="0" applyFill="0" applyBorder="0" applyAlignment="0"/>
    <xf numFmtId="0" fontId="38" fillId="0" borderId="16" applyNumberFormat="0" applyFont="0" applyFill="0" applyAlignment="0" applyProtection="0"/>
    <xf numFmtId="0" fontId="86" fillId="0" borderId="0" applyNumberFormat="0" applyFill="0" applyBorder="0" applyAlignment="0" applyProtection="0"/>
    <xf numFmtId="0" fontId="87" fillId="0" borderId="0" applyFont="0" applyFill="0" applyBorder="0" applyAlignment="0" applyProtection="0"/>
    <xf numFmtId="0" fontId="87" fillId="0" borderId="0" applyFont="0" applyFill="0" applyBorder="0" applyAlignment="0" applyProtection="0"/>
    <xf numFmtId="0" fontId="48" fillId="0" borderId="0">
      <alignment vertical="center"/>
    </xf>
    <xf numFmtId="40" fontId="88" fillId="0" borderId="0" applyFont="0" applyFill="0" applyBorder="0" applyAlignment="0" applyProtection="0"/>
    <xf numFmtId="38" fontId="88" fillId="0" borderId="0" applyFont="0" applyFill="0" applyBorder="0" applyAlignment="0" applyProtection="0"/>
    <xf numFmtId="0" fontId="88" fillId="0" borderId="0" applyFont="0" applyFill="0" applyBorder="0" applyAlignment="0" applyProtection="0"/>
    <xf numFmtId="0" fontId="88" fillId="0" borderId="0" applyFont="0" applyFill="0" applyBorder="0" applyAlignment="0" applyProtection="0"/>
    <xf numFmtId="9" fontId="89" fillId="0" borderId="0" applyFont="0" applyFill="0" applyBorder="0" applyAlignment="0" applyProtection="0"/>
    <xf numFmtId="0" fontId="90" fillId="0" borderId="0"/>
    <xf numFmtId="166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88" fontId="91" fillId="0" borderId="0" applyFont="0" applyFill="0" applyBorder="0" applyAlignment="0" applyProtection="0"/>
    <xf numFmtId="189" fontId="91" fillId="0" borderId="0" applyFont="0" applyFill="0" applyBorder="0" applyAlignment="0" applyProtection="0"/>
    <xf numFmtId="0" fontId="92" fillId="0" borderId="0"/>
    <xf numFmtId="0" fontId="68" fillId="0" borderId="0"/>
    <xf numFmtId="167" fontId="93" fillId="0" borderId="0" applyFont="0" applyFill="0" applyBorder="0" applyAlignment="0" applyProtection="0"/>
    <xf numFmtId="190" fontId="93" fillId="0" borderId="0" applyFont="0" applyFill="0" applyBorder="0" applyAlignment="0" applyProtection="0"/>
    <xf numFmtId="0" fontId="94" fillId="0" borderId="0"/>
    <xf numFmtId="191" fontId="93" fillId="0" borderId="0" applyFont="0" applyFill="0" applyBorder="0" applyAlignment="0" applyProtection="0"/>
    <xf numFmtId="6" fontId="44" fillId="0" borderId="0" applyFont="0" applyFill="0" applyBorder="0" applyAlignment="0" applyProtection="0"/>
    <xf numFmtId="192" fontId="9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116" fillId="0" borderId="0"/>
    <xf numFmtId="0" fontId="116" fillId="0" borderId="0"/>
    <xf numFmtId="0" fontId="79" fillId="0" borderId="0"/>
    <xf numFmtId="9" fontId="148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148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2" fillId="0" borderId="0"/>
    <xf numFmtId="0" fontId="2" fillId="0" borderId="0"/>
    <xf numFmtId="0" fontId="32" fillId="0" borderId="0"/>
    <xf numFmtId="0" fontId="32" fillId="0" borderId="0"/>
    <xf numFmtId="0" fontId="2" fillId="0" borderId="0"/>
    <xf numFmtId="43" fontId="3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037">
    <xf numFmtId="0" fontId="0" fillId="0" borderId="0" xfId="0"/>
    <xf numFmtId="0" fontId="0" fillId="0" borderId="0" xfId="0" applyBorder="1"/>
    <xf numFmtId="0" fontId="4" fillId="0" borderId="0" xfId="0" applyFont="1" applyBorder="1"/>
    <xf numFmtId="0" fontId="5" fillId="0" borderId="0" xfId="0" applyFont="1" applyBorder="1"/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0" fillId="0" borderId="1" xfId="0" applyBorder="1" applyAlignment="1"/>
    <xf numFmtId="0" fontId="0" fillId="0" borderId="0" xfId="0" applyAlignment="1"/>
    <xf numFmtId="0" fontId="0" fillId="0" borderId="3" xfId="0" applyBorder="1"/>
    <xf numFmtId="49" fontId="12" fillId="4" borderId="2" xfId="0" applyNumberFormat="1" applyFont="1" applyFill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0" fontId="15" fillId="0" borderId="3" xfId="0" applyFont="1" applyBorder="1"/>
    <xf numFmtId="49" fontId="12" fillId="4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16" fillId="4" borderId="3" xfId="0" applyNumberFormat="1" applyFont="1" applyFill="1" applyBorder="1" applyAlignment="1" applyProtection="1">
      <alignment horizontal="center" wrapText="1"/>
    </xf>
    <xf numFmtId="0" fontId="16" fillId="7" borderId="4" xfId="0" applyNumberFormat="1" applyFont="1" applyFill="1" applyBorder="1" applyAlignment="1" applyProtection="1">
      <alignment horizontal="center" wrapText="1"/>
    </xf>
    <xf numFmtId="0" fontId="15" fillId="0" borderId="0" xfId="0" applyFont="1"/>
    <xf numFmtId="0" fontId="0" fillId="0" borderId="3" xfId="0" applyBorder="1" applyAlignment="1">
      <alignment horizontal="center" vertical="center"/>
    </xf>
    <xf numFmtId="49" fontId="17" fillId="2" borderId="2" xfId="0" applyNumberFormat="1" applyFont="1" applyFill="1" applyBorder="1" applyAlignment="1">
      <alignment horizontal="center" vertical="center" wrapText="1"/>
    </xf>
    <xf numFmtId="0" fontId="17" fillId="2" borderId="2" xfId="0" applyNumberFormat="1" applyFont="1" applyFill="1" applyBorder="1" applyAlignment="1">
      <alignment horizontal="center" vertical="center" wrapText="1"/>
    </xf>
    <xf numFmtId="0" fontId="17" fillId="4" borderId="2" xfId="0" applyNumberFormat="1" applyFont="1" applyFill="1" applyBorder="1" applyAlignment="1">
      <alignment horizontal="center" vertical="center" wrapText="1"/>
    </xf>
    <xf numFmtId="0" fontId="18" fillId="4" borderId="2" xfId="0" applyNumberFormat="1" applyFont="1" applyFill="1" applyBorder="1" applyAlignment="1">
      <alignment horizontal="center" vertical="center" wrapText="1"/>
    </xf>
    <xf numFmtId="49" fontId="19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 wrapText="1"/>
    </xf>
    <xf numFmtId="0" fontId="17" fillId="2" borderId="1" xfId="0" applyNumberFormat="1" applyFont="1" applyFill="1" applyBorder="1" applyAlignment="1">
      <alignment horizontal="center" vertical="center" wrapText="1"/>
    </xf>
    <xf numFmtId="0" fontId="20" fillId="2" borderId="1" xfId="0" applyNumberFormat="1" applyFont="1" applyFill="1" applyBorder="1" applyAlignment="1">
      <alignment horizontal="center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22" fillId="4" borderId="0" xfId="2" applyFont="1" applyFill="1" applyBorder="1" applyAlignment="1">
      <alignment horizontal="left"/>
    </xf>
    <xf numFmtId="49" fontId="17" fillId="4" borderId="0" xfId="0" applyNumberFormat="1" applyFont="1" applyFill="1" applyBorder="1" applyAlignment="1">
      <alignment horizontal="center" vertical="center" wrapText="1"/>
    </xf>
    <xf numFmtId="0" fontId="17" fillId="4" borderId="0" xfId="0" applyNumberFormat="1" applyFont="1" applyFill="1" applyBorder="1" applyAlignment="1">
      <alignment horizontal="center" vertical="center" wrapText="1"/>
    </xf>
    <xf numFmtId="0" fontId="20" fillId="4" borderId="0" xfId="0" applyNumberFormat="1" applyFont="1" applyFill="1" applyBorder="1" applyAlignment="1">
      <alignment horizontal="center" vertical="center" wrapText="1"/>
    </xf>
    <xf numFmtId="49" fontId="19" fillId="4" borderId="0" xfId="0" applyNumberFormat="1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center"/>
    </xf>
    <xf numFmtId="0" fontId="24" fillId="8" borderId="6" xfId="0" applyNumberFormat="1" applyFont="1" applyFill="1" applyBorder="1" applyAlignment="1">
      <alignment horizontal="left" wrapText="1"/>
    </xf>
    <xf numFmtId="49" fontId="24" fillId="8" borderId="6" xfId="0" applyNumberFormat="1" applyFont="1" applyFill="1" applyBorder="1" applyAlignment="1">
      <alignment horizontal="left" wrapText="1"/>
    </xf>
    <xf numFmtId="49" fontId="25" fillId="8" borderId="6" xfId="0" applyNumberFormat="1" applyFont="1" applyFill="1" applyBorder="1" applyAlignment="1">
      <alignment horizontal="left" wrapText="1"/>
    </xf>
    <xf numFmtId="14" fontId="26" fillId="8" borderId="6" xfId="0" applyNumberFormat="1" applyFont="1" applyFill="1" applyBorder="1" applyAlignment="1">
      <alignment horizontal="left" wrapText="1"/>
    </xf>
    <xf numFmtId="49" fontId="26" fillId="8" borderId="6" xfId="0" applyNumberFormat="1" applyFont="1" applyFill="1" applyBorder="1" applyAlignment="1">
      <alignment horizontal="left" wrapText="1"/>
    </xf>
    <xf numFmtId="0" fontId="27" fillId="8" borderId="6" xfId="0" applyNumberFormat="1" applyFont="1" applyFill="1" applyBorder="1" applyAlignment="1">
      <alignment horizontal="center" wrapText="1"/>
    </xf>
    <xf numFmtId="0" fontId="28" fillId="8" borderId="6" xfId="0" applyNumberFormat="1" applyFont="1" applyFill="1" applyBorder="1" applyAlignment="1">
      <alignment horizontal="center" wrapText="1"/>
    </xf>
    <xf numFmtId="0" fontId="13" fillId="8" borderId="6" xfId="0" applyFont="1" applyFill="1" applyBorder="1" applyAlignment="1">
      <alignment horizontal="center" wrapText="1"/>
    </xf>
    <xf numFmtId="0" fontId="27" fillId="9" borderId="6" xfId="0" applyFont="1" applyFill="1" applyBorder="1" applyAlignment="1">
      <alignment horizontal="center" wrapText="1"/>
    </xf>
    <xf numFmtId="0" fontId="27" fillId="10" borderId="6" xfId="0" applyFont="1" applyFill="1" applyBorder="1" applyAlignment="1">
      <alignment horizontal="center" wrapText="1"/>
    </xf>
    <xf numFmtId="0" fontId="29" fillId="8" borderId="6" xfId="0" applyNumberFormat="1" applyFont="1" applyFill="1" applyBorder="1" applyAlignment="1">
      <alignment horizontal="center" wrapText="1"/>
    </xf>
    <xf numFmtId="0" fontId="28" fillId="0" borderId="7" xfId="0" applyNumberFormat="1" applyFont="1" applyFill="1" applyBorder="1" applyAlignment="1" applyProtection="1">
      <alignment horizontal="center" wrapText="1"/>
    </xf>
    <xf numFmtId="0" fontId="13" fillId="8" borderId="6" xfId="0" applyNumberFormat="1" applyFont="1" applyFill="1" applyBorder="1" applyAlignment="1">
      <alignment horizontal="center" wrapText="1"/>
    </xf>
    <xf numFmtId="0" fontId="30" fillId="0" borderId="7" xfId="0" applyNumberFormat="1" applyFont="1" applyFill="1" applyBorder="1" applyAlignment="1" applyProtection="1">
      <alignment horizontal="center" wrapText="1"/>
    </xf>
    <xf numFmtId="0" fontId="27" fillId="11" borderId="6" xfId="0" applyFont="1" applyFill="1" applyBorder="1" applyAlignment="1">
      <alignment horizontal="center" wrapText="1"/>
    </xf>
    <xf numFmtId="0" fontId="31" fillId="11" borderId="6" xfId="0" applyFont="1" applyFill="1" applyBorder="1" applyAlignment="1">
      <alignment horizontal="center" wrapText="1"/>
    </xf>
    <xf numFmtId="2" fontId="31" fillId="11" borderId="6" xfId="0" applyNumberFormat="1" applyFont="1" applyFill="1" applyBorder="1" applyAlignment="1">
      <alignment horizontal="center" wrapText="1"/>
    </xf>
    <xf numFmtId="164" fontId="33" fillId="0" borderId="8" xfId="1" applyNumberFormat="1" applyFont="1" applyBorder="1" applyAlignment="1">
      <alignment horizontal="center"/>
    </xf>
    <xf numFmtId="0" fontId="15" fillId="0" borderId="9" xfId="0" applyFont="1" applyBorder="1" applyAlignment="1">
      <alignment wrapText="1"/>
    </xf>
    <xf numFmtId="0" fontId="34" fillId="0" borderId="0" xfId="0" applyFont="1"/>
    <xf numFmtId="0" fontId="35" fillId="0" borderId="0" xfId="0" applyFont="1"/>
    <xf numFmtId="0" fontId="36" fillId="0" borderId="0" xfId="0" applyFont="1" applyBorder="1"/>
    <xf numFmtId="0" fontId="37" fillId="0" borderId="0" xfId="0" applyFont="1"/>
    <xf numFmtId="0" fontId="96" fillId="0" borderId="0" xfId="0" applyFont="1"/>
    <xf numFmtId="0" fontId="97" fillId="0" borderId="0" xfId="0" applyFont="1" applyBorder="1" applyAlignment="1">
      <alignment horizontal="center"/>
    </xf>
    <xf numFmtId="49" fontId="102" fillId="4" borderId="2" xfId="0" applyNumberFormat="1" applyFont="1" applyFill="1" applyBorder="1" applyAlignment="1">
      <alignment horizontal="center" vertical="center" wrapText="1"/>
    </xf>
    <xf numFmtId="49" fontId="101" fillId="4" borderId="2" xfId="0" applyNumberFormat="1" applyFont="1" applyFill="1" applyBorder="1" applyAlignment="1">
      <alignment horizontal="center" vertical="center" wrapText="1"/>
    </xf>
    <xf numFmtId="0" fontId="104" fillId="0" borderId="0" xfId="0" applyFont="1"/>
    <xf numFmtId="49" fontId="103" fillId="4" borderId="2" xfId="0" applyNumberFormat="1" applyFont="1" applyFill="1" applyBorder="1" applyAlignment="1">
      <alignment horizontal="center" vertical="center" wrapText="1"/>
    </xf>
    <xf numFmtId="49" fontId="105" fillId="4" borderId="2" xfId="0" applyNumberFormat="1" applyFont="1" applyFill="1" applyBorder="1" applyAlignment="1">
      <alignment horizontal="center" vertical="center" wrapText="1"/>
    </xf>
    <xf numFmtId="49" fontId="98" fillId="4" borderId="2" xfId="0" applyNumberFormat="1" applyFont="1" applyFill="1" applyBorder="1" applyAlignment="1">
      <alignment horizontal="center" vertical="center" wrapText="1"/>
    </xf>
    <xf numFmtId="0" fontId="98" fillId="4" borderId="2" xfId="0" applyNumberFormat="1" applyFont="1" applyFill="1" applyBorder="1" applyAlignment="1">
      <alignment horizontal="center" vertical="center" wrapText="1"/>
    </xf>
    <xf numFmtId="49" fontId="106" fillId="4" borderId="2" xfId="0" applyNumberFormat="1" applyFont="1" applyFill="1" applyBorder="1" applyAlignment="1">
      <alignment horizontal="center" vertical="center" wrapText="1"/>
    </xf>
    <xf numFmtId="0" fontId="96" fillId="4" borderId="0" xfId="0" applyFont="1" applyFill="1"/>
    <xf numFmtId="49" fontId="98" fillId="4" borderId="0" xfId="0" applyNumberFormat="1" applyFont="1" applyFill="1" applyBorder="1" applyAlignment="1">
      <alignment horizontal="center" vertical="center" wrapText="1"/>
    </xf>
    <xf numFmtId="0" fontId="98" fillId="4" borderId="0" xfId="0" applyNumberFormat="1" applyFont="1" applyFill="1" applyBorder="1" applyAlignment="1">
      <alignment horizontal="center" vertical="center" wrapText="1"/>
    </xf>
    <xf numFmtId="49" fontId="106" fillId="4" borderId="0" xfId="0" applyNumberFormat="1" applyFont="1" applyFill="1" applyBorder="1" applyAlignment="1">
      <alignment horizontal="center" vertical="center" wrapText="1"/>
    </xf>
    <xf numFmtId="0" fontId="107" fillId="8" borderId="6" xfId="0" applyNumberFormat="1" applyFont="1" applyFill="1" applyBorder="1" applyAlignment="1">
      <alignment horizontal="left" wrapText="1"/>
    </xf>
    <xf numFmtId="49" fontId="108" fillId="8" borderId="6" xfId="0" applyNumberFormat="1" applyFont="1" applyFill="1" applyBorder="1" applyAlignment="1">
      <alignment horizontal="left" wrapText="1"/>
    </xf>
    <xf numFmtId="14" fontId="107" fillId="8" borderId="6" xfId="0" applyNumberFormat="1" applyFont="1" applyFill="1" applyBorder="1" applyAlignment="1">
      <alignment horizontal="left" wrapText="1"/>
    </xf>
    <xf numFmtId="49" fontId="107" fillId="8" borderId="6" xfId="0" applyNumberFormat="1" applyFont="1" applyFill="1" applyBorder="1" applyAlignment="1">
      <alignment horizontal="left" wrapText="1"/>
    </xf>
    <xf numFmtId="0" fontId="107" fillId="8" borderId="6" xfId="0" applyNumberFormat="1" applyFont="1" applyFill="1" applyBorder="1" applyAlignment="1">
      <alignment horizontal="center" wrapText="1"/>
    </xf>
    <xf numFmtId="0" fontId="105" fillId="8" borderId="6" xfId="0" applyFont="1" applyFill="1" applyBorder="1" applyAlignment="1">
      <alignment horizontal="center" wrapText="1"/>
    </xf>
    <xf numFmtId="0" fontId="107" fillId="9" borderId="6" xfId="0" applyFont="1" applyFill="1" applyBorder="1" applyAlignment="1">
      <alignment horizontal="center" wrapText="1"/>
    </xf>
    <xf numFmtId="0" fontId="107" fillId="10" borderId="6" xfId="0" applyFont="1" applyFill="1" applyBorder="1" applyAlignment="1">
      <alignment horizontal="center" wrapText="1"/>
    </xf>
    <xf numFmtId="49" fontId="109" fillId="8" borderId="6" xfId="0" applyNumberFormat="1" applyFont="1" applyFill="1" applyBorder="1" applyAlignment="1">
      <alignment horizontal="center" wrapText="1"/>
    </xf>
    <xf numFmtId="0" fontId="107" fillId="11" borderId="6" xfId="0" applyFont="1" applyFill="1" applyBorder="1" applyAlignment="1">
      <alignment horizontal="center" wrapText="1"/>
    </xf>
    <xf numFmtId="0" fontId="110" fillId="11" borderId="6" xfId="0" applyFont="1" applyFill="1" applyBorder="1" applyAlignment="1">
      <alignment horizontal="center" wrapText="1"/>
    </xf>
    <xf numFmtId="164" fontId="111" fillId="0" borderId="20" xfId="1" applyNumberFormat="1" applyFont="1" applyBorder="1" applyAlignment="1">
      <alignment horizontal="center"/>
    </xf>
    <xf numFmtId="0" fontId="112" fillId="11" borderId="6" xfId="0" applyFont="1" applyFill="1" applyBorder="1" applyAlignment="1">
      <alignment horizontal="center" wrapText="1"/>
    </xf>
    <xf numFmtId="0" fontId="96" fillId="0" borderId="0" xfId="0" applyFont="1" applyAlignment="1"/>
    <xf numFmtId="0" fontId="113" fillId="0" borderId="0" xfId="0" applyFont="1"/>
    <xf numFmtId="0" fontId="114" fillId="0" borderId="0" xfId="0" applyFont="1" applyBorder="1"/>
    <xf numFmtId="0" fontId="115" fillId="0" borderId="0" xfId="0" applyFont="1"/>
    <xf numFmtId="0" fontId="117" fillId="0" borderId="0" xfId="0" applyFont="1" applyAlignment="1">
      <alignment horizontal="left"/>
    </xf>
    <xf numFmtId="0" fontId="118" fillId="0" borderId="0" xfId="0" applyFont="1"/>
    <xf numFmtId="0" fontId="119" fillId="0" borderId="0" xfId="0" applyFont="1" applyAlignment="1">
      <alignment horizontal="center"/>
    </xf>
    <xf numFmtId="0" fontId="120" fillId="0" borderId="0" xfId="0" applyFont="1" applyAlignment="1">
      <alignment horizontal="left"/>
    </xf>
    <xf numFmtId="0" fontId="127" fillId="0" borderId="0" xfId="0" applyFont="1"/>
    <xf numFmtId="49" fontId="129" fillId="2" borderId="2" xfId="0" applyNumberFormat="1" applyFont="1" applyFill="1" applyBorder="1" applyAlignment="1">
      <alignment horizontal="center" vertical="center" wrapText="1"/>
    </xf>
    <xf numFmtId="49" fontId="130" fillId="4" borderId="2" xfId="0" applyNumberFormat="1" applyFont="1" applyFill="1" applyBorder="1" applyAlignment="1">
      <alignment horizontal="center" vertical="center" wrapText="1"/>
    </xf>
    <xf numFmtId="49" fontId="132" fillId="4" borderId="2" xfId="0" applyNumberFormat="1" applyFont="1" applyFill="1" applyBorder="1" applyAlignment="1">
      <alignment horizontal="center" vertical="center" wrapText="1"/>
    </xf>
    <xf numFmtId="0" fontId="129" fillId="0" borderId="0" xfId="0" applyFont="1"/>
    <xf numFmtId="0" fontId="130" fillId="0" borderId="0" xfId="0" applyFont="1"/>
    <xf numFmtId="49" fontId="130" fillId="2" borderId="2" xfId="0" applyNumberFormat="1" applyFont="1" applyFill="1" applyBorder="1" applyAlignment="1">
      <alignment horizontal="center" vertical="center" wrapText="1"/>
    </xf>
    <xf numFmtId="49" fontId="130" fillId="2" borderId="19" xfId="0" applyNumberFormat="1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 textRotation="90"/>
    </xf>
    <xf numFmtId="49" fontId="130" fillId="4" borderId="19" xfId="0" applyNumberFormat="1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 textRotation="90"/>
    </xf>
    <xf numFmtId="0" fontId="138" fillId="6" borderId="0" xfId="0" applyFont="1" applyFill="1" applyAlignment="1">
      <alignment horizontal="center" textRotation="90"/>
    </xf>
    <xf numFmtId="0" fontId="16" fillId="7" borderId="0" xfId="0" applyFont="1" applyFill="1" applyAlignment="1">
      <alignment horizontal="center" textRotation="90"/>
    </xf>
    <xf numFmtId="0" fontId="16" fillId="4" borderId="26" xfId="0" applyNumberFormat="1" applyFont="1" applyFill="1" applyBorder="1" applyAlignment="1" applyProtection="1">
      <alignment horizontal="center" wrapText="1"/>
    </xf>
    <xf numFmtId="0" fontId="16" fillId="4" borderId="28" xfId="0" applyNumberFormat="1" applyFont="1" applyFill="1" applyBorder="1" applyAlignment="1" applyProtection="1">
      <alignment horizontal="center" wrapText="1"/>
    </xf>
    <xf numFmtId="0" fontId="20" fillId="0" borderId="0" xfId="0" applyFont="1"/>
    <xf numFmtId="49" fontId="20" fillId="2" borderId="2" xfId="0" applyNumberFormat="1" applyFont="1" applyFill="1" applyBorder="1" applyAlignment="1">
      <alignment horizontal="center" vertical="center" wrapText="1"/>
    </xf>
    <xf numFmtId="0" fontId="20" fillId="2" borderId="2" xfId="0" applyNumberFormat="1" applyFont="1" applyFill="1" applyBorder="1" applyAlignment="1">
      <alignment horizontal="center" vertical="center" wrapText="1"/>
    </xf>
    <xf numFmtId="0" fontId="139" fillId="4" borderId="29" xfId="0" applyNumberFormat="1" applyFont="1" applyFill="1" applyBorder="1" applyAlignment="1" applyProtection="1">
      <alignment horizontal="center" vertical="center" wrapText="1"/>
    </xf>
    <xf numFmtId="0" fontId="139" fillId="6" borderId="29" xfId="0" applyNumberFormat="1" applyFont="1" applyFill="1" applyBorder="1" applyAlignment="1" applyProtection="1">
      <alignment horizontal="center" vertical="center" wrapText="1"/>
    </xf>
    <xf numFmtId="0" fontId="18" fillId="2" borderId="2" xfId="0" applyNumberFormat="1" applyFont="1" applyFill="1" applyBorder="1" applyAlignment="1">
      <alignment horizontal="center" vertical="center" wrapText="1"/>
    </xf>
    <xf numFmtId="0" fontId="18" fillId="7" borderId="2" xfId="0" applyNumberFormat="1" applyFont="1" applyFill="1" applyBorder="1" applyAlignment="1">
      <alignment horizontal="center" vertical="center" wrapText="1"/>
    </xf>
    <xf numFmtId="49" fontId="20" fillId="2" borderId="19" xfId="0" applyNumberFormat="1" applyFont="1" applyFill="1" applyBorder="1" applyAlignment="1">
      <alignment horizontal="center" vertical="center" wrapText="1"/>
    </xf>
    <xf numFmtId="49" fontId="129" fillId="4" borderId="2" xfId="0" applyNumberFormat="1" applyFont="1" applyFill="1" applyBorder="1" applyAlignment="1">
      <alignment horizontal="center" vertical="center" wrapText="1"/>
    </xf>
    <xf numFmtId="49" fontId="20" fillId="4" borderId="2" xfId="0" applyNumberFormat="1" applyFont="1" applyFill="1" applyBorder="1" applyAlignment="1">
      <alignment horizontal="center" vertical="center" wrapText="1"/>
    </xf>
    <xf numFmtId="0" fontId="140" fillId="4" borderId="2" xfId="0" applyNumberFormat="1" applyFont="1" applyFill="1" applyBorder="1" applyAlignment="1">
      <alignment horizontal="center" vertical="center" wrapText="1"/>
    </xf>
    <xf numFmtId="49" fontId="140" fillId="4" borderId="2" xfId="0" applyNumberFormat="1" applyFont="1" applyFill="1" applyBorder="1" applyAlignment="1">
      <alignment horizontal="center" vertical="center" wrapText="1"/>
    </xf>
    <xf numFmtId="0" fontId="141" fillId="4" borderId="29" xfId="0" applyNumberFormat="1" applyFont="1" applyFill="1" applyBorder="1" applyAlignment="1" applyProtection="1">
      <alignment horizontal="center" vertical="center" wrapText="1"/>
    </xf>
    <xf numFmtId="0" fontId="20" fillId="4" borderId="2" xfId="0" applyNumberFormat="1" applyFont="1" applyFill="1" applyBorder="1" applyAlignment="1">
      <alignment horizontal="center" vertical="center" wrapText="1"/>
    </xf>
    <xf numFmtId="0" fontId="20" fillId="4" borderId="0" xfId="0" applyFont="1" applyFill="1"/>
    <xf numFmtId="49" fontId="130" fillId="4" borderId="30" xfId="0" applyNumberFormat="1" applyFont="1" applyFill="1" applyBorder="1" applyAlignment="1">
      <alignment horizontal="center" vertical="center" wrapText="1"/>
    </xf>
    <xf numFmtId="0" fontId="142" fillId="0" borderId="31" xfId="0" applyFont="1" applyBorder="1" applyAlignment="1"/>
    <xf numFmtId="49" fontId="129" fillId="4" borderId="0" xfId="0" applyNumberFormat="1" applyFont="1" applyFill="1" applyBorder="1" applyAlignment="1">
      <alignment horizontal="center" vertical="center" wrapText="1"/>
    </xf>
    <xf numFmtId="49" fontId="20" fillId="4" borderId="0" xfId="0" applyNumberFormat="1" applyFont="1" applyFill="1" applyBorder="1" applyAlignment="1">
      <alignment horizontal="center" vertical="center" wrapText="1"/>
    </xf>
    <xf numFmtId="0" fontId="140" fillId="4" borderId="0" xfId="0" applyNumberFormat="1" applyFont="1" applyFill="1" applyBorder="1" applyAlignment="1">
      <alignment horizontal="center" vertical="center" wrapText="1"/>
    </xf>
    <xf numFmtId="49" fontId="140" fillId="4" borderId="0" xfId="0" applyNumberFormat="1" applyFont="1" applyFill="1" applyBorder="1" applyAlignment="1">
      <alignment horizontal="center" vertical="center" wrapText="1"/>
    </xf>
    <xf numFmtId="0" fontId="141" fillId="4" borderId="0" xfId="0" applyNumberFormat="1" applyFont="1" applyFill="1" applyBorder="1" applyAlignment="1" applyProtection="1">
      <alignment horizontal="center" vertical="center" wrapText="1"/>
    </xf>
    <xf numFmtId="0" fontId="130" fillId="0" borderId="32" xfId="0" applyFont="1" applyBorder="1" applyAlignment="1">
      <alignment horizontal="center"/>
    </xf>
    <xf numFmtId="0" fontId="137" fillId="8" borderId="33" xfId="0" applyNumberFormat="1" applyFont="1" applyFill="1" applyBorder="1" applyAlignment="1">
      <alignment horizontal="left" wrapText="1"/>
    </xf>
    <xf numFmtId="49" fontId="137" fillId="8" borderId="33" xfId="0" applyNumberFormat="1" applyFont="1" applyFill="1" applyBorder="1" applyAlignment="1">
      <alignment horizontal="left" wrapText="1"/>
    </xf>
    <xf numFmtId="14" fontId="143" fillId="8" borderId="33" xfId="0" applyNumberFormat="1" applyFont="1" applyFill="1" applyBorder="1" applyAlignment="1">
      <alignment horizontal="left" wrapText="1"/>
    </xf>
    <xf numFmtId="49" fontId="143" fillId="8" borderId="33" xfId="0" applyNumberFormat="1" applyFont="1" applyFill="1" applyBorder="1" applyAlignment="1">
      <alignment horizontal="left" wrapText="1"/>
    </xf>
    <xf numFmtId="0" fontId="144" fillId="8" borderId="33" xfId="0" applyNumberFormat="1" applyFont="1" applyFill="1" applyBorder="1" applyAlignment="1">
      <alignment horizontal="center" wrapText="1"/>
    </xf>
    <xf numFmtId="0" fontId="145" fillId="0" borderId="34" xfId="0" applyNumberFormat="1" applyFont="1" applyFill="1" applyBorder="1" applyAlignment="1" applyProtection="1">
      <alignment horizontal="center" wrapText="1"/>
    </xf>
    <xf numFmtId="0" fontId="145" fillId="0" borderId="35" xfId="0" applyNumberFormat="1" applyFont="1" applyFill="1" applyBorder="1" applyAlignment="1" applyProtection="1">
      <alignment horizontal="center" wrapText="1"/>
    </xf>
    <xf numFmtId="0" fontId="144" fillId="9" borderId="33" xfId="0" applyFont="1" applyFill="1" applyBorder="1" applyAlignment="1">
      <alignment horizontal="center" wrapText="1"/>
    </xf>
    <xf numFmtId="0" fontId="144" fillId="10" borderId="33" xfId="0" applyFont="1" applyFill="1" applyBorder="1" applyAlignment="1">
      <alignment horizontal="center" wrapText="1"/>
    </xf>
    <xf numFmtId="0" fontId="133" fillId="8" borderId="33" xfId="0" applyNumberFormat="1" applyFont="1" applyFill="1" applyBorder="1" applyAlignment="1">
      <alignment horizontal="center" wrapText="1"/>
    </xf>
    <xf numFmtId="0" fontId="146" fillId="8" borderId="33" xfId="0" applyNumberFormat="1" applyFont="1" applyFill="1" applyBorder="1" applyAlignment="1">
      <alignment horizontal="center" wrapText="1"/>
    </xf>
    <xf numFmtId="0" fontId="144" fillId="11" borderId="33" xfId="0" applyFont="1" applyFill="1" applyBorder="1" applyAlignment="1">
      <alignment horizontal="center" wrapText="1"/>
    </xf>
    <xf numFmtId="0" fontId="137" fillId="11" borderId="33" xfId="0" applyFont="1" applyFill="1" applyBorder="1" applyAlignment="1">
      <alignment horizontal="center" wrapText="1"/>
    </xf>
    <xf numFmtId="0" fontId="147" fillId="11" borderId="33" xfId="0" applyFont="1" applyFill="1" applyBorder="1" applyAlignment="1">
      <alignment horizontal="center" wrapText="1"/>
    </xf>
    <xf numFmtId="2" fontId="147" fillId="11" borderId="33" xfId="0" applyNumberFormat="1" applyFont="1" applyFill="1" applyBorder="1" applyAlignment="1">
      <alignment horizontal="center" wrapText="1"/>
    </xf>
    <xf numFmtId="164" fontId="149" fillId="11" borderId="33" xfId="278" applyNumberFormat="1" applyFont="1" applyFill="1" applyBorder="1" applyAlignment="1">
      <alignment horizontal="center" wrapText="1"/>
    </xf>
    <xf numFmtId="0" fontId="150" fillId="11" borderId="33" xfId="0" applyFont="1" applyFill="1" applyBorder="1" applyAlignment="1">
      <alignment horizontal="center" wrapText="1"/>
    </xf>
    <xf numFmtId="0" fontId="129" fillId="0" borderId="0" xfId="0" applyFont="1" applyAlignment="1"/>
    <xf numFmtId="0" fontId="151" fillId="0" borderId="0" xfId="0" applyFont="1"/>
    <xf numFmtId="0" fontId="152" fillId="0" borderId="0" xfId="0" applyFont="1" applyBorder="1"/>
    <xf numFmtId="0" fontId="153" fillId="0" borderId="0" xfId="0" applyFont="1" applyBorder="1"/>
    <xf numFmtId="0" fontId="154" fillId="0" borderId="0" xfId="0" applyFont="1" applyBorder="1"/>
    <xf numFmtId="0" fontId="155" fillId="0" borderId="0" xfId="0" applyNumberFormat="1" applyFont="1" applyFill="1" applyBorder="1" applyAlignment="1" applyProtection="1">
      <alignment horizontal="left" wrapText="1"/>
    </xf>
    <xf numFmtId="0" fontId="154" fillId="0" borderId="0" xfId="0" applyFont="1"/>
    <xf numFmtId="0" fontId="130" fillId="0" borderId="36" xfId="0" applyFont="1" applyBorder="1" applyAlignment="1">
      <alignment horizontal="center"/>
    </xf>
    <xf numFmtId="0" fontId="150" fillId="8" borderId="37" xfId="0" applyNumberFormat="1" applyFont="1" applyFill="1" applyBorder="1" applyAlignment="1">
      <alignment horizontal="left" wrapText="1"/>
    </xf>
    <xf numFmtId="49" fontId="147" fillId="8" borderId="37" xfId="0" applyNumberFormat="1" applyFont="1" applyFill="1" applyBorder="1" applyAlignment="1">
      <alignment horizontal="left" wrapText="1"/>
    </xf>
    <xf numFmtId="14" fontId="143" fillId="8" borderId="37" xfId="0" applyNumberFormat="1" applyFont="1" applyFill="1" applyBorder="1" applyAlignment="1">
      <alignment horizontal="left" wrapText="1"/>
    </xf>
    <xf numFmtId="49" fontId="143" fillId="8" borderId="37" xfId="0" applyNumberFormat="1" applyFont="1" applyFill="1" applyBorder="1" applyAlignment="1">
      <alignment horizontal="left" wrapText="1"/>
    </xf>
    <xf numFmtId="0" fontId="144" fillId="8" borderId="37" xfId="0" applyNumberFormat="1" applyFont="1" applyFill="1" applyBorder="1" applyAlignment="1">
      <alignment horizontal="center" wrapText="1"/>
    </xf>
    <xf numFmtId="0" fontId="145" fillId="0" borderId="38" xfId="0" applyNumberFormat="1" applyFont="1" applyFill="1" applyBorder="1" applyAlignment="1" applyProtection="1">
      <alignment horizontal="center" wrapText="1"/>
    </xf>
    <xf numFmtId="0" fontId="145" fillId="0" borderId="39" xfId="0" applyNumberFormat="1" applyFont="1" applyFill="1" applyBorder="1" applyAlignment="1" applyProtection="1">
      <alignment horizontal="center" wrapText="1"/>
    </xf>
    <xf numFmtId="0" fontId="144" fillId="9" borderId="37" xfId="0" applyFont="1" applyFill="1" applyBorder="1" applyAlignment="1">
      <alignment horizontal="center" wrapText="1"/>
    </xf>
    <xf numFmtId="0" fontId="144" fillId="10" borderId="37" xfId="0" applyFont="1" applyFill="1" applyBorder="1" applyAlignment="1">
      <alignment horizontal="center" wrapText="1"/>
    </xf>
    <xf numFmtId="0" fontId="133" fillId="8" borderId="37" xfId="0" applyNumberFormat="1" applyFont="1" applyFill="1" applyBorder="1" applyAlignment="1">
      <alignment horizontal="center" wrapText="1"/>
    </xf>
    <xf numFmtId="0" fontId="146" fillId="8" borderId="37" xfId="0" applyNumberFormat="1" applyFont="1" applyFill="1" applyBorder="1" applyAlignment="1">
      <alignment horizontal="center" wrapText="1"/>
    </xf>
    <xf numFmtId="0" fontId="144" fillId="11" borderId="37" xfId="0" applyFont="1" applyFill="1" applyBorder="1" applyAlignment="1">
      <alignment horizontal="center" wrapText="1"/>
    </xf>
    <xf numFmtId="0" fontId="137" fillId="11" borderId="37" xfId="0" applyFont="1" applyFill="1" applyBorder="1" applyAlignment="1">
      <alignment horizontal="center" wrapText="1"/>
    </xf>
    <xf numFmtId="0" fontId="147" fillId="11" borderId="37" xfId="0" applyFont="1" applyFill="1" applyBorder="1" applyAlignment="1">
      <alignment horizontal="center" wrapText="1"/>
    </xf>
    <xf numFmtId="2" fontId="147" fillId="11" borderId="37" xfId="0" applyNumberFormat="1" applyFont="1" applyFill="1" applyBorder="1" applyAlignment="1">
      <alignment horizontal="center" wrapText="1"/>
    </xf>
    <xf numFmtId="164" fontId="149" fillId="11" borderId="37" xfId="278" applyNumberFormat="1" applyFont="1" applyFill="1" applyBorder="1" applyAlignment="1">
      <alignment horizontal="center" wrapText="1"/>
    </xf>
    <xf numFmtId="0" fontId="150" fillId="11" borderId="37" xfId="0" applyFont="1" applyFill="1" applyBorder="1" applyAlignment="1">
      <alignment horizontal="center" wrapText="1"/>
    </xf>
    <xf numFmtId="0" fontId="130" fillId="0" borderId="40" xfId="0" applyFont="1" applyBorder="1" applyAlignment="1">
      <alignment horizontal="center"/>
    </xf>
    <xf numFmtId="0" fontId="147" fillId="8" borderId="41" xfId="0" applyNumberFormat="1" applyFont="1" applyFill="1" applyBorder="1" applyAlignment="1">
      <alignment horizontal="left" wrapText="1"/>
    </xf>
    <xf numFmtId="49" fontId="147" fillId="8" borderId="41" xfId="0" applyNumberFormat="1" applyFont="1" applyFill="1" applyBorder="1" applyAlignment="1">
      <alignment horizontal="left" wrapText="1"/>
    </xf>
    <xf numFmtId="14" fontId="143" fillId="8" borderId="41" xfId="0" applyNumberFormat="1" applyFont="1" applyFill="1" applyBorder="1" applyAlignment="1">
      <alignment horizontal="left" wrapText="1"/>
    </xf>
    <xf numFmtId="49" fontId="143" fillId="8" borderId="41" xfId="0" applyNumberFormat="1" applyFont="1" applyFill="1" applyBorder="1" applyAlignment="1">
      <alignment horizontal="left" wrapText="1"/>
    </xf>
    <xf numFmtId="0" fontId="144" fillId="8" borderId="41" xfId="0" applyNumberFormat="1" applyFont="1" applyFill="1" applyBorder="1" applyAlignment="1">
      <alignment horizontal="center" wrapText="1"/>
    </xf>
    <xf numFmtId="0" fontId="145" fillId="0" borderId="42" xfId="0" applyNumberFormat="1" applyFont="1" applyFill="1" applyBorder="1" applyAlignment="1" applyProtection="1">
      <alignment horizontal="center" wrapText="1"/>
    </xf>
    <xf numFmtId="0" fontId="145" fillId="0" borderId="43" xfId="0" applyNumberFormat="1" applyFont="1" applyFill="1" applyBorder="1" applyAlignment="1" applyProtection="1">
      <alignment horizontal="center" wrapText="1"/>
    </xf>
    <xf numFmtId="0" fontId="144" fillId="9" borderId="41" xfId="0" applyFont="1" applyFill="1" applyBorder="1" applyAlignment="1">
      <alignment horizontal="center" wrapText="1"/>
    </xf>
    <xf numFmtId="0" fontId="144" fillId="10" borderId="41" xfId="0" applyFont="1" applyFill="1" applyBorder="1" applyAlignment="1">
      <alignment horizontal="center" wrapText="1"/>
    </xf>
    <xf numFmtId="0" fontId="145" fillId="0" borderId="44" xfId="0" applyNumberFormat="1" applyFont="1" applyFill="1" applyBorder="1" applyAlignment="1" applyProtection="1">
      <alignment horizontal="center" wrapText="1"/>
    </xf>
    <xf numFmtId="0" fontId="133" fillId="8" borderId="41" xfId="0" applyNumberFormat="1" applyFont="1" applyFill="1" applyBorder="1" applyAlignment="1">
      <alignment horizontal="center" wrapText="1"/>
    </xf>
    <xf numFmtId="0" fontId="146" fillId="8" borderId="41" xfId="0" applyNumberFormat="1" applyFont="1" applyFill="1" applyBorder="1" applyAlignment="1">
      <alignment horizontal="center" wrapText="1"/>
    </xf>
    <xf numFmtId="0" fontId="144" fillId="11" borderId="41" xfId="0" applyFont="1" applyFill="1" applyBorder="1" applyAlignment="1">
      <alignment horizontal="center" wrapText="1"/>
    </xf>
    <xf numFmtId="0" fontId="137" fillId="11" borderId="41" xfId="0" applyFont="1" applyFill="1" applyBorder="1" applyAlignment="1">
      <alignment horizontal="center" wrapText="1"/>
    </xf>
    <xf numFmtId="0" fontId="147" fillId="11" borderId="41" xfId="0" applyFont="1" applyFill="1" applyBorder="1" applyAlignment="1">
      <alignment horizontal="center" wrapText="1"/>
    </xf>
    <xf numFmtId="2" fontId="147" fillId="11" borderId="41" xfId="0" applyNumberFormat="1" applyFont="1" applyFill="1" applyBorder="1" applyAlignment="1">
      <alignment horizontal="center" wrapText="1"/>
    </xf>
    <xf numFmtId="164" fontId="149" fillId="11" borderId="41" xfId="278" applyNumberFormat="1" applyFont="1" applyFill="1" applyBorder="1" applyAlignment="1">
      <alignment horizontal="center" wrapText="1"/>
    </xf>
    <xf numFmtId="0" fontId="150" fillId="11" borderId="41" xfId="0" applyFont="1" applyFill="1" applyBorder="1" applyAlignment="1">
      <alignment horizontal="center" wrapText="1"/>
    </xf>
    <xf numFmtId="0" fontId="147" fillId="8" borderId="33" xfId="0" applyNumberFormat="1" applyFont="1" applyFill="1" applyBorder="1" applyAlignment="1">
      <alignment horizontal="left" wrapText="1"/>
    </xf>
    <xf numFmtId="49" fontId="147" fillId="8" borderId="33" xfId="0" applyNumberFormat="1" applyFont="1" applyFill="1" applyBorder="1" applyAlignment="1">
      <alignment horizontal="left" wrapText="1"/>
    </xf>
    <xf numFmtId="0" fontId="156" fillId="0" borderId="0" xfId="0" applyFont="1"/>
    <xf numFmtId="0" fontId="157" fillId="0" borderId="0" xfId="0" applyFont="1"/>
    <xf numFmtId="0" fontId="158" fillId="3" borderId="0" xfId="0" applyFont="1" applyFill="1" applyAlignment="1">
      <alignment horizontal="center"/>
    </xf>
    <xf numFmtId="49" fontId="122" fillId="2" borderId="2" xfId="0" applyNumberFormat="1" applyFont="1" applyFill="1" applyBorder="1" applyAlignment="1">
      <alignment horizontal="center" vertical="center" wrapText="1"/>
    </xf>
    <xf numFmtId="49" fontId="122" fillId="4" borderId="2" xfId="0" applyNumberFormat="1" applyFont="1" applyFill="1" applyBorder="1" applyAlignment="1">
      <alignment horizontal="center" vertical="center" wrapText="1"/>
    </xf>
    <xf numFmtId="49" fontId="159" fillId="4" borderId="2" xfId="0" applyNumberFormat="1" applyFont="1" applyFill="1" applyBorder="1" applyAlignment="1">
      <alignment horizontal="center" vertical="center" wrapText="1"/>
    </xf>
    <xf numFmtId="49" fontId="162" fillId="2" borderId="2" xfId="0" applyNumberFormat="1" applyFont="1" applyFill="1" applyBorder="1" applyAlignment="1">
      <alignment horizontal="center" vertical="center" wrapText="1"/>
    </xf>
    <xf numFmtId="49" fontId="132" fillId="2" borderId="2" xfId="0" applyNumberFormat="1" applyFont="1" applyFill="1" applyBorder="1" applyAlignment="1">
      <alignment horizontal="center" vertical="center" wrapText="1"/>
    </xf>
    <xf numFmtId="0" fontId="138" fillId="3" borderId="0" xfId="0" applyFont="1" applyFill="1" applyAlignment="1">
      <alignment horizontal="center" textRotation="90"/>
    </xf>
    <xf numFmtId="0" fontId="164" fillId="4" borderId="28" xfId="0" applyNumberFormat="1" applyFont="1" applyFill="1" applyBorder="1" applyAlignment="1" applyProtection="1">
      <alignment horizontal="center" wrapText="1"/>
    </xf>
    <xf numFmtId="0" fontId="122" fillId="2" borderId="2" xfId="0" applyNumberFormat="1" applyFont="1" applyFill="1" applyBorder="1" applyAlignment="1">
      <alignment horizontal="center" vertical="center" wrapText="1"/>
    </xf>
    <xf numFmtId="0" fontId="138" fillId="4" borderId="47" xfId="0" applyNumberFormat="1" applyFont="1" applyFill="1" applyBorder="1" applyAlignment="1" applyProtection="1">
      <alignment horizontal="center" vertical="center" wrapText="1"/>
    </xf>
    <xf numFmtId="0" fontId="138" fillId="6" borderId="47" xfId="0" applyNumberFormat="1" applyFont="1" applyFill="1" applyBorder="1" applyAlignment="1" applyProtection="1">
      <alignment horizontal="center" vertical="center" wrapText="1"/>
    </xf>
    <xf numFmtId="49" fontId="122" fillId="2" borderId="1" xfId="0" applyNumberFormat="1" applyFont="1" applyFill="1" applyBorder="1" applyAlignment="1">
      <alignment horizontal="center" vertical="center" wrapText="1"/>
    </xf>
    <xf numFmtId="0" fontId="122" fillId="2" borderId="1" xfId="0" applyNumberFormat="1" applyFont="1" applyFill="1" applyBorder="1" applyAlignment="1">
      <alignment horizontal="center" vertical="center" wrapText="1"/>
    </xf>
    <xf numFmtId="0" fontId="164" fillId="4" borderId="48" xfId="0" applyNumberFormat="1" applyFont="1" applyFill="1" applyBorder="1" applyAlignment="1" applyProtection="1">
      <alignment horizontal="center" vertical="center" wrapText="1"/>
    </xf>
    <xf numFmtId="0" fontId="127" fillId="4" borderId="0" xfId="0" applyFont="1" applyFill="1"/>
    <xf numFmtId="49" fontId="122" fillId="4" borderId="0" xfId="0" applyNumberFormat="1" applyFont="1" applyFill="1" applyBorder="1" applyAlignment="1">
      <alignment horizontal="center" vertical="center" wrapText="1"/>
    </xf>
    <xf numFmtId="0" fontId="4" fillId="4" borderId="49" xfId="0" applyFont="1" applyFill="1" applyBorder="1" applyAlignment="1"/>
    <xf numFmtId="0" fontId="122" fillId="4" borderId="0" xfId="0" applyNumberFormat="1" applyFont="1" applyFill="1" applyBorder="1" applyAlignment="1">
      <alignment horizontal="center" vertical="center" wrapText="1"/>
    </xf>
    <xf numFmtId="0" fontId="164" fillId="4" borderId="0" xfId="0" applyNumberFormat="1" applyFont="1" applyFill="1" applyBorder="1" applyAlignment="1" applyProtection="1">
      <alignment horizontal="center" vertical="center" wrapText="1"/>
    </xf>
    <xf numFmtId="0" fontId="121" fillId="0" borderId="50" xfId="0" applyFont="1" applyBorder="1" applyAlignment="1">
      <alignment horizontal="center"/>
    </xf>
    <xf numFmtId="0" fontId="147" fillId="8" borderId="51" xfId="0" applyNumberFormat="1" applyFont="1" applyFill="1" applyBorder="1" applyAlignment="1">
      <alignment horizontal="left" wrapText="1"/>
    </xf>
    <xf numFmtId="49" fontId="147" fillId="8" borderId="51" xfId="0" applyNumberFormat="1" applyFont="1" applyFill="1" applyBorder="1" applyAlignment="1">
      <alignment horizontal="left" wrapText="1"/>
    </xf>
    <xf numFmtId="14" fontId="147" fillId="8" borderId="51" xfId="0" applyNumberFormat="1" applyFont="1" applyFill="1" applyBorder="1" applyAlignment="1">
      <alignment horizontal="left" wrapText="1"/>
    </xf>
    <xf numFmtId="0" fontId="147" fillId="8" borderId="51" xfId="0" applyNumberFormat="1" applyFont="1" applyFill="1" applyBorder="1" applyAlignment="1">
      <alignment horizontal="center" wrapText="1"/>
    </xf>
    <xf numFmtId="0" fontId="137" fillId="0" borderId="52" xfId="0" applyNumberFormat="1" applyFont="1" applyFill="1" applyBorder="1" applyAlignment="1" applyProtection="1">
      <alignment horizontal="center" wrapText="1"/>
    </xf>
    <xf numFmtId="0" fontId="137" fillId="8" borderId="51" xfId="0" applyNumberFormat="1" applyFont="1" applyFill="1" applyBorder="1" applyAlignment="1">
      <alignment horizontal="center" wrapText="1"/>
    </xf>
    <xf numFmtId="0" fontId="147" fillId="17" borderId="51" xfId="0" applyNumberFormat="1" applyFont="1" applyFill="1" applyBorder="1" applyAlignment="1">
      <alignment horizontal="center" wrapText="1"/>
    </xf>
    <xf numFmtId="0" fontId="147" fillId="18" borderId="51" xfId="0" applyNumberFormat="1" applyFont="1" applyFill="1" applyBorder="1" applyAlignment="1">
      <alignment horizontal="center" wrapText="1"/>
    </xf>
    <xf numFmtId="0" fontId="147" fillId="19" borderId="51" xfId="0" applyNumberFormat="1" applyFont="1" applyFill="1" applyBorder="1" applyAlignment="1">
      <alignment horizontal="center" wrapText="1"/>
    </xf>
    <xf numFmtId="0" fontId="147" fillId="20" borderId="51" xfId="0" applyNumberFormat="1" applyFont="1" applyFill="1" applyBorder="1" applyAlignment="1">
      <alignment horizontal="center" wrapText="1"/>
    </xf>
    <xf numFmtId="0" fontId="134" fillId="11" borderId="51" xfId="0" applyFont="1" applyFill="1" applyBorder="1" applyAlignment="1">
      <alignment horizontal="center" wrapText="1"/>
    </xf>
    <xf numFmtId="0" fontId="147" fillId="9" borderId="51" xfId="0" applyFont="1" applyFill="1" applyBorder="1" applyAlignment="1">
      <alignment horizontal="center" wrapText="1"/>
    </xf>
    <xf numFmtId="0" fontId="147" fillId="11" borderId="51" xfId="0" applyFont="1" applyFill="1" applyBorder="1" applyAlignment="1">
      <alignment horizontal="center" wrapText="1"/>
    </xf>
    <xf numFmtId="2" fontId="150" fillId="10" borderId="51" xfId="0" applyNumberFormat="1" applyFont="1" applyFill="1" applyBorder="1" applyAlignment="1">
      <alignment horizontal="center" wrapText="1"/>
    </xf>
    <xf numFmtId="2" fontId="150" fillId="10" borderId="53" xfId="0" applyNumberFormat="1" applyFont="1" applyFill="1" applyBorder="1" applyAlignment="1">
      <alignment horizontal="center" wrapText="1"/>
    </xf>
    <xf numFmtId="164" fontId="165" fillId="0" borderId="54" xfId="279" applyNumberFormat="1" applyFont="1" applyBorder="1" applyAlignment="1">
      <alignment horizontal="center"/>
    </xf>
    <xf numFmtId="164" fontId="165" fillId="0" borderId="54" xfId="279" applyNumberFormat="1" applyFont="1" applyBorder="1" applyAlignment="1">
      <alignment horizontal="center" wrapText="1"/>
    </xf>
    <xf numFmtId="0" fontId="130" fillId="0" borderId="0" xfId="0" applyFont="1" applyAlignment="1"/>
    <xf numFmtId="164" fontId="165" fillId="0" borderId="20" xfId="279" applyNumberFormat="1" applyFont="1" applyBorder="1" applyAlignment="1">
      <alignment horizontal="center"/>
    </xf>
    <xf numFmtId="0" fontId="166" fillId="0" borderId="0" xfId="0" applyFont="1"/>
    <xf numFmtId="0" fontId="167" fillId="0" borderId="0" xfId="128" applyFont="1" applyBorder="1"/>
    <xf numFmtId="2" fontId="168" fillId="10" borderId="0" xfId="0" applyNumberFormat="1" applyFont="1" applyFill="1" applyBorder="1" applyAlignment="1">
      <alignment horizontal="center" wrapText="1"/>
    </xf>
    <xf numFmtId="0" fontId="169" fillId="0" borderId="0" xfId="128" applyFont="1" applyBorder="1"/>
    <xf numFmtId="0" fontId="170" fillId="0" borderId="0" xfId="128" applyFont="1" applyBorder="1"/>
    <xf numFmtId="0" fontId="171" fillId="0" borderId="0" xfId="128" applyFont="1"/>
    <xf numFmtId="0" fontId="172" fillId="0" borderId="0" xfId="0" applyFont="1"/>
    <xf numFmtId="0" fontId="158" fillId="4" borderId="0" xfId="0" applyFont="1" applyFill="1" applyAlignment="1">
      <alignment horizontal="center"/>
    </xf>
    <xf numFmtId="0" fontId="173" fillId="0" borderId="0" xfId="0" applyFont="1"/>
    <xf numFmtId="0" fontId="11" fillId="3" borderId="17" xfId="0" applyNumberFormat="1" applyFont="1" applyFill="1" applyBorder="1" applyAlignment="1" applyProtection="1">
      <alignment horizontal="center" vertical="center" wrapText="1"/>
    </xf>
    <xf numFmtId="49" fontId="181" fillId="4" borderId="2" xfId="0" applyNumberFormat="1" applyFont="1" applyFill="1" applyBorder="1" applyAlignment="1">
      <alignment horizontal="center" vertical="center" wrapText="1"/>
    </xf>
    <xf numFmtId="49" fontId="178" fillId="4" borderId="2" xfId="0" applyNumberFormat="1" applyFont="1" applyFill="1" applyBorder="1" applyAlignment="1">
      <alignment horizontal="center" vertical="center" wrapText="1"/>
    </xf>
    <xf numFmtId="49" fontId="184" fillId="4" borderId="2" xfId="0" applyNumberFormat="1" applyFont="1" applyFill="1" applyBorder="1" applyAlignment="1">
      <alignment horizontal="center" vertical="center" wrapText="1"/>
    </xf>
    <xf numFmtId="0" fontId="11" fillId="3" borderId="18" xfId="0" applyNumberFormat="1" applyFont="1" applyFill="1" applyBorder="1" applyAlignment="1" applyProtection="1">
      <alignment horizontal="center" vertical="center" wrapText="1"/>
    </xf>
    <xf numFmtId="0" fontId="185" fillId="0" borderId="0" xfId="0" applyFont="1"/>
    <xf numFmtId="49" fontId="178" fillId="2" borderId="2" xfId="0" applyNumberFormat="1" applyFont="1" applyFill="1" applyBorder="1" applyAlignment="1">
      <alignment horizontal="center" vertical="center" wrapText="1"/>
    </xf>
    <xf numFmtId="0" fontId="14" fillId="7" borderId="0" xfId="0" applyFont="1" applyFill="1" applyAlignment="1">
      <alignment horizontal="center" textRotation="90"/>
    </xf>
    <xf numFmtId="0" fontId="186" fillId="6" borderId="0" xfId="0" applyFont="1" applyFill="1" applyAlignment="1">
      <alignment horizontal="center" textRotation="90"/>
    </xf>
    <xf numFmtId="0" fontId="14" fillId="3" borderId="0" xfId="0" applyFont="1" applyFill="1" applyAlignment="1">
      <alignment horizontal="center" textRotation="90"/>
    </xf>
    <xf numFmtId="0" fontId="186" fillId="3" borderId="0" xfId="0" applyFont="1" applyFill="1" applyAlignment="1">
      <alignment horizontal="center" textRotation="90"/>
    </xf>
    <xf numFmtId="0" fontId="187" fillId="4" borderId="58" xfId="0" applyNumberFormat="1" applyFont="1" applyFill="1" applyBorder="1" applyAlignment="1" applyProtection="1">
      <alignment horizontal="center" wrapText="1"/>
    </xf>
    <xf numFmtId="0" fontId="187" fillId="4" borderId="59" xfId="0" applyNumberFormat="1" applyFont="1" applyFill="1" applyBorder="1" applyAlignment="1" applyProtection="1">
      <alignment horizontal="center" wrapText="1"/>
    </xf>
    <xf numFmtId="0" fontId="187" fillId="4" borderId="60" xfId="0" applyNumberFormat="1" applyFont="1" applyFill="1" applyBorder="1" applyAlignment="1" applyProtection="1">
      <alignment horizontal="center" wrapText="1"/>
    </xf>
    <xf numFmtId="0" fontId="19" fillId="2" borderId="2" xfId="0" applyNumberFormat="1" applyFont="1" applyFill="1" applyBorder="1" applyAlignment="1">
      <alignment horizontal="center" vertical="center" wrapText="1"/>
    </xf>
    <xf numFmtId="0" fontId="19" fillId="4" borderId="2" xfId="0" applyNumberFormat="1" applyFont="1" applyFill="1" applyBorder="1" applyAlignment="1">
      <alignment horizontal="center" vertical="center" wrapText="1"/>
    </xf>
    <xf numFmtId="0" fontId="139" fillId="5" borderId="47" xfId="0" applyNumberFormat="1" applyFont="1" applyFill="1" applyBorder="1" applyAlignment="1" applyProtection="1">
      <alignment horizontal="center" vertical="center" wrapText="1"/>
    </xf>
    <xf numFmtId="0" fontId="139" fillId="4" borderId="47" xfId="0" applyNumberFormat="1" applyFont="1" applyFill="1" applyBorder="1" applyAlignment="1" applyProtection="1">
      <alignment horizontal="center" vertical="center" wrapText="1"/>
    </xf>
    <xf numFmtId="0" fontId="180" fillId="4" borderId="2" xfId="0" applyNumberFormat="1" applyFont="1" applyFill="1" applyBorder="1" applyAlignment="1">
      <alignment horizontal="center" vertical="center" wrapText="1"/>
    </xf>
    <xf numFmtId="49" fontId="180" fillId="4" borderId="2" xfId="0" applyNumberFormat="1" applyFont="1" applyFill="1" applyBorder="1" applyAlignment="1">
      <alignment horizontal="center" vertical="center" wrapText="1"/>
    </xf>
    <xf numFmtId="0" fontId="180" fillId="7" borderId="2" xfId="0" applyNumberFormat="1" applyFont="1" applyFill="1" applyBorder="1" applyAlignment="1">
      <alignment horizontal="center" vertical="center" wrapText="1"/>
    </xf>
    <xf numFmtId="0" fontId="188" fillId="4" borderId="2" xfId="0" applyNumberFormat="1" applyFont="1" applyFill="1" applyBorder="1" applyAlignment="1">
      <alignment horizontal="center" vertical="center" wrapText="1"/>
    </xf>
    <xf numFmtId="49" fontId="19" fillId="4" borderId="2" xfId="0" applyNumberFormat="1" applyFont="1" applyFill="1" applyBorder="1" applyAlignment="1">
      <alignment horizontal="center" vertical="center" wrapText="1"/>
    </xf>
    <xf numFmtId="0" fontId="174" fillId="4" borderId="62" xfId="0" applyFont="1" applyFill="1" applyBorder="1" applyAlignment="1">
      <alignment horizontal="center" vertical="center"/>
    </xf>
    <xf numFmtId="0" fontId="189" fillId="0" borderId="0" xfId="0" applyFont="1"/>
    <xf numFmtId="0" fontId="190" fillId="0" borderId="0" xfId="0" applyFont="1"/>
    <xf numFmtId="0" fontId="180" fillId="4" borderId="0" xfId="0" applyNumberFormat="1" applyFont="1" applyFill="1" applyBorder="1" applyAlignment="1">
      <alignment horizontal="center" vertical="center" wrapText="1"/>
    </xf>
    <xf numFmtId="49" fontId="180" fillId="4" borderId="0" xfId="0" applyNumberFormat="1" applyFont="1" applyFill="1" applyBorder="1" applyAlignment="1">
      <alignment horizontal="center" vertical="center" wrapText="1"/>
    </xf>
    <xf numFmtId="0" fontId="18" fillId="4" borderId="0" xfId="0" applyNumberFormat="1" applyFont="1" applyFill="1" applyBorder="1" applyAlignment="1">
      <alignment horizontal="center" vertical="center" wrapText="1"/>
    </xf>
    <xf numFmtId="0" fontId="188" fillId="4" borderId="0" xfId="0" applyNumberFormat="1" applyFont="1" applyFill="1" applyBorder="1" applyAlignment="1">
      <alignment horizontal="center" vertical="center" wrapText="1"/>
    </xf>
    <xf numFmtId="0" fontId="19" fillId="4" borderId="0" xfId="0" applyNumberFormat="1" applyFont="1" applyFill="1" applyBorder="1" applyAlignment="1">
      <alignment horizontal="center" vertical="center" wrapText="1"/>
    </xf>
    <xf numFmtId="0" fontId="191" fillId="0" borderId="63" xfId="0" applyFont="1" applyBorder="1" applyAlignment="1">
      <alignment horizontal="center"/>
    </xf>
    <xf numFmtId="0" fontId="31" fillId="8" borderId="51" xfId="0" applyNumberFormat="1" applyFont="1" applyFill="1" applyBorder="1" applyAlignment="1">
      <alignment horizontal="left" wrapText="1"/>
    </xf>
    <xf numFmtId="49" fontId="31" fillId="8" borderId="64" xfId="0" applyNumberFormat="1" applyFont="1" applyFill="1" applyBorder="1" applyAlignment="1">
      <alignment horizontal="left" wrapText="1"/>
    </xf>
    <xf numFmtId="49" fontId="31" fillId="8" borderId="65" xfId="0" applyNumberFormat="1" applyFont="1" applyFill="1" applyBorder="1" applyAlignment="1">
      <alignment horizontal="left" wrapText="1"/>
    </xf>
    <xf numFmtId="49" fontId="31" fillId="8" borderId="51" xfId="0" applyNumberFormat="1" applyFont="1" applyFill="1" applyBorder="1" applyAlignment="1">
      <alignment horizontal="left" wrapText="1"/>
    </xf>
    <xf numFmtId="14" fontId="192" fillId="8" borderId="51" xfId="0" applyNumberFormat="1" applyFont="1" applyFill="1" applyBorder="1" applyAlignment="1">
      <alignment horizontal="left" wrapText="1"/>
    </xf>
    <xf numFmtId="49" fontId="192" fillId="8" borderId="51" xfId="0" applyNumberFormat="1" applyFont="1" applyFill="1" applyBorder="1" applyAlignment="1">
      <alignment horizontal="left" wrapText="1"/>
    </xf>
    <xf numFmtId="0" fontId="31" fillId="8" borderId="51" xfId="0" applyNumberFormat="1" applyFont="1" applyFill="1" applyBorder="1" applyAlignment="1">
      <alignment horizontal="center" wrapText="1"/>
    </xf>
    <xf numFmtId="49" fontId="31" fillId="8" borderId="51" xfId="0" applyNumberFormat="1" applyFont="1" applyFill="1" applyBorder="1" applyAlignment="1">
      <alignment horizontal="center" wrapText="1"/>
    </xf>
    <xf numFmtId="0" fontId="28" fillId="8" borderId="51" xfId="0" applyFont="1" applyFill="1" applyBorder="1" applyAlignment="1">
      <alignment horizontal="center" wrapText="1"/>
    </xf>
    <xf numFmtId="172" fontId="193" fillId="4" borderId="66" xfId="0" applyNumberFormat="1" applyFont="1" applyFill="1" applyBorder="1" applyAlignment="1" applyProtection="1">
      <alignment horizontal="center" vertical="center" wrapText="1"/>
    </xf>
    <xf numFmtId="0" fontId="31" fillId="9" borderId="51" xfId="0" applyFont="1" applyFill="1" applyBorder="1" applyAlignment="1">
      <alignment horizontal="center" wrapText="1"/>
    </xf>
    <xf numFmtId="0" fontId="31" fillId="10" borderId="51" xfId="0" applyFont="1" applyFill="1" applyBorder="1" applyAlignment="1">
      <alignment horizontal="center" wrapText="1"/>
    </xf>
    <xf numFmtId="0" fontId="28" fillId="8" borderId="51" xfId="0" applyNumberFormat="1" applyFont="1" applyFill="1" applyBorder="1" applyAlignment="1">
      <alignment horizontal="center" wrapText="1"/>
    </xf>
    <xf numFmtId="0" fontId="194" fillId="8" borderId="51" xfId="0" applyFont="1" applyFill="1" applyBorder="1" applyAlignment="1">
      <alignment horizontal="center" wrapText="1"/>
    </xf>
    <xf numFmtId="172" fontId="28" fillId="0" borderId="52" xfId="0" applyNumberFormat="1" applyFont="1" applyFill="1" applyBorder="1" applyAlignment="1" applyProtection="1">
      <alignment horizontal="center" wrapText="1"/>
    </xf>
    <xf numFmtId="0" fontId="31" fillId="11" borderId="51" xfId="0" applyFont="1" applyFill="1" applyBorder="1" applyAlignment="1">
      <alignment horizontal="center" wrapText="1"/>
    </xf>
    <xf numFmtId="2" fontId="195" fillId="11" borderId="51" xfId="0" applyNumberFormat="1" applyFont="1" applyFill="1" applyBorder="1" applyAlignment="1">
      <alignment horizontal="center" wrapText="1"/>
    </xf>
    <xf numFmtId="0" fontId="196" fillId="11" borderId="51" xfId="0" applyFont="1" applyFill="1" applyBorder="1" applyAlignment="1">
      <alignment horizontal="center" wrapText="1"/>
    </xf>
    <xf numFmtId="164" fontId="165" fillId="0" borderId="67" xfId="280" applyNumberFormat="1" applyFont="1" applyBorder="1" applyAlignment="1">
      <alignment horizontal="center"/>
    </xf>
    <xf numFmtId="164" fontId="165" fillId="0" borderId="53" xfId="280" applyNumberFormat="1" applyFont="1" applyBorder="1" applyAlignment="1">
      <alignment horizontal="center"/>
    </xf>
    <xf numFmtId="0" fontId="31" fillId="4" borderId="68" xfId="0" applyFont="1" applyFill="1" applyBorder="1" applyAlignment="1">
      <alignment horizontal="center" wrapText="1"/>
    </xf>
    <xf numFmtId="0" fontId="197" fillId="0" borderId="0" xfId="0" applyFont="1" applyAlignment="1"/>
    <xf numFmtId="0" fontId="31" fillId="8" borderId="0" xfId="0" applyNumberFormat="1" applyFont="1" applyFill="1" applyBorder="1" applyAlignment="1">
      <alignment horizontal="left" wrapText="1"/>
    </xf>
    <xf numFmtId="49" fontId="31" fillId="8" borderId="0" xfId="0" applyNumberFormat="1" applyFont="1" applyFill="1" applyBorder="1" applyAlignment="1">
      <alignment horizontal="left" wrapText="1"/>
    </xf>
    <xf numFmtId="14" fontId="192" fillId="8" borderId="0" xfId="0" applyNumberFormat="1" applyFont="1" applyFill="1" applyBorder="1" applyAlignment="1">
      <alignment horizontal="left" wrapText="1"/>
    </xf>
    <xf numFmtId="49" fontId="192" fillId="8" borderId="0" xfId="0" applyNumberFormat="1" applyFont="1" applyFill="1" applyBorder="1" applyAlignment="1">
      <alignment horizontal="left" wrapText="1"/>
    </xf>
    <xf numFmtId="0" fontId="31" fillId="8" borderId="0" xfId="0" applyNumberFormat="1" applyFont="1" applyFill="1" applyBorder="1" applyAlignment="1">
      <alignment horizontal="center" wrapText="1"/>
    </xf>
    <xf numFmtId="49" fontId="31" fillId="8" borderId="0" xfId="0" applyNumberFormat="1" applyFont="1" applyFill="1" applyBorder="1" applyAlignment="1">
      <alignment horizontal="center" wrapText="1"/>
    </xf>
    <xf numFmtId="0" fontId="28" fillId="8" borderId="0" xfId="0" applyFont="1" applyFill="1" applyBorder="1" applyAlignment="1">
      <alignment horizontal="center" wrapText="1"/>
    </xf>
    <xf numFmtId="172" fontId="193" fillId="4" borderId="0" xfId="0" applyNumberFormat="1" applyFont="1" applyFill="1" applyBorder="1" applyAlignment="1" applyProtection="1">
      <alignment horizontal="center" vertical="center" wrapText="1"/>
    </xf>
    <xf numFmtId="0" fontId="31" fillId="9" borderId="0" xfId="0" applyFont="1" applyFill="1" applyBorder="1" applyAlignment="1">
      <alignment horizontal="center" wrapText="1"/>
    </xf>
    <xf numFmtId="0" fontId="31" fillId="10" borderId="0" xfId="0" applyFont="1" applyFill="1" applyBorder="1" applyAlignment="1">
      <alignment horizontal="center" wrapText="1"/>
    </xf>
    <xf numFmtId="0" fontId="28" fillId="8" borderId="0" xfId="0" applyNumberFormat="1" applyFont="1" applyFill="1" applyBorder="1" applyAlignment="1">
      <alignment horizontal="center" wrapText="1"/>
    </xf>
    <xf numFmtId="0" fontId="194" fillId="8" borderId="0" xfId="0" applyFont="1" applyFill="1" applyBorder="1" applyAlignment="1">
      <alignment horizontal="center" wrapText="1"/>
    </xf>
    <xf numFmtId="172" fontId="28" fillId="0" borderId="0" xfId="0" applyNumberFormat="1" applyFont="1" applyFill="1" applyBorder="1" applyAlignment="1" applyProtection="1">
      <alignment horizontal="center" wrapText="1"/>
    </xf>
    <xf numFmtId="0" fontId="31" fillId="11" borderId="0" xfId="0" applyFont="1" applyFill="1" applyBorder="1" applyAlignment="1">
      <alignment horizontal="center" wrapText="1"/>
    </xf>
    <xf numFmtId="2" fontId="195" fillId="11" borderId="0" xfId="0" applyNumberFormat="1" applyFont="1" applyFill="1" applyBorder="1" applyAlignment="1">
      <alignment horizontal="center" wrapText="1"/>
    </xf>
    <xf numFmtId="0" fontId="196" fillId="11" borderId="0" xfId="0" applyFont="1" applyFill="1" applyBorder="1" applyAlignment="1">
      <alignment horizontal="center" wrapText="1"/>
    </xf>
    <xf numFmtId="164" fontId="165" fillId="0" borderId="0" xfId="280" applyNumberFormat="1" applyFont="1" applyBorder="1" applyAlignment="1">
      <alignment horizontal="center"/>
    </xf>
    <xf numFmtId="0" fontId="31" fillId="4" borderId="0" xfId="0" applyFont="1" applyFill="1" applyBorder="1" applyAlignment="1">
      <alignment horizontal="center" wrapText="1"/>
    </xf>
    <xf numFmtId="0" fontId="198" fillId="0" borderId="0" xfId="0" applyFont="1" applyBorder="1"/>
    <xf numFmtId="0" fontId="120" fillId="0" borderId="0" xfId="0" applyFont="1"/>
    <xf numFmtId="0" fontId="120" fillId="0" borderId="0" xfId="0" applyFont="1" applyBorder="1"/>
    <xf numFmtId="0" fontId="199" fillId="0" borderId="0" xfId="0" applyNumberFormat="1" applyFont="1" applyFill="1" applyBorder="1" applyAlignment="1" applyProtection="1">
      <alignment horizontal="left" wrapText="1"/>
    </xf>
    <xf numFmtId="0" fontId="32" fillId="0" borderId="0" xfId="0" applyFont="1"/>
    <xf numFmtId="0" fontId="96" fillId="0" borderId="17" xfId="0" applyFont="1" applyBorder="1"/>
    <xf numFmtId="49" fontId="98" fillId="2" borderId="2" xfId="0" applyNumberFormat="1" applyFont="1" applyFill="1" applyBorder="1" applyAlignment="1">
      <alignment horizontal="center" vertical="center" wrapText="1"/>
    </xf>
    <xf numFmtId="0" fontId="101" fillId="0" borderId="18" xfId="0" applyFont="1" applyBorder="1"/>
    <xf numFmtId="49" fontId="101" fillId="2" borderId="2" xfId="0" applyNumberFormat="1" applyFont="1" applyFill="1" applyBorder="1" applyAlignment="1">
      <alignment horizontal="center" vertical="center" wrapText="1"/>
    </xf>
    <xf numFmtId="0" fontId="101" fillId="0" borderId="0" xfId="0" applyFont="1"/>
    <xf numFmtId="0" fontId="204" fillId="4" borderId="58" xfId="0" applyNumberFormat="1" applyFont="1" applyFill="1" applyBorder="1" applyAlignment="1" applyProtection="1">
      <alignment horizontal="center" wrapText="1"/>
    </xf>
    <xf numFmtId="0" fontId="204" fillId="7" borderId="12" xfId="0" applyNumberFormat="1" applyFont="1" applyFill="1" applyBorder="1" applyAlignment="1" applyProtection="1">
      <alignment horizontal="center" wrapText="1"/>
    </xf>
    <xf numFmtId="0" fontId="204" fillId="4" borderId="28" xfId="0" applyNumberFormat="1" applyFont="1" applyFill="1" applyBorder="1" applyAlignment="1" applyProtection="1">
      <alignment horizontal="center" wrapText="1"/>
    </xf>
    <xf numFmtId="0" fontId="96" fillId="4" borderId="69" xfId="0" applyFont="1" applyFill="1" applyBorder="1"/>
    <xf numFmtId="49" fontId="98" fillId="4" borderId="21" xfId="0" applyNumberFormat="1" applyFont="1" applyFill="1" applyBorder="1" applyAlignment="1">
      <alignment horizontal="center" vertical="center" wrapText="1"/>
    </xf>
    <xf numFmtId="0" fontId="96" fillId="4" borderId="0" xfId="0" applyFont="1" applyFill="1" applyBorder="1"/>
    <xf numFmtId="0" fontId="4" fillId="4" borderId="49" xfId="0" applyFont="1" applyFill="1" applyBorder="1" applyAlignment="1">
      <alignment vertical="center"/>
    </xf>
    <xf numFmtId="0" fontId="205" fillId="0" borderId="12" xfId="0" applyFont="1" applyBorder="1" applyAlignment="1">
      <alignment horizontal="center"/>
    </xf>
    <xf numFmtId="0" fontId="108" fillId="4" borderId="70" xfId="0" applyNumberFormat="1" applyFont="1" applyFill="1" applyBorder="1" applyAlignment="1">
      <alignment horizontal="left" wrapText="1"/>
    </xf>
    <xf numFmtId="49" fontId="107" fillId="4" borderId="6" xfId="0" applyNumberFormat="1" applyFont="1" applyFill="1" applyBorder="1" applyAlignment="1">
      <alignment horizontal="left" wrapText="1"/>
    </xf>
    <xf numFmtId="14" fontId="206" fillId="3" borderId="6" xfId="0" applyNumberFormat="1" applyFont="1" applyFill="1" applyBorder="1" applyAlignment="1">
      <alignment horizontal="left" wrapText="1"/>
    </xf>
    <xf numFmtId="49" fontId="206" fillId="3" borderId="6" xfId="0" applyNumberFormat="1" applyFont="1" applyFill="1" applyBorder="1" applyAlignment="1">
      <alignment horizontal="left" wrapText="1"/>
    </xf>
    <xf numFmtId="49" fontId="206" fillId="8" borderId="6" xfId="0" applyNumberFormat="1" applyFont="1" applyFill="1" applyBorder="1" applyAlignment="1">
      <alignment horizontal="left" wrapText="1"/>
    </xf>
    <xf numFmtId="49" fontId="107" fillId="8" borderId="6" xfId="0" applyNumberFormat="1" applyFont="1" applyFill="1" applyBorder="1" applyAlignment="1">
      <alignment horizontal="center" wrapText="1"/>
    </xf>
    <xf numFmtId="0" fontId="105" fillId="8" borderId="6" xfId="0" applyNumberFormat="1" applyFont="1" applyFill="1" applyBorder="1" applyAlignment="1">
      <alignment horizontal="center" wrapText="1"/>
    </xf>
    <xf numFmtId="0" fontId="105" fillId="9" borderId="6" xfId="0" applyFont="1" applyFill="1" applyBorder="1" applyAlignment="1">
      <alignment horizontal="center" wrapText="1"/>
    </xf>
    <xf numFmtId="0" fontId="207" fillId="10" borderId="6" xfId="0" applyFont="1" applyFill="1" applyBorder="1" applyAlignment="1">
      <alignment horizontal="center" wrapText="1"/>
    </xf>
    <xf numFmtId="0" fontId="207" fillId="9" borderId="6" xfId="0" applyFont="1" applyFill="1" applyBorder="1" applyAlignment="1">
      <alignment horizontal="center" wrapText="1"/>
    </xf>
    <xf numFmtId="0" fontId="208" fillId="9" borderId="6" xfId="0" applyFont="1" applyFill="1" applyBorder="1" applyAlignment="1">
      <alignment horizontal="center" wrapText="1"/>
    </xf>
    <xf numFmtId="0" fontId="108" fillId="11" borderId="6" xfId="0" applyFont="1" applyFill="1" applyBorder="1" applyAlignment="1">
      <alignment horizontal="center" wrapText="1"/>
    </xf>
    <xf numFmtId="2" fontId="108" fillId="10" borderId="6" xfId="0" applyNumberFormat="1" applyFont="1" applyFill="1" applyBorder="1" applyAlignment="1">
      <alignment horizontal="center" wrapText="1"/>
    </xf>
    <xf numFmtId="2" fontId="108" fillId="10" borderId="0" xfId="0" applyNumberFormat="1" applyFont="1" applyFill="1" applyBorder="1" applyAlignment="1">
      <alignment horizontal="center" wrapText="1"/>
    </xf>
    <xf numFmtId="164" fontId="209" fillId="0" borderId="20" xfId="281" applyNumberFormat="1" applyFont="1" applyBorder="1" applyAlignment="1">
      <alignment horizontal="center"/>
    </xf>
    <xf numFmtId="0" fontId="206" fillId="11" borderId="6" xfId="0" applyFont="1" applyFill="1" applyBorder="1" applyAlignment="1">
      <alignment horizontal="center" wrapText="1"/>
    </xf>
    <xf numFmtId="0" fontId="206" fillId="8" borderId="6" xfId="0" applyFont="1" applyFill="1" applyBorder="1" applyAlignment="1">
      <alignment horizontal="center" wrapText="1"/>
    </xf>
    <xf numFmtId="0" fontId="205" fillId="0" borderId="0" xfId="0" applyFont="1" applyAlignment="1"/>
    <xf numFmtId="0" fontId="205" fillId="0" borderId="0" xfId="0" applyFont="1" applyAlignment="1">
      <alignment horizontal="center"/>
    </xf>
    <xf numFmtId="164" fontId="210" fillId="0" borderId="20" xfId="281" applyNumberFormat="1" applyFont="1" applyBorder="1" applyAlignment="1">
      <alignment horizontal="center"/>
    </xf>
    <xf numFmtId="0" fontId="117" fillId="0" borderId="0" xfId="0" applyFont="1"/>
    <xf numFmtId="0" fontId="118" fillId="0" borderId="0" xfId="128" applyFont="1" applyBorder="1"/>
    <xf numFmtId="0" fontId="211" fillId="0" borderId="0" xfId="128" applyFont="1" applyBorder="1"/>
    <xf numFmtId="0" fontId="212" fillId="0" borderId="0" xfId="128" applyFont="1"/>
    <xf numFmtId="2" fontId="213" fillId="10" borderId="0" xfId="0" applyNumberFormat="1" applyFont="1" applyFill="1" applyBorder="1" applyAlignment="1">
      <alignment horizontal="center" wrapText="1"/>
    </xf>
    <xf numFmtId="0" fontId="15" fillId="0" borderId="71" xfId="0" applyFont="1" applyBorder="1"/>
    <xf numFmtId="0" fontId="15" fillId="0" borderId="72" xfId="0" applyFont="1" applyBorder="1" applyAlignment="1">
      <alignment horizontal="center" vertical="center"/>
    </xf>
    <xf numFmtId="0" fontId="15" fillId="0" borderId="72" xfId="0" applyFont="1" applyBorder="1" applyAlignment="1">
      <alignment horizontal="center"/>
    </xf>
    <xf numFmtId="0" fontId="16" fillId="4" borderId="58" xfId="0" applyNumberFormat="1" applyFont="1" applyFill="1" applyBorder="1" applyAlignment="1" applyProtection="1">
      <alignment horizontal="center" wrapText="1"/>
    </xf>
    <xf numFmtId="0" fontId="16" fillId="7" borderId="12" xfId="0" applyNumberFormat="1" applyFont="1" applyFill="1" applyBorder="1" applyAlignment="1" applyProtection="1">
      <alignment horizontal="center" wrapText="1"/>
    </xf>
    <xf numFmtId="0" fontId="16" fillId="4" borderId="0" xfId="0" applyNumberFormat="1" applyFont="1" applyFill="1" applyBorder="1" applyAlignment="1" applyProtection="1">
      <alignment horizontal="center" wrapText="1"/>
    </xf>
    <xf numFmtId="0" fontId="0" fillId="0" borderId="72" xfId="0" applyBorder="1" applyAlignment="1">
      <alignment horizontal="center"/>
    </xf>
    <xf numFmtId="0" fontId="0" fillId="0" borderId="73" xfId="0" applyBorder="1" applyAlignment="1">
      <alignment horizontal="center"/>
    </xf>
    <xf numFmtId="49" fontId="17" fillId="4" borderId="1" xfId="0" applyNumberFormat="1" applyFont="1" applyFill="1" applyBorder="1" applyAlignment="1">
      <alignment horizontal="center" vertical="center" wrapText="1"/>
    </xf>
    <xf numFmtId="0" fontId="17" fillId="4" borderId="1" xfId="0" applyNumberFormat="1" applyFont="1" applyFill="1" applyBorder="1" applyAlignment="1">
      <alignment horizontal="center" vertical="center" wrapText="1"/>
    </xf>
    <xf numFmtId="49" fontId="19" fillId="4" borderId="1" xfId="0" applyNumberFormat="1" applyFont="1" applyFill="1" applyBorder="1" applyAlignment="1">
      <alignment horizontal="center" vertical="center" wrapText="1"/>
    </xf>
    <xf numFmtId="0" fontId="0" fillId="0" borderId="74" xfId="0" applyBorder="1" applyAlignment="1">
      <alignment horizontal="center"/>
    </xf>
    <xf numFmtId="0" fontId="214" fillId="4" borderId="0" xfId="2" applyFont="1" applyFill="1" applyBorder="1" applyAlignment="1">
      <alignment horizontal="left"/>
    </xf>
    <xf numFmtId="49" fontId="17" fillId="2" borderId="0" xfId="0" applyNumberFormat="1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/>
    </xf>
    <xf numFmtId="0" fontId="215" fillId="8" borderId="6" xfId="0" applyNumberFormat="1" applyFont="1" applyFill="1" applyBorder="1" applyAlignment="1">
      <alignment horizontal="left" wrapText="1"/>
    </xf>
    <xf numFmtId="49" fontId="215" fillId="8" borderId="5" xfId="0" applyNumberFormat="1" applyFont="1" applyFill="1" applyBorder="1" applyAlignment="1">
      <alignment horizontal="left" wrapText="1"/>
    </xf>
    <xf numFmtId="49" fontId="215" fillId="8" borderId="70" xfId="0" applyNumberFormat="1" applyFont="1" applyFill="1" applyBorder="1" applyAlignment="1">
      <alignment horizontal="left" wrapText="1"/>
    </xf>
    <xf numFmtId="49" fontId="215" fillId="8" borderId="6" xfId="0" applyNumberFormat="1" applyFont="1" applyFill="1" applyBorder="1" applyAlignment="1">
      <alignment horizontal="left" wrapText="1"/>
    </xf>
    <xf numFmtId="14" fontId="215" fillId="8" borderId="6" xfId="0" applyNumberFormat="1" applyFont="1" applyFill="1" applyBorder="1" applyAlignment="1">
      <alignment horizontal="left" wrapText="1"/>
    </xf>
    <xf numFmtId="0" fontId="215" fillId="8" borderId="6" xfId="0" applyNumberFormat="1" applyFont="1" applyFill="1" applyBorder="1" applyAlignment="1">
      <alignment horizontal="center" wrapText="1"/>
    </xf>
    <xf numFmtId="0" fontId="216" fillId="8" borderId="6" xfId="0" applyFont="1" applyFill="1" applyBorder="1" applyAlignment="1">
      <alignment horizontal="center" wrapText="1"/>
    </xf>
    <xf numFmtId="0" fontId="215" fillId="22" borderId="6" xfId="0" applyNumberFormat="1" applyFont="1" applyFill="1" applyBorder="1" applyAlignment="1">
      <alignment horizontal="center" wrapText="1"/>
    </xf>
    <xf numFmtId="0" fontId="215" fillId="3" borderId="6" xfId="0" applyNumberFormat="1" applyFont="1" applyFill="1" applyBorder="1" applyAlignment="1">
      <alignment horizontal="center" wrapText="1"/>
    </xf>
    <xf numFmtId="0" fontId="100" fillId="8" borderId="6" xfId="0" applyNumberFormat="1" applyFont="1" applyFill="1" applyBorder="1" applyAlignment="1">
      <alignment horizontal="center" wrapText="1"/>
    </xf>
    <xf numFmtId="0" fontId="217" fillId="0" borderId="6" xfId="0" applyNumberFormat="1" applyFont="1" applyFill="1" applyBorder="1" applyAlignment="1" applyProtection="1">
      <alignment horizontal="center" wrapText="1"/>
    </xf>
    <xf numFmtId="0" fontId="215" fillId="5" borderId="6" xfId="0" applyNumberFormat="1" applyFont="1" applyFill="1" applyBorder="1" applyAlignment="1">
      <alignment horizontal="center" wrapText="1"/>
    </xf>
    <xf numFmtId="0" fontId="215" fillId="23" borderId="6" xfId="0" applyNumberFormat="1" applyFont="1" applyFill="1" applyBorder="1" applyAlignment="1">
      <alignment horizontal="center" wrapText="1"/>
    </xf>
    <xf numFmtId="0" fontId="218" fillId="11" borderId="6" xfId="0" applyFont="1" applyFill="1" applyBorder="1" applyAlignment="1">
      <alignment horizontal="center" wrapText="1"/>
    </xf>
    <xf numFmtId="2" fontId="218" fillId="11" borderId="6" xfId="0" applyNumberFormat="1" applyFont="1" applyFill="1" applyBorder="1" applyAlignment="1">
      <alignment horizontal="center" wrapText="1"/>
    </xf>
    <xf numFmtId="164" fontId="33" fillId="0" borderId="6" xfId="1" applyNumberFormat="1" applyFont="1" applyBorder="1" applyAlignment="1">
      <alignment horizontal="center"/>
    </xf>
    <xf numFmtId="164" fontId="209" fillId="0" borderId="6" xfId="1" applyNumberFormat="1" applyFont="1" applyBorder="1" applyAlignment="1">
      <alignment horizontal="center"/>
    </xf>
    <xf numFmtId="0" fontId="214" fillId="24" borderId="11" xfId="184" applyFont="1" applyFill="1" applyBorder="1" applyAlignment="1">
      <alignment horizontal="left"/>
    </xf>
    <xf numFmtId="0" fontId="215" fillId="6" borderId="6" xfId="0" applyNumberFormat="1" applyFont="1" applyFill="1" applyBorder="1" applyAlignment="1">
      <alignment horizontal="left" wrapText="1"/>
    </xf>
    <xf numFmtId="49" fontId="215" fillId="6" borderId="5" xfId="0" applyNumberFormat="1" applyFont="1" applyFill="1" applyBorder="1" applyAlignment="1">
      <alignment horizontal="left" wrapText="1"/>
    </xf>
    <xf numFmtId="49" fontId="215" fillId="6" borderId="70" xfId="0" applyNumberFormat="1" applyFont="1" applyFill="1" applyBorder="1" applyAlignment="1">
      <alignment horizontal="left" wrapText="1"/>
    </xf>
    <xf numFmtId="49" fontId="215" fillId="6" borderId="6" xfId="0" applyNumberFormat="1" applyFont="1" applyFill="1" applyBorder="1" applyAlignment="1">
      <alignment horizontal="left" wrapText="1"/>
    </xf>
    <xf numFmtId="14" fontId="215" fillId="6" borderId="6" xfId="0" applyNumberFormat="1" applyFont="1" applyFill="1" applyBorder="1" applyAlignment="1">
      <alignment horizontal="left" wrapText="1"/>
    </xf>
    <xf numFmtId="0" fontId="215" fillId="3" borderId="6" xfId="0" applyNumberFormat="1" applyFont="1" applyFill="1" applyBorder="1" applyAlignment="1">
      <alignment horizontal="left" wrapText="1"/>
    </xf>
    <xf numFmtId="49" fontId="215" fillId="3" borderId="5" xfId="0" applyNumberFormat="1" applyFont="1" applyFill="1" applyBorder="1" applyAlignment="1">
      <alignment horizontal="left" wrapText="1"/>
    </xf>
    <xf numFmtId="49" fontId="215" fillId="3" borderId="70" xfId="0" applyNumberFormat="1" applyFont="1" applyFill="1" applyBorder="1" applyAlignment="1">
      <alignment horizontal="left" wrapText="1"/>
    </xf>
    <xf numFmtId="49" fontId="215" fillId="3" borderId="6" xfId="0" applyNumberFormat="1" applyFont="1" applyFill="1" applyBorder="1" applyAlignment="1">
      <alignment horizontal="left" wrapText="1"/>
    </xf>
    <xf numFmtId="14" fontId="215" fillId="3" borderId="6" xfId="0" applyNumberFormat="1" applyFont="1" applyFill="1" applyBorder="1" applyAlignment="1">
      <alignment horizontal="left" wrapText="1"/>
    </xf>
    <xf numFmtId="0" fontId="170" fillId="0" borderId="0" xfId="128" applyFont="1"/>
    <xf numFmtId="0" fontId="169" fillId="0" borderId="0" xfId="128" applyFont="1"/>
    <xf numFmtId="0" fontId="219" fillId="0" borderId="0" xfId="128" applyFont="1"/>
    <xf numFmtId="0" fontId="157" fillId="0" borderId="0" xfId="128" applyFont="1"/>
    <xf numFmtId="0" fontId="220" fillId="0" borderId="0" xfId="128" applyFont="1"/>
    <xf numFmtId="0" fontId="38" fillId="0" borderId="0" xfId="128"/>
    <xf numFmtId="0" fontId="221" fillId="4" borderId="0" xfId="128" applyFont="1" applyFill="1" applyAlignment="1">
      <alignment horizontal="center"/>
    </xf>
    <xf numFmtId="0" fontId="6" fillId="0" borderId="0" xfId="128" applyFont="1" applyAlignment="1">
      <alignment horizontal="center" vertical="center" wrapText="1"/>
    </xf>
    <xf numFmtId="0" fontId="6" fillId="0" borderId="75" xfId="128" applyFont="1" applyBorder="1" applyAlignment="1">
      <alignment horizontal="center" vertical="center"/>
    </xf>
    <xf numFmtId="0" fontId="222" fillId="0" borderId="75" xfId="128" applyFont="1" applyBorder="1" applyAlignment="1">
      <alignment horizontal="center" vertical="center"/>
    </xf>
    <xf numFmtId="0" fontId="38" fillId="0" borderId="17" xfId="128" applyBorder="1" applyAlignment="1">
      <alignment horizontal="center" vertical="center"/>
    </xf>
    <xf numFmtId="0" fontId="38" fillId="0" borderId="0" xfId="128" applyAlignment="1">
      <alignment horizontal="center" vertical="center"/>
    </xf>
    <xf numFmtId="0" fontId="38" fillId="0" borderId="18" xfId="128" applyBorder="1" applyAlignment="1">
      <alignment horizontal="center" vertical="center"/>
    </xf>
    <xf numFmtId="0" fontId="11" fillId="5" borderId="47" xfId="128" applyNumberFormat="1" applyFont="1" applyFill="1" applyBorder="1" applyAlignment="1" applyProtection="1">
      <alignment horizontal="center" vertical="center" wrapText="1"/>
    </xf>
    <xf numFmtId="0" fontId="11" fillId="5" borderId="81" xfId="128" applyNumberFormat="1" applyFont="1" applyFill="1" applyBorder="1" applyAlignment="1" applyProtection="1">
      <alignment horizontal="center" vertical="center" wrapText="1"/>
    </xf>
    <xf numFmtId="0" fontId="11" fillId="4" borderId="82" xfId="128" applyNumberFormat="1" applyFont="1" applyFill="1" applyBorder="1" applyAlignment="1" applyProtection="1">
      <alignment horizontal="center" vertical="center" wrapText="1"/>
    </xf>
    <xf numFmtId="0" fontId="11" fillId="4" borderId="80" xfId="128" applyNumberFormat="1" applyFont="1" applyFill="1" applyBorder="1" applyAlignment="1" applyProtection="1">
      <alignment horizontal="center" vertical="center" wrapText="1"/>
    </xf>
    <xf numFmtId="0" fontId="38" fillId="0" borderId="18" xfId="128" applyBorder="1"/>
    <xf numFmtId="0" fontId="38" fillId="0" borderId="69" xfId="128" applyBorder="1"/>
    <xf numFmtId="0" fontId="11" fillId="5" borderId="88" xfId="0" applyNumberFormat="1" applyFont="1" applyFill="1" applyBorder="1" applyAlignment="1" applyProtection="1">
      <alignment horizontal="left" vertical="center" wrapText="1"/>
    </xf>
    <xf numFmtId="0" fontId="11" fillId="4" borderId="89" xfId="0" applyNumberFormat="1" applyFont="1" applyFill="1" applyBorder="1" applyAlignment="1" applyProtection="1">
      <alignment horizontal="center" vertical="center" wrapText="1"/>
    </xf>
    <xf numFmtId="0" fontId="11" fillId="25" borderId="89" xfId="0" applyNumberFormat="1" applyFont="1" applyFill="1" applyBorder="1" applyAlignment="1" applyProtection="1">
      <alignment horizontal="center" vertical="top" wrapText="1"/>
    </xf>
    <xf numFmtId="0" fontId="14" fillId="3" borderId="86" xfId="0" applyFont="1" applyFill="1" applyBorder="1" applyAlignment="1">
      <alignment horizontal="center" textRotation="90"/>
    </xf>
    <xf numFmtId="0" fontId="11" fillId="5" borderId="89" xfId="0" applyNumberFormat="1" applyFont="1" applyFill="1" applyBorder="1" applyAlignment="1" applyProtection="1">
      <alignment horizontal="center" vertical="top" wrapText="1"/>
    </xf>
    <xf numFmtId="0" fontId="11" fillId="25" borderId="89" xfId="128" applyNumberFormat="1" applyFont="1" applyFill="1" applyBorder="1" applyAlignment="1" applyProtection="1">
      <alignment horizontal="left" vertical="top" wrapText="1"/>
    </xf>
    <xf numFmtId="0" fontId="11" fillId="5" borderId="89" xfId="128" applyNumberFormat="1" applyFont="1" applyFill="1" applyBorder="1" applyAlignment="1" applyProtection="1">
      <alignment horizontal="left" vertical="top" wrapText="1"/>
    </xf>
    <xf numFmtId="0" fontId="14" fillId="3" borderId="86" xfId="128" applyFont="1" applyFill="1" applyBorder="1" applyAlignment="1">
      <alignment horizontal="center" textRotation="90"/>
    </xf>
    <xf numFmtId="0" fontId="223" fillId="4" borderId="91" xfId="128" applyNumberFormat="1" applyFont="1" applyFill="1" applyBorder="1" applyAlignment="1" applyProtection="1">
      <alignment horizontal="center" vertical="center" wrapText="1"/>
    </xf>
    <xf numFmtId="0" fontId="223" fillId="4" borderId="82" xfId="128" applyNumberFormat="1" applyFont="1" applyFill="1" applyBorder="1" applyAlignment="1" applyProtection="1">
      <alignment horizontal="center" vertical="center" wrapText="1"/>
    </xf>
    <xf numFmtId="0" fontId="228" fillId="25" borderId="80" xfId="128" applyNumberFormat="1" applyFont="1" applyFill="1" applyBorder="1" applyAlignment="1" applyProtection="1">
      <alignment horizontal="center" vertical="center" wrapText="1"/>
    </xf>
    <xf numFmtId="0" fontId="229" fillId="25" borderId="80" xfId="128" applyNumberFormat="1" applyFont="1" applyFill="1" applyBorder="1" applyAlignment="1" applyProtection="1">
      <alignment horizontal="center" vertical="center" wrapText="1"/>
    </xf>
    <xf numFmtId="0" fontId="228" fillId="3" borderId="0" xfId="128" applyNumberFormat="1" applyFont="1" applyFill="1" applyBorder="1" applyAlignment="1" applyProtection="1">
      <alignment horizontal="center" vertical="center" wrapText="1"/>
    </xf>
    <xf numFmtId="0" fontId="228" fillId="6" borderId="80" xfId="128" applyNumberFormat="1" applyFont="1" applyFill="1" applyBorder="1" applyAlignment="1" applyProtection="1">
      <alignment horizontal="center" vertical="center" wrapText="1"/>
    </xf>
    <xf numFmtId="0" fontId="223" fillId="25" borderId="80" xfId="128" applyNumberFormat="1" applyFont="1" applyFill="1" applyBorder="1" applyAlignment="1" applyProtection="1">
      <alignment horizontal="center" vertical="center" wrapText="1"/>
    </xf>
    <xf numFmtId="0" fontId="230" fillId="25" borderId="80" xfId="128" applyNumberFormat="1" applyFont="1" applyFill="1" applyBorder="1" applyAlignment="1" applyProtection="1">
      <alignment horizontal="center" wrapText="1"/>
    </xf>
    <xf numFmtId="0" fontId="222" fillId="0" borderId="92" xfId="128" applyFont="1" applyBorder="1" applyAlignment="1">
      <alignment horizontal="center" vertical="center"/>
    </xf>
    <xf numFmtId="0" fontId="228" fillId="4" borderId="93" xfId="128" applyNumberFormat="1" applyFont="1" applyFill="1" applyBorder="1" applyAlignment="1" applyProtection="1">
      <alignment horizontal="center" vertical="center" wrapText="1"/>
    </xf>
    <xf numFmtId="0" fontId="228" fillId="4" borderId="94" xfId="128" applyNumberFormat="1" applyFont="1" applyFill="1" applyBorder="1" applyAlignment="1" applyProtection="1">
      <alignment horizontal="center" vertical="center" wrapText="1"/>
    </xf>
    <xf numFmtId="0" fontId="228" fillId="4" borderId="48" xfId="128" applyNumberFormat="1" applyFont="1" applyFill="1" applyBorder="1" applyAlignment="1" applyProtection="1">
      <alignment horizontal="center" vertical="center" wrapText="1"/>
    </xf>
    <xf numFmtId="0" fontId="223" fillId="4" borderId="48" xfId="128" applyNumberFormat="1" applyFont="1" applyFill="1" applyBorder="1" applyAlignment="1" applyProtection="1">
      <alignment horizontal="left" wrapText="1"/>
    </xf>
    <xf numFmtId="0" fontId="223" fillId="4" borderId="48" xfId="128" applyNumberFormat="1" applyFont="1" applyFill="1" applyBorder="1" applyAlignment="1" applyProtection="1">
      <alignment horizontal="center" vertical="center" wrapText="1"/>
    </xf>
    <xf numFmtId="0" fontId="228" fillId="4" borderId="0" xfId="128" applyNumberFormat="1" applyFont="1" applyFill="1" applyBorder="1" applyAlignment="1" applyProtection="1">
      <alignment horizontal="center" vertical="center" wrapText="1"/>
    </xf>
    <xf numFmtId="0" fontId="222" fillId="0" borderId="0" xfId="128" applyFont="1" applyAlignment="1">
      <alignment horizontal="center" vertical="center"/>
    </xf>
    <xf numFmtId="0" fontId="38" fillId="0" borderId="95" xfId="128" applyBorder="1"/>
    <xf numFmtId="0" fontId="231" fillId="4" borderId="95" xfId="128" applyFont="1" applyFill="1" applyBorder="1"/>
    <xf numFmtId="0" fontId="16" fillId="0" borderId="96" xfId="128" applyFont="1" applyBorder="1" applyAlignment="1">
      <alignment horizontal="center"/>
    </xf>
    <xf numFmtId="0" fontId="16" fillId="0" borderId="96" xfId="128" applyNumberFormat="1" applyFont="1" applyFill="1" applyBorder="1" applyAlignment="1" applyProtection="1">
      <alignment horizontal="left" wrapText="1"/>
    </xf>
    <xf numFmtId="0" fontId="187" fillId="0" borderId="96" xfId="128" applyNumberFormat="1" applyFont="1" applyFill="1" applyBorder="1" applyAlignment="1" applyProtection="1">
      <alignment horizontal="left" wrapText="1"/>
    </xf>
    <xf numFmtId="14" fontId="16" fillId="0" borderId="96" xfId="128" applyNumberFormat="1" applyFont="1" applyFill="1" applyBorder="1" applyAlignment="1" applyProtection="1">
      <alignment horizontal="center" wrapText="1"/>
    </xf>
    <xf numFmtId="0" fontId="16" fillId="0" borderId="96" xfId="128" applyNumberFormat="1" applyFont="1" applyFill="1" applyBorder="1" applyAlignment="1" applyProtection="1">
      <alignment horizontal="center" wrapText="1"/>
    </xf>
    <xf numFmtId="0" fontId="232" fillId="4" borderId="96" xfId="128" applyNumberFormat="1" applyFont="1" applyFill="1" applyBorder="1" applyAlignment="1" applyProtection="1">
      <alignment horizontal="center" wrapText="1"/>
    </xf>
    <xf numFmtId="0" fontId="145" fillId="4" borderId="96" xfId="128" applyNumberFormat="1" applyFont="1" applyFill="1" applyBorder="1" applyAlignment="1" applyProtection="1">
      <alignment horizontal="center" wrapText="1"/>
    </xf>
    <xf numFmtId="0" fontId="233" fillId="4" borderId="96" xfId="128" applyNumberFormat="1" applyFont="1" applyFill="1" applyBorder="1" applyAlignment="1" applyProtection="1">
      <alignment horizontal="center" wrapText="1"/>
    </xf>
    <xf numFmtId="0" fontId="234" fillId="4" borderId="96" xfId="128" applyNumberFormat="1" applyFont="1" applyFill="1" applyBorder="1" applyAlignment="1" applyProtection="1">
      <alignment horizontal="center" wrapText="1"/>
    </xf>
    <xf numFmtId="0" fontId="232" fillId="4" borderId="96" xfId="128" applyNumberFormat="1" applyFont="1" applyFill="1" applyBorder="1" applyAlignment="1" applyProtection="1">
      <alignment horizontal="left" wrapText="1"/>
    </xf>
    <xf numFmtId="0" fontId="235" fillId="4" borderId="96" xfId="128" applyNumberFormat="1" applyFont="1" applyFill="1" applyBorder="1" applyAlignment="1" applyProtection="1">
      <alignment horizontal="center" wrapText="1"/>
    </xf>
    <xf numFmtId="0" fontId="145" fillId="0" borderId="96" xfId="128" applyNumberFormat="1" applyFont="1" applyFill="1" applyBorder="1" applyAlignment="1" applyProtection="1">
      <alignment horizontal="center" wrapText="1"/>
    </xf>
    <xf numFmtId="0" fontId="234" fillId="26" borderId="96" xfId="128" applyNumberFormat="1" applyFont="1" applyFill="1" applyBorder="1" applyAlignment="1" applyProtection="1">
      <alignment horizontal="center" wrapText="1"/>
    </xf>
    <xf numFmtId="0" fontId="232" fillId="0" borderId="96" xfId="128" applyNumberFormat="1" applyFont="1" applyFill="1" applyBorder="1" applyAlignment="1" applyProtection="1">
      <alignment horizontal="center" wrapText="1"/>
    </xf>
    <xf numFmtId="0" fontId="236" fillId="0" borderId="96" xfId="128" applyNumberFormat="1" applyFont="1" applyFill="1" applyBorder="1" applyAlignment="1" applyProtection="1">
      <alignment horizontal="center" wrapText="1"/>
    </xf>
    <xf numFmtId="0" fontId="237" fillId="26" borderId="96" xfId="128" applyNumberFormat="1" applyFont="1" applyFill="1" applyBorder="1" applyAlignment="1" applyProtection="1">
      <alignment horizontal="center" wrapText="1"/>
    </xf>
    <xf numFmtId="0" fontId="237" fillId="4" borderId="96" xfId="128" applyNumberFormat="1" applyFont="1" applyFill="1" applyBorder="1" applyAlignment="1" applyProtection="1">
      <alignment horizontal="center" wrapText="1"/>
    </xf>
    <xf numFmtId="0" fontId="11" fillId="4" borderId="96" xfId="128" applyNumberFormat="1" applyFont="1" applyFill="1" applyBorder="1" applyAlignment="1" applyProtection="1">
      <alignment horizontal="center" wrapText="1"/>
    </xf>
    <xf numFmtId="2" fontId="125" fillId="4" borderId="96" xfId="128" applyNumberFormat="1" applyFont="1" applyFill="1" applyBorder="1" applyAlignment="1" applyProtection="1">
      <alignment horizontal="center" wrapText="1"/>
    </xf>
    <xf numFmtId="164" fontId="238" fillId="4" borderId="96" xfId="50" applyNumberFormat="1" applyFont="1" applyFill="1" applyBorder="1" applyAlignment="1">
      <alignment horizontal="center"/>
    </xf>
    <xf numFmtId="0" fontId="16" fillId="0" borderId="0" xfId="128" applyFont="1" applyAlignment="1"/>
    <xf numFmtId="0" fontId="232" fillId="0" borderId="96" xfId="128" applyNumberFormat="1" applyFont="1" applyFill="1" applyBorder="1" applyAlignment="1" applyProtection="1">
      <alignment horizontal="left" wrapText="1"/>
    </xf>
    <xf numFmtId="0" fontId="239" fillId="0" borderId="0" xfId="128" applyFont="1"/>
    <xf numFmtId="0" fontId="240" fillId="0" borderId="0" xfId="128" applyFont="1" applyBorder="1"/>
    <xf numFmtId="0" fontId="241" fillId="0" borderId="0" xfId="128" applyFont="1" applyBorder="1"/>
    <xf numFmtId="0" fontId="242" fillId="0" borderId="0" xfId="128" applyFont="1" applyBorder="1"/>
    <xf numFmtId="0" fontId="243" fillId="0" borderId="0" xfId="2" applyFont="1" applyFill="1"/>
    <xf numFmtId="0" fontId="21" fillId="0" borderId="0" xfId="276" applyFont="1" applyFill="1" applyBorder="1"/>
    <xf numFmtId="0" fontId="245" fillId="0" borderId="0" xfId="286" applyFont="1"/>
    <xf numFmtId="0" fontId="246" fillId="0" borderId="0" xfId="2" applyFont="1" applyFill="1" applyBorder="1"/>
    <xf numFmtId="0" fontId="214" fillId="0" borderId="0" xfId="184" applyFont="1" applyFill="1"/>
    <xf numFmtId="0" fontId="247" fillId="0" borderId="0" xfId="184" applyFont="1" applyFill="1"/>
    <xf numFmtId="14" fontId="246" fillId="0" borderId="0" xfId="2" applyNumberFormat="1" applyFont="1" applyFill="1"/>
    <xf numFmtId="0" fontId="246" fillId="0" borderId="0" xfId="2" applyFont="1" applyFill="1"/>
    <xf numFmtId="0" fontId="243" fillId="0" borderId="0" xfId="2" applyFont="1" applyFill="1" applyBorder="1"/>
    <xf numFmtId="0" fontId="2" fillId="0" borderId="0" xfId="286" applyFont="1"/>
    <xf numFmtId="0" fontId="248" fillId="0" borderId="0" xfId="286" applyFont="1"/>
    <xf numFmtId="14" fontId="2" fillId="0" borderId="0" xfId="286" applyNumberFormat="1"/>
    <xf numFmtId="0" fontId="2" fillId="0" borderId="0" xfId="286"/>
    <xf numFmtId="0" fontId="249" fillId="0" borderId="12" xfId="2" applyFont="1" applyFill="1" applyBorder="1" applyAlignment="1">
      <alignment horizontal="center" vertical="center"/>
    </xf>
    <xf numFmtId="0" fontId="249" fillId="0" borderId="97" xfId="2" applyFont="1" applyFill="1" applyBorder="1" applyAlignment="1">
      <alignment horizontal="center" vertical="center"/>
    </xf>
    <xf numFmtId="0" fontId="249" fillId="0" borderId="98" xfId="2" applyFont="1" applyFill="1" applyBorder="1" applyAlignment="1">
      <alignment horizontal="center" vertical="center"/>
    </xf>
    <xf numFmtId="14" fontId="249" fillId="0" borderId="12" xfId="2" applyNumberFormat="1" applyFont="1" applyBorder="1" applyAlignment="1">
      <alignment horizontal="center" vertical="center"/>
    </xf>
    <xf numFmtId="0" fontId="249" fillId="0" borderId="12" xfId="2" applyFont="1" applyBorder="1" applyAlignment="1">
      <alignment horizontal="center" vertical="center" wrapText="1"/>
    </xf>
    <xf numFmtId="0" fontId="249" fillId="0" borderId="12" xfId="2" applyFont="1" applyBorder="1" applyAlignment="1">
      <alignment horizontal="center" vertical="center"/>
    </xf>
    <xf numFmtId="0" fontId="247" fillId="24" borderId="98" xfId="2" applyFont="1" applyFill="1" applyBorder="1" applyAlignment="1">
      <alignment horizontal="left"/>
    </xf>
    <xf numFmtId="0" fontId="214" fillId="24" borderId="99" xfId="184" applyFont="1" applyFill="1" applyBorder="1" applyAlignment="1">
      <alignment horizontal="left"/>
    </xf>
    <xf numFmtId="0" fontId="48" fillId="24" borderId="0" xfId="2" applyFont="1" applyFill="1" applyBorder="1" applyAlignment="1">
      <alignment horizontal="left"/>
    </xf>
    <xf numFmtId="0" fontId="250" fillId="24" borderId="0" xfId="2" applyFont="1" applyFill="1" applyBorder="1" applyAlignment="1">
      <alignment horizontal="left"/>
    </xf>
    <xf numFmtId="14" fontId="48" fillId="24" borderId="0" xfId="2" quotePrefix="1" applyNumberFormat="1" applyFont="1" applyFill="1" applyBorder="1" applyAlignment="1">
      <alignment horizontal="left"/>
    </xf>
    <xf numFmtId="0" fontId="48" fillId="24" borderId="100" xfId="2" applyFont="1" applyFill="1" applyBorder="1" applyAlignment="1">
      <alignment horizontal="left"/>
    </xf>
    <xf numFmtId="0" fontId="2" fillId="0" borderId="0" xfId="286" applyAlignment="1"/>
    <xf numFmtId="0" fontId="21" fillId="0" borderId="101" xfId="2" applyFont="1" applyFill="1" applyBorder="1" applyAlignment="1">
      <alignment horizontal="center"/>
    </xf>
    <xf numFmtId="0" fontId="21" fillId="0" borderId="102" xfId="269" applyNumberFormat="1" applyFont="1" applyFill="1" applyBorder="1" applyAlignment="1" applyProtection="1">
      <alignment wrapText="1"/>
    </xf>
    <xf numFmtId="0" fontId="21" fillId="0" borderId="103" xfId="269" applyNumberFormat="1" applyFont="1" applyFill="1" applyBorder="1" applyAlignment="1" applyProtection="1">
      <alignment horizontal="left" wrapText="1"/>
    </xf>
    <xf numFmtId="0" fontId="251" fillId="0" borderId="104" xfId="269" applyNumberFormat="1" applyFont="1" applyFill="1" applyBorder="1" applyAlignment="1" applyProtection="1">
      <alignment horizontal="center" wrapText="1"/>
    </xf>
    <xf numFmtId="14" fontId="252" fillId="4" borderId="102" xfId="277" applyNumberFormat="1" applyFont="1" applyFill="1" applyBorder="1" applyAlignment="1">
      <alignment horizontal="center"/>
    </xf>
    <xf numFmtId="14" fontId="253" fillId="4" borderId="102" xfId="277" applyNumberFormat="1" applyFont="1" applyFill="1" applyBorder="1" applyAlignment="1">
      <alignment horizontal="center"/>
    </xf>
    <xf numFmtId="0" fontId="252" fillId="0" borderId="102" xfId="277" applyFont="1" applyFill="1" applyBorder="1" applyAlignment="1">
      <alignment horizontal="center"/>
    </xf>
    <xf numFmtId="14" fontId="254" fillId="0" borderId="105" xfId="275" applyNumberFormat="1" applyFont="1" applyBorder="1" applyAlignment="1">
      <alignment horizontal="center"/>
    </xf>
    <xf numFmtId="14" fontId="246" fillId="0" borderId="105" xfId="275" applyNumberFormat="1" applyFont="1" applyBorder="1" applyAlignment="1">
      <alignment horizontal="center"/>
    </xf>
    <xf numFmtId="14" fontId="247" fillId="0" borderId="105" xfId="275" applyNumberFormat="1" applyFont="1" applyBorder="1" applyAlignment="1">
      <alignment horizontal="center"/>
    </xf>
    <xf numFmtId="0" fontId="255" fillId="0" borderId="106" xfId="2" applyFont="1" applyBorder="1" applyAlignment="1"/>
    <xf numFmtId="0" fontId="2" fillId="0" borderId="0" xfId="269"/>
    <xf numFmtId="0" fontId="21" fillId="0" borderId="107" xfId="2" applyFont="1" applyFill="1" applyBorder="1" applyAlignment="1">
      <alignment horizontal="center"/>
    </xf>
    <xf numFmtId="0" fontId="21" fillId="4" borderId="108" xfId="206" applyFont="1" applyFill="1" applyBorder="1" applyAlignment="1"/>
    <xf numFmtId="0" fontId="21" fillId="0" borderId="109" xfId="206" applyFont="1" applyBorder="1" applyAlignment="1"/>
    <xf numFmtId="14" fontId="256" fillId="0" borderId="110" xfId="273" applyNumberFormat="1" applyFont="1" applyBorder="1" applyAlignment="1">
      <alignment horizontal="center"/>
    </xf>
    <xf numFmtId="14" fontId="257" fillId="0" borderId="67" xfId="273" applyNumberFormat="1" applyFont="1" applyBorder="1" applyAlignment="1">
      <alignment horizontal="center"/>
    </xf>
    <xf numFmtId="14" fontId="258" fillId="0" borderId="67" xfId="273" applyNumberFormat="1" applyFont="1" applyBorder="1" applyAlignment="1">
      <alignment horizontal="center"/>
    </xf>
    <xf numFmtId="0" fontId="82" fillId="0" borderId="67" xfId="273" applyFont="1" applyBorder="1" applyAlignment="1">
      <alignment horizontal="center"/>
    </xf>
    <xf numFmtId="14" fontId="259" fillId="0" borderId="67" xfId="273" applyNumberFormat="1" applyFont="1" applyBorder="1" applyAlignment="1">
      <alignment horizontal="center"/>
    </xf>
    <xf numFmtId="0" fontId="243" fillId="0" borderId="111" xfId="184" applyFont="1" applyBorder="1" applyAlignment="1">
      <alignment horizontal="center"/>
    </xf>
    <xf numFmtId="0" fontId="247" fillId="0" borderId="111" xfId="184" applyFont="1" applyBorder="1" applyAlignment="1">
      <alignment horizontal="center"/>
    </xf>
    <xf numFmtId="0" fontId="260" fillId="0" borderId="111" xfId="184" applyFont="1" applyBorder="1" applyAlignment="1"/>
    <xf numFmtId="0" fontId="21" fillId="0" borderId="112" xfId="2" applyFont="1" applyFill="1" applyBorder="1" applyAlignment="1">
      <alignment horizontal="center"/>
    </xf>
    <xf numFmtId="0" fontId="21" fillId="4" borderId="113" xfId="206" applyFont="1" applyFill="1" applyBorder="1" applyAlignment="1"/>
    <xf numFmtId="0" fontId="21" fillId="0" borderId="114" xfId="206" applyFont="1" applyBorder="1" applyAlignment="1"/>
    <xf numFmtId="14" fontId="256" fillId="0" borderId="115" xfId="273" applyNumberFormat="1" applyFont="1" applyBorder="1" applyAlignment="1">
      <alignment horizontal="center"/>
    </xf>
    <xf numFmtId="14" fontId="257" fillId="0" borderId="116" xfId="273" applyNumberFormat="1" applyFont="1" applyBorder="1" applyAlignment="1">
      <alignment horizontal="center"/>
    </xf>
    <xf numFmtId="14" fontId="258" fillId="0" borderId="116" xfId="273" applyNumberFormat="1" applyFont="1" applyBorder="1" applyAlignment="1">
      <alignment horizontal="center"/>
    </xf>
    <xf numFmtId="0" fontId="82" fillId="0" borderId="116" xfId="273" applyFont="1" applyBorder="1" applyAlignment="1">
      <alignment horizontal="center"/>
    </xf>
    <xf numFmtId="14" fontId="259" fillId="0" borderId="116" xfId="273" applyNumberFormat="1" applyFont="1" applyBorder="1" applyAlignment="1">
      <alignment horizontal="center"/>
    </xf>
    <xf numFmtId="0" fontId="243" fillId="0" borderId="117" xfId="184" applyFont="1" applyBorder="1" applyAlignment="1">
      <alignment horizontal="center"/>
    </xf>
    <xf numFmtId="0" fontId="247" fillId="0" borderId="117" xfId="184" applyFont="1" applyBorder="1" applyAlignment="1">
      <alignment horizontal="center"/>
    </xf>
    <xf numFmtId="0" fontId="260" fillId="0" borderId="117" xfId="184" applyFont="1" applyBorder="1" applyAlignment="1"/>
    <xf numFmtId="0" fontId="214" fillId="24" borderId="0" xfId="184" applyFont="1" applyFill="1" applyBorder="1" applyAlignment="1">
      <alignment horizontal="left"/>
    </xf>
    <xf numFmtId="0" fontId="250" fillId="24" borderId="0" xfId="2" applyFont="1" applyFill="1" applyBorder="1" applyAlignment="1">
      <alignment horizontal="center"/>
    </xf>
    <xf numFmtId="14" fontId="82" fillId="24" borderId="0" xfId="2" quotePrefix="1" applyNumberFormat="1" applyFont="1" applyFill="1" applyBorder="1" applyAlignment="1">
      <alignment horizontal="left"/>
    </xf>
    <xf numFmtId="0" fontId="261" fillId="0" borderId="101" xfId="2" applyFont="1" applyFill="1" applyBorder="1" applyAlignment="1">
      <alignment horizontal="center"/>
    </xf>
    <xf numFmtId="0" fontId="82" fillId="0" borderId="102" xfId="269" applyNumberFormat="1" applyFont="1" applyFill="1" applyBorder="1" applyAlignment="1" applyProtection="1">
      <alignment wrapText="1"/>
    </xf>
    <xf numFmtId="0" fontId="254" fillId="0" borderId="103" xfId="269" applyNumberFormat="1" applyFont="1" applyFill="1" applyBorder="1" applyAlignment="1" applyProtection="1">
      <alignment horizontal="left" wrapText="1"/>
    </xf>
    <xf numFmtId="0" fontId="262" fillId="0" borderId="104" xfId="269" applyNumberFormat="1" applyFont="1" applyFill="1" applyBorder="1" applyAlignment="1" applyProtection="1">
      <alignment horizontal="center" wrapText="1"/>
    </xf>
    <xf numFmtId="0" fontId="252" fillId="0" borderId="102" xfId="277" applyFont="1" applyFill="1" applyBorder="1" applyAlignment="1">
      <alignment horizontal="left"/>
    </xf>
    <xf numFmtId="0" fontId="261" fillId="0" borderId="107" xfId="2" applyFont="1" applyFill="1" applyBorder="1" applyAlignment="1">
      <alignment horizontal="center"/>
    </xf>
    <xf numFmtId="0" fontId="82" fillId="4" borderId="108" xfId="206" applyFont="1" applyFill="1" applyBorder="1" applyAlignment="1"/>
    <xf numFmtId="0" fontId="254" fillId="0" borderId="109" xfId="206" applyFont="1" applyBorder="1" applyAlignment="1"/>
    <xf numFmtId="14" fontId="263" fillId="0" borderId="110" xfId="273" applyNumberFormat="1" applyFont="1" applyBorder="1" applyAlignment="1">
      <alignment horizontal="center"/>
    </xf>
    <xf numFmtId="0" fontId="82" fillId="0" borderId="67" xfId="273" applyFont="1" applyBorder="1" applyAlignment="1">
      <alignment horizontal="left"/>
    </xf>
    <xf numFmtId="0" fontId="247" fillId="0" borderId="0" xfId="2" applyFont="1" applyBorder="1" applyAlignment="1">
      <alignment horizontal="left"/>
    </xf>
    <xf numFmtId="0" fontId="247" fillId="0" borderId="0" xfId="2" applyFont="1" applyAlignment="1">
      <alignment horizontal="center"/>
    </xf>
    <xf numFmtId="0" fontId="38" fillId="0" borderId="0" xfId="177"/>
    <xf numFmtId="0" fontId="247" fillId="0" borderId="0" xfId="2" applyFont="1" applyAlignment="1">
      <alignment horizontal="left"/>
    </xf>
    <xf numFmtId="0" fontId="247" fillId="24" borderId="118" xfId="2" applyFont="1" applyFill="1" applyBorder="1" applyAlignment="1">
      <alignment horizontal="left"/>
    </xf>
    <xf numFmtId="0" fontId="21" fillId="0" borderId="106" xfId="269" applyNumberFormat="1" applyFont="1" applyFill="1" applyBorder="1" applyAlignment="1" applyProtection="1">
      <alignment wrapText="1"/>
    </xf>
    <xf numFmtId="0" fontId="21" fillId="0" borderId="0" xfId="209" applyFont="1" applyBorder="1"/>
    <xf numFmtId="0" fontId="21" fillId="4" borderId="119" xfId="206" applyFont="1" applyFill="1" applyBorder="1" applyAlignment="1"/>
    <xf numFmtId="0" fontId="21" fillId="4" borderId="120" xfId="206" applyFont="1" applyFill="1" applyBorder="1" applyAlignment="1"/>
    <xf numFmtId="0" fontId="21" fillId="0" borderId="121" xfId="206" applyFont="1" applyBorder="1" applyAlignment="1"/>
    <xf numFmtId="14" fontId="256" fillId="0" borderId="122" xfId="273" applyNumberFormat="1" applyFont="1" applyBorder="1" applyAlignment="1">
      <alignment horizontal="center"/>
    </xf>
    <xf numFmtId="14" fontId="257" fillId="0" borderId="123" xfId="273" applyNumberFormat="1" applyFont="1" applyBorder="1" applyAlignment="1">
      <alignment horizontal="center"/>
    </xf>
    <xf numFmtId="14" fontId="258" fillId="0" borderId="123" xfId="273" applyNumberFormat="1" applyFont="1" applyBorder="1" applyAlignment="1">
      <alignment horizontal="center"/>
    </xf>
    <xf numFmtId="0" fontId="82" fillId="0" borderId="123" xfId="273" applyFont="1" applyBorder="1" applyAlignment="1">
      <alignment horizontal="center"/>
    </xf>
    <xf numFmtId="14" fontId="259" fillId="0" borderId="123" xfId="273" applyNumberFormat="1" applyFont="1" applyBorder="1" applyAlignment="1">
      <alignment horizontal="center"/>
    </xf>
    <xf numFmtId="0" fontId="243" fillId="0" borderId="124" xfId="184" applyFont="1" applyBorder="1" applyAlignment="1">
      <alignment horizontal="center"/>
    </xf>
    <xf numFmtId="0" fontId="247" fillId="0" borderId="124" xfId="184" applyFont="1" applyBorder="1" applyAlignment="1">
      <alignment horizontal="center"/>
    </xf>
    <xf numFmtId="0" fontId="260" fillId="0" borderId="124" xfId="184" applyFont="1" applyBorder="1" applyAlignment="1"/>
    <xf numFmtId="0" fontId="214" fillId="24" borderId="125" xfId="184" applyFont="1" applyFill="1" applyBorder="1" applyAlignment="1">
      <alignment horizontal="left"/>
    </xf>
    <xf numFmtId="0" fontId="214" fillId="24" borderId="98" xfId="184" applyFont="1" applyFill="1" applyBorder="1" applyAlignment="1">
      <alignment horizontal="left" vertical="center"/>
    </xf>
    <xf numFmtId="0" fontId="82" fillId="0" borderId="20" xfId="269" applyNumberFormat="1" applyFont="1" applyFill="1" applyBorder="1" applyAlignment="1" applyProtection="1">
      <alignment wrapText="1"/>
    </xf>
    <xf numFmtId="0" fontId="254" fillId="0" borderId="126" xfId="269" applyNumberFormat="1" applyFont="1" applyFill="1" applyBorder="1" applyAlignment="1" applyProtection="1">
      <alignment horizontal="left" wrapText="1"/>
    </xf>
    <xf numFmtId="0" fontId="262" fillId="0" borderId="127" xfId="269" applyNumberFormat="1" applyFont="1" applyFill="1" applyBorder="1" applyAlignment="1" applyProtection="1">
      <alignment wrapText="1"/>
    </xf>
    <xf numFmtId="14" fontId="252" fillId="4" borderId="20" xfId="277" applyNumberFormat="1" applyFont="1" applyFill="1" applyBorder="1" applyAlignment="1">
      <alignment horizontal="center"/>
    </xf>
    <xf numFmtId="14" fontId="253" fillId="4" borderId="20" xfId="277" applyNumberFormat="1" applyFont="1" applyFill="1" applyBorder="1" applyAlignment="1">
      <alignment horizontal="center"/>
    </xf>
    <xf numFmtId="0" fontId="264" fillId="0" borderId="20" xfId="277" applyFont="1" applyFill="1" applyBorder="1" applyAlignment="1">
      <alignment horizontal="center"/>
    </xf>
    <xf numFmtId="14" fontId="254" fillId="0" borderId="128" xfId="275" applyNumberFormat="1" applyFont="1" applyBorder="1" applyAlignment="1">
      <alignment horizontal="center"/>
    </xf>
    <xf numFmtId="14" fontId="246" fillId="0" borderId="128" xfId="275" applyNumberFormat="1" applyFont="1" applyBorder="1" applyAlignment="1">
      <alignment horizontal="center"/>
    </xf>
    <xf numFmtId="14" fontId="247" fillId="0" borderId="128" xfId="275" applyNumberFormat="1" applyFont="1" applyBorder="1" applyAlignment="1">
      <alignment horizontal="center"/>
    </xf>
    <xf numFmtId="0" fontId="255" fillId="0" borderId="129" xfId="2" applyFont="1" applyBorder="1" applyAlignment="1"/>
    <xf numFmtId="14" fontId="265" fillId="0" borderId="130" xfId="286" applyNumberFormat="1" applyFont="1" applyBorder="1" applyAlignment="1">
      <alignment horizontal="center"/>
    </xf>
    <xf numFmtId="14" fontId="266" fillId="0" borderId="128" xfId="152" applyNumberFormat="1" applyFont="1" applyBorder="1" applyAlignment="1">
      <alignment horizontal="center"/>
    </xf>
    <xf numFmtId="14" fontId="263" fillId="0" borderId="110" xfId="273" applyNumberFormat="1" applyFont="1" applyBorder="1" applyAlignment="1"/>
    <xf numFmtId="0" fontId="254" fillId="0" borderId="67" xfId="273" applyFont="1" applyBorder="1" applyAlignment="1">
      <alignment horizontal="center"/>
    </xf>
    <xf numFmtId="14" fontId="267" fillId="4" borderId="20" xfId="277" applyNumberFormat="1" applyFont="1" applyFill="1" applyBorder="1" applyAlignment="1">
      <alignment horizontal="center"/>
    </xf>
    <xf numFmtId="0" fontId="253" fillId="0" borderId="20" xfId="277" applyFont="1" applyFill="1" applyBorder="1" applyAlignment="1">
      <alignment horizontal="center"/>
    </xf>
    <xf numFmtId="0" fontId="261" fillId="0" borderId="129" xfId="2" applyFont="1" applyBorder="1" applyAlignment="1"/>
    <xf numFmtId="14" fontId="268" fillId="0" borderId="67" xfId="273" applyNumberFormat="1" applyFont="1" applyBorder="1" applyAlignment="1">
      <alignment horizontal="center"/>
    </xf>
    <xf numFmtId="0" fontId="269" fillId="0" borderId="67" xfId="273" applyFont="1" applyBorder="1" applyAlignment="1">
      <alignment horizontal="center"/>
    </xf>
    <xf numFmtId="0" fontId="270" fillId="0" borderId="67" xfId="277" applyFont="1" applyFill="1" applyBorder="1" applyAlignment="1"/>
    <xf numFmtId="0" fontId="252" fillId="0" borderId="20" xfId="277" applyFont="1" applyFill="1" applyBorder="1" applyAlignment="1">
      <alignment horizontal="center"/>
    </xf>
    <xf numFmtId="49" fontId="99" fillId="4" borderId="2" xfId="0" applyNumberFormat="1" applyFont="1" applyFill="1" applyBorder="1" applyAlignment="1">
      <alignment horizontal="center" vertical="center" wrapText="1"/>
    </xf>
    <xf numFmtId="49" fontId="102" fillId="4" borderId="2" xfId="0" applyNumberFormat="1" applyFont="1" applyFill="1" applyBorder="1" applyAlignment="1">
      <alignment horizontal="center" vertical="center" wrapText="1"/>
    </xf>
    <xf numFmtId="49" fontId="101" fillId="4" borderId="2" xfId="0" applyNumberFormat="1" applyFont="1" applyFill="1" applyBorder="1" applyAlignment="1">
      <alignment horizontal="center" vertical="center" wrapText="1"/>
    </xf>
    <xf numFmtId="49" fontId="103" fillId="4" borderId="2" xfId="0" applyNumberFormat="1" applyFont="1" applyFill="1" applyBorder="1" applyAlignment="1">
      <alignment horizontal="center" vertical="center" wrapText="1"/>
    </xf>
    <xf numFmtId="0" fontId="100" fillId="4" borderId="17" xfId="0" applyNumberFormat="1" applyFont="1" applyFill="1" applyBorder="1" applyAlignment="1" applyProtection="1">
      <alignment horizontal="center" vertical="center" wrapText="1"/>
    </xf>
    <xf numFmtId="0" fontId="100" fillId="4" borderId="18" xfId="0" applyNumberFormat="1" applyFont="1" applyFill="1" applyBorder="1" applyAlignment="1" applyProtection="1">
      <alignment horizontal="center" vertical="center" wrapText="1"/>
    </xf>
    <xf numFmtId="49" fontId="98" fillId="4" borderId="2" xfId="0" applyNumberFormat="1" applyFont="1" applyFill="1" applyBorder="1" applyAlignment="1">
      <alignment horizontal="center" vertical="center" wrapText="1"/>
    </xf>
    <xf numFmtId="0" fontId="96" fillId="4" borderId="1" xfId="0" applyFont="1" applyFill="1" applyBorder="1" applyAlignment="1">
      <alignment horizontal="center" vertical="center"/>
    </xf>
    <xf numFmtId="0" fontId="96" fillId="4" borderId="3" xfId="0" applyFont="1" applyFill="1" applyBorder="1" applyAlignment="1">
      <alignment horizontal="center" vertical="center"/>
    </xf>
    <xf numFmtId="0" fontId="96" fillId="4" borderId="19" xfId="0" applyFont="1" applyFill="1" applyBorder="1" applyAlignment="1">
      <alignment horizontal="center" vertical="center"/>
    </xf>
    <xf numFmtId="0" fontId="11" fillId="3" borderId="1" xfId="0" applyNumberFormat="1" applyFont="1" applyFill="1" applyBorder="1" applyAlignment="1" applyProtection="1">
      <alignment horizontal="center" vertical="center" wrapText="1"/>
    </xf>
    <xf numFmtId="0" fontId="11" fillId="3" borderId="3" xfId="0" applyNumberFormat="1" applyFont="1" applyFill="1" applyBorder="1" applyAlignment="1" applyProtection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wrapText="1"/>
    </xf>
    <xf numFmtId="49" fontId="10" fillId="2" borderId="2" xfId="0" applyNumberFormat="1" applyFont="1" applyFill="1" applyBorder="1" applyAlignment="1">
      <alignment horizontal="center" wrapText="1"/>
    </xf>
    <xf numFmtId="49" fontId="12" fillId="4" borderId="2" xfId="0" applyNumberFormat="1" applyFont="1" applyFill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center" vertical="center" wrapText="1"/>
    </xf>
    <xf numFmtId="49" fontId="13" fillId="4" borderId="2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textRotation="90"/>
    </xf>
    <xf numFmtId="0" fontId="14" fillId="3" borderId="3" xfId="0" applyFont="1" applyFill="1" applyBorder="1" applyAlignment="1">
      <alignment horizontal="center" textRotation="90"/>
    </xf>
    <xf numFmtId="49" fontId="12" fillId="2" borderId="2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textRotation="90"/>
    </xf>
    <xf numFmtId="0" fontId="14" fillId="4" borderId="3" xfId="0" applyFont="1" applyFill="1" applyBorder="1" applyAlignment="1">
      <alignment horizontal="center" textRotation="90"/>
    </xf>
    <xf numFmtId="49" fontId="13" fillId="5" borderId="2" xfId="0" applyNumberFormat="1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vertical="center" textRotation="90"/>
    </xf>
    <xf numFmtId="0" fontId="14" fillId="6" borderId="3" xfId="0" applyFont="1" applyFill="1" applyBorder="1" applyAlignment="1">
      <alignment vertical="center" textRotation="90"/>
    </xf>
    <xf numFmtId="49" fontId="130" fillId="4" borderId="2" xfId="0" applyNumberFormat="1" applyFont="1" applyFill="1" applyBorder="1" applyAlignment="1">
      <alignment horizontal="center" vertical="center" wrapText="1"/>
    </xf>
    <xf numFmtId="49" fontId="130" fillId="2" borderId="2" xfId="0" applyNumberFormat="1" applyFont="1" applyFill="1" applyBorder="1" applyAlignment="1">
      <alignment horizontal="center" vertical="center" wrapText="1"/>
    </xf>
    <xf numFmtId="49" fontId="129" fillId="2" borderId="2" xfId="0" applyNumberFormat="1" applyFont="1" applyFill="1" applyBorder="1" applyAlignment="1">
      <alignment horizontal="center" vertical="center" wrapText="1"/>
    </xf>
    <xf numFmtId="49" fontId="131" fillId="2" borderId="22" xfId="0" applyNumberFormat="1" applyFont="1" applyFill="1" applyBorder="1" applyAlignment="1">
      <alignment horizontal="center" vertical="center" wrapText="1"/>
    </xf>
    <xf numFmtId="49" fontId="131" fillId="2" borderId="23" xfId="0" applyNumberFormat="1" applyFont="1" applyFill="1" applyBorder="1" applyAlignment="1">
      <alignment horizontal="center" vertical="center" wrapText="1"/>
    </xf>
    <xf numFmtId="49" fontId="131" fillId="2" borderId="21" xfId="0" applyNumberFormat="1" applyFont="1" applyFill="1" applyBorder="1" applyAlignment="1">
      <alignment horizontal="center" vertical="center" wrapText="1"/>
    </xf>
    <xf numFmtId="49" fontId="137" fillId="2" borderId="2" xfId="0" applyNumberFormat="1" applyFont="1" applyFill="1" applyBorder="1" applyAlignment="1">
      <alignment horizontal="center" vertical="center" wrapText="1"/>
    </xf>
    <xf numFmtId="49" fontId="130" fillId="4" borderId="22" xfId="0" applyNumberFormat="1" applyFont="1" applyFill="1" applyBorder="1" applyAlignment="1">
      <alignment horizontal="center" vertical="center" wrapText="1"/>
    </xf>
    <xf numFmtId="0" fontId="134" fillId="3" borderId="26" xfId="0" applyNumberFormat="1" applyFont="1" applyFill="1" applyBorder="1" applyAlignment="1" applyProtection="1">
      <alignment horizontal="center" vertical="center" textRotation="90" wrapText="1"/>
    </xf>
    <xf numFmtId="0" fontId="134" fillId="3" borderId="27" xfId="0" applyNumberFormat="1" applyFont="1" applyFill="1" applyBorder="1" applyAlignment="1" applyProtection="1">
      <alignment horizontal="center" vertical="center" textRotation="90" wrapText="1"/>
    </xf>
    <xf numFmtId="49" fontId="20" fillId="4" borderId="22" xfId="0" applyNumberFormat="1" applyFont="1" applyFill="1" applyBorder="1" applyAlignment="1">
      <alignment horizontal="center" vertical="center" wrapText="1"/>
    </xf>
    <xf numFmtId="49" fontId="20" fillId="4" borderId="23" xfId="0" applyNumberFormat="1" applyFont="1" applyFill="1" applyBorder="1" applyAlignment="1">
      <alignment horizontal="center" vertical="center" wrapText="1"/>
    </xf>
    <xf numFmtId="49" fontId="20" fillId="4" borderId="21" xfId="0" applyNumberFormat="1" applyFont="1" applyFill="1" applyBorder="1" applyAlignment="1">
      <alignment horizontal="center" vertical="center" wrapText="1"/>
    </xf>
    <xf numFmtId="49" fontId="129" fillId="4" borderId="2" xfId="0" applyNumberFormat="1" applyFont="1" applyFill="1" applyBorder="1" applyAlignment="1">
      <alignment horizontal="center" vertical="center" wrapText="1"/>
    </xf>
    <xf numFmtId="49" fontId="121" fillId="4" borderId="2" xfId="0" applyNumberFormat="1" applyFont="1" applyFill="1" applyBorder="1" applyAlignment="1">
      <alignment horizontal="center" vertical="center" wrapText="1"/>
    </xf>
    <xf numFmtId="49" fontId="135" fillId="3" borderId="22" xfId="0" applyNumberFormat="1" applyFont="1" applyFill="1" applyBorder="1" applyAlignment="1">
      <alignment horizontal="center" vertical="center" wrapText="1"/>
    </xf>
    <xf numFmtId="49" fontId="135" fillId="3" borderId="23" xfId="0" applyNumberFormat="1" applyFont="1" applyFill="1" applyBorder="1" applyAlignment="1">
      <alignment horizontal="center" vertical="center" wrapText="1"/>
    </xf>
    <xf numFmtId="49" fontId="135" fillId="3" borderId="21" xfId="0" applyNumberFormat="1" applyFont="1" applyFill="1" applyBorder="1" applyAlignment="1">
      <alignment horizontal="center" vertical="center" wrapText="1"/>
    </xf>
    <xf numFmtId="49" fontId="136" fillId="2" borderId="22" xfId="0" applyNumberFormat="1" applyFont="1" applyFill="1" applyBorder="1" applyAlignment="1">
      <alignment horizontal="center" vertical="center" wrapText="1"/>
    </xf>
    <xf numFmtId="49" fontId="136" fillId="2" borderId="23" xfId="0" applyNumberFormat="1" applyFont="1" applyFill="1" applyBorder="1" applyAlignment="1">
      <alignment horizontal="center" vertical="center" wrapText="1"/>
    </xf>
    <xf numFmtId="49" fontId="136" fillId="2" borderId="21" xfId="0" applyNumberFormat="1" applyFont="1" applyFill="1" applyBorder="1" applyAlignment="1">
      <alignment horizontal="center" vertical="center" wrapText="1"/>
    </xf>
    <xf numFmtId="49" fontId="129" fillId="6" borderId="22" xfId="0" applyNumberFormat="1" applyFont="1" applyFill="1" applyBorder="1" applyAlignment="1">
      <alignment horizontal="center" vertical="center" wrapText="1"/>
    </xf>
    <xf numFmtId="49" fontId="129" fillId="6" borderId="23" xfId="0" applyNumberFormat="1" applyFont="1" applyFill="1" applyBorder="1" applyAlignment="1">
      <alignment horizontal="center" vertical="center" wrapText="1"/>
    </xf>
    <xf numFmtId="49" fontId="129" fillId="6" borderId="21" xfId="0" applyNumberFormat="1" applyFont="1" applyFill="1" applyBorder="1" applyAlignment="1">
      <alignment horizontal="center" vertical="center" wrapText="1"/>
    </xf>
    <xf numFmtId="49" fontId="20" fillId="4" borderId="2" xfId="0" applyNumberFormat="1" applyFont="1" applyFill="1" applyBorder="1" applyAlignment="1">
      <alignment horizontal="center" vertical="center" wrapText="1"/>
    </xf>
    <xf numFmtId="0" fontId="125" fillId="3" borderId="17" xfId="0" applyNumberFormat="1" applyFont="1" applyFill="1" applyBorder="1" applyAlignment="1" applyProtection="1">
      <alignment horizontal="center" vertical="center" wrapText="1"/>
    </xf>
    <xf numFmtId="0" fontId="125" fillId="3" borderId="18" xfId="0" applyNumberFormat="1" applyFont="1" applyFill="1" applyBorder="1" applyAlignment="1" applyProtection="1">
      <alignment horizontal="center" vertical="center" wrapText="1"/>
    </xf>
    <xf numFmtId="0" fontId="126" fillId="4" borderId="17" xfId="0" applyNumberFormat="1" applyFont="1" applyFill="1" applyBorder="1" applyAlignment="1" applyProtection="1">
      <alignment horizontal="center" vertical="center" wrapText="1"/>
    </xf>
    <xf numFmtId="0" fontId="126" fillId="4" borderId="18" xfId="0" applyNumberFormat="1" applyFont="1" applyFill="1" applyBorder="1" applyAlignment="1" applyProtection="1">
      <alignment horizontal="center" vertical="center" wrapText="1"/>
    </xf>
    <xf numFmtId="49" fontId="124" fillId="4" borderId="22" xfId="0" applyNumberFormat="1" applyFont="1" applyFill="1" applyBorder="1" applyAlignment="1">
      <alignment horizontal="center" vertical="center" wrapText="1"/>
    </xf>
    <xf numFmtId="49" fontId="124" fillId="4" borderId="23" xfId="0" applyNumberFormat="1" applyFont="1" applyFill="1" applyBorder="1" applyAlignment="1">
      <alignment horizontal="center" vertical="center" wrapText="1"/>
    </xf>
    <xf numFmtId="49" fontId="124" fillId="4" borderId="21" xfId="0" applyNumberFormat="1" applyFont="1" applyFill="1" applyBorder="1" applyAlignment="1">
      <alignment horizontal="center" vertical="center" wrapText="1"/>
    </xf>
    <xf numFmtId="49" fontId="122" fillId="2" borderId="2" xfId="0" applyNumberFormat="1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vertical="center" textRotation="90"/>
    </xf>
    <xf numFmtId="0" fontId="16" fillId="6" borderId="19" xfId="0" applyFont="1" applyFill="1" applyBorder="1" applyAlignment="1">
      <alignment vertical="center" textRotation="90"/>
    </xf>
    <xf numFmtId="0" fontId="121" fillId="4" borderId="12" xfId="0" applyFont="1" applyFill="1" applyBorder="1" applyAlignment="1">
      <alignment horizontal="center" vertical="center"/>
    </xf>
    <xf numFmtId="49" fontId="115" fillId="4" borderId="2" xfId="0" applyNumberFormat="1" applyFont="1" applyFill="1" applyBorder="1" applyAlignment="1">
      <alignment horizontal="center" vertical="center" wrapText="1"/>
    </xf>
    <xf numFmtId="0" fontId="123" fillId="0" borderId="22" xfId="0" applyFont="1" applyBorder="1" applyAlignment="1">
      <alignment horizontal="center" vertical="center"/>
    </xf>
    <xf numFmtId="0" fontId="123" fillId="0" borderId="23" xfId="0" applyFont="1" applyBorder="1" applyAlignment="1">
      <alignment horizontal="center" vertical="center"/>
    </xf>
    <xf numFmtId="0" fontId="123" fillId="0" borderId="21" xfId="0" applyFont="1" applyBorder="1" applyAlignment="1">
      <alignment horizontal="center" vertical="center"/>
    </xf>
    <xf numFmtId="49" fontId="128" fillId="4" borderId="2" xfId="0" applyNumberFormat="1" applyFont="1" applyFill="1" applyBorder="1" applyAlignment="1">
      <alignment horizontal="center" vertical="center" wrapText="1"/>
    </xf>
    <xf numFmtId="49" fontId="128" fillId="4" borderId="1" xfId="0" applyNumberFormat="1" applyFont="1" applyFill="1" applyBorder="1" applyAlignment="1">
      <alignment horizontal="center" vertical="center" wrapText="1"/>
    </xf>
    <xf numFmtId="49" fontId="133" fillId="4" borderId="24" xfId="0" applyNumberFormat="1" applyFont="1" applyFill="1" applyBorder="1" applyAlignment="1">
      <alignment horizontal="center" vertical="center" wrapText="1"/>
    </xf>
    <xf numFmtId="49" fontId="133" fillId="4" borderId="11" xfId="0" applyNumberFormat="1" applyFont="1" applyFill="1" applyBorder="1" applyAlignment="1">
      <alignment horizontal="center" vertical="center" wrapText="1"/>
    </xf>
    <xf numFmtId="49" fontId="133" fillId="4" borderId="25" xfId="0" applyNumberFormat="1" applyFont="1" applyFill="1" applyBorder="1" applyAlignment="1">
      <alignment horizontal="center" vertical="center" wrapText="1"/>
    </xf>
    <xf numFmtId="49" fontId="131" fillId="2" borderId="12" xfId="0" applyNumberFormat="1" applyFont="1" applyFill="1" applyBorder="1" applyAlignment="1">
      <alignment horizontal="center" vertical="center" wrapText="1"/>
    </xf>
    <xf numFmtId="49" fontId="131" fillId="2" borderId="24" xfId="0" applyNumberFormat="1" applyFont="1" applyFill="1" applyBorder="1" applyAlignment="1">
      <alignment horizontal="center" vertical="center" wrapText="1"/>
    </xf>
    <xf numFmtId="49" fontId="159" fillId="4" borderId="2" xfId="0" applyNumberFormat="1" applyFont="1" applyFill="1" applyBorder="1" applyAlignment="1">
      <alignment horizontal="center" vertical="center" wrapText="1"/>
    </xf>
    <xf numFmtId="0" fontId="138" fillId="6" borderId="1" xfId="0" applyFont="1" applyFill="1" applyBorder="1" applyAlignment="1">
      <alignment horizontal="center" vertical="center" textRotation="90"/>
    </xf>
    <xf numFmtId="0" fontId="138" fillId="6" borderId="19" xfId="0" applyFont="1" applyFill="1" applyBorder="1" applyAlignment="1">
      <alignment horizontal="center" vertical="center" textRotation="90"/>
    </xf>
    <xf numFmtId="49" fontId="162" fillId="2" borderId="2" xfId="0" applyNumberFormat="1" applyFont="1" applyFill="1" applyBorder="1" applyAlignment="1">
      <alignment horizontal="center" vertical="center" wrapText="1"/>
    </xf>
    <xf numFmtId="49" fontId="162" fillId="2" borderId="22" xfId="0" applyNumberFormat="1" applyFont="1" applyFill="1" applyBorder="1" applyAlignment="1">
      <alignment horizontal="center" vertical="center" wrapText="1"/>
    </xf>
    <xf numFmtId="49" fontId="162" fillId="2" borderId="23" xfId="0" applyNumberFormat="1" applyFont="1" applyFill="1" applyBorder="1" applyAlignment="1">
      <alignment horizontal="center" vertical="center" wrapText="1"/>
    </xf>
    <xf numFmtId="49" fontId="162" fillId="2" borderId="21" xfId="0" applyNumberFormat="1" applyFont="1" applyFill="1" applyBorder="1" applyAlignment="1">
      <alignment horizontal="center" vertical="center" wrapText="1"/>
    </xf>
    <xf numFmtId="49" fontId="162" fillId="3" borderId="22" xfId="0" applyNumberFormat="1" applyFont="1" applyFill="1" applyBorder="1" applyAlignment="1">
      <alignment horizontal="center" vertical="center" wrapText="1"/>
    </xf>
    <xf numFmtId="49" fontId="162" fillId="3" borderId="23" xfId="0" applyNumberFormat="1" applyFont="1" applyFill="1" applyBorder="1" applyAlignment="1">
      <alignment horizontal="center" vertical="center" wrapText="1"/>
    </xf>
    <xf numFmtId="49" fontId="162" fillId="3" borderId="21" xfId="0" applyNumberFormat="1" applyFont="1" applyFill="1" applyBorder="1" applyAlignment="1">
      <alignment horizontal="center" vertical="center" wrapText="1"/>
    </xf>
    <xf numFmtId="49" fontId="122" fillId="4" borderId="2" xfId="0" applyNumberFormat="1" applyFont="1" applyFill="1" applyBorder="1" applyAlignment="1">
      <alignment horizontal="center" vertical="center" wrapText="1"/>
    </xf>
    <xf numFmtId="0" fontId="163" fillId="3" borderId="26" xfId="0" applyNumberFormat="1" applyFont="1" applyFill="1" applyBorder="1" applyAlignment="1" applyProtection="1">
      <alignment horizontal="center" vertical="center" textRotation="90" wrapText="1"/>
    </xf>
    <xf numFmtId="0" fontId="163" fillId="3" borderId="27" xfId="0" applyNumberFormat="1" applyFont="1" applyFill="1" applyBorder="1" applyAlignment="1" applyProtection="1">
      <alignment horizontal="center" vertical="center" textRotation="90" wrapText="1"/>
    </xf>
    <xf numFmtId="49" fontId="127" fillId="4" borderId="2" xfId="0" applyNumberFormat="1" applyFont="1" applyFill="1" applyBorder="1" applyAlignment="1">
      <alignment horizontal="center" vertical="center" wrapText="1"/>
    </xf>
    <xf numFmtId="49" fontId="162" fillId="4" borderId="2" xfId="0" applyNumberFormat="1" applyFont="1" applyFill="1" applyBorder="1" applyAlignment="1">
      <alignment horizontal="center" vertical="center" wrapText="1"/>
    </xf>
    <xf numFmtId="49" fontId="162" fillId="6" borderId="22" xfId="0" applyNumberFormat="1" applyFont="1" applyFill="1" applyBorder="1" applyAlignment="1">
      <alignment horizontal="center" vertical="center" wrapText="1"/>
    </xf>
    <xf numFmtId="49" fontId="162" fillId="6" borderId="23" xfId="0" applyNumberFormat="1" applyFont="1" applyFill="1" applyBorder="1" applyAlignment="1">
      <alignment horizontal="center" vertical="center" wrapText="1"/>
    </xf>
    <xf numFmtId="49" fontId="162" fillId="6" borderId="21" xfId="0" applyNumberFormat="1" applyFont="1" applyFill="1" applyBorder="1" applyAlignment="1">
      <alignment horizontal="center" vertical="center" wrapText="1"/>
    </xf>
    <xf numFmtId="0" fontId="161" fillId="3" borderId="45" xfId="0" applyNumberFormat="1" applyFont="1" applyFill="1" applyBorder="1" applyAlignment="1" applyProtection="1">
      <alignment horizontal="center" vertical="center" wrapText="1"/>
    </xf>
    <xf numFmtId="0" fontId="161" fillId="3" borderId="46" xfId="0" applyNumberFormat="1" applyFont="1" applyFill="1" applyBorder="1" applyAlignment="1" applyProtection="1">
      <alignment horizontal="center" vertical="center" wrapText="1"/>
    </xf>
    <xf numFmtId="49" fontId="121" fillId="4" borderId="22" xfId="0" applyNumberFormat="1" applyFont="1" applyFill="1" applyBorder="1" applyAlignment="1">
      <alignment horizontal="center" vertical="center" wrapText="1"/>
    </xf>
    <xf numFmtId="49" fontId="121" fillId="4" borderId="23" xfId="0" applyNumberFormat="1" applyFont="1" applyFill="1" applyBorder="1" applyAlignment="1">
      <alignment horizontal="center" vertical="center" wrapText="1"/>
    </xf>
    <xf numFmtId="49" fontId="121" fillId="4" borderId="21" xfId="0" applyNumberFormat="1" applyFont="1" applyFill="1" applyBorder="1" applyAlignment="1">
      <alignment horizontal="center" vertical="center" wrapText="1"/>
    </xf>
    <xf numFmtId="0" fontId="16" fillId="3" borderId="17" xfId="0" applyNumberFormat="1" applyFont="1" applyFill="1" applyBorder="1" applyAlignment="1" applyProtection="1">
      <alignment horizontal="center" vertical="center" wrapText="1"/>
    </xf>
    <xf numFmtId="0" fontId="16" fillId="3" borderId="18" xfId="0" applyNumberFormat="1" applyFont="1" applyFill="1" applyBorder="1" applyAlignment="1" applyProtection="1">
      <alignment horizontal="center" vertical="center" wrapText="1"/>
    </xf>
    <xf numFmtId="0" fontId="159" fillId="0" borderId="1" xfId="0" applyFont="1" applyBorder="1" applyAlignment="1">
      <alignment horizontal="center" vertical="center"/>
    </xf>
    <xf numFmtId="0" fontId="159" fillId="0" borderId="3" xfId="0" applyFont="1" applyBorder="1" applyAlignment="1">
      <alignment horizontal="center" vertical="center"/>
    </xf>
    <xf numFmtId="0" fontId="159" fillId="0" borderId="19" xfId="0" applyFont="1" applyBorder="1" applyAlignment="1">
      <alignment horizontal="center" vertical="center"/>
    </xf>
    <xf numFmtId="49" fontId="160" fillId="4" borderId="2" xfId="0" applyNumberFormat="1" applyFont="1" applyFill="1" applyBorder="1" applyAlignment="1">
      <alignment horizontal="center" vertical="center" wrapText="1"/>
    </xf>
    <xf numFmtId="0" fontId="160" fillId="0" borderId="22" xfId="0" applyFont="1" applyBorder="1" applyAlignment="1">
      <alignment horizontal="center" vertical="center"/>
    </xf>
    <xf numFmtId="0" fontId="160" fillId="0" borderId="23" xfId="0" applyFont="1" applyBorder="1" applyAlignment="1">
      <alignment horizontal="center" vertical="center"/>
    </xf>
    <xf numFmtId="0" fontId="160" fillId="0" borderId="21" xfId="0" applyFont="1" applyBorder="1" applyAlignment="1">
      <alignment horizontal="center" vertical="center"/>
    </xf>
    <xf numFmtId="49" fontId="178" fillId="2" borderId="2" xfId="0" applyNumberFormat="1" applyFont="1" applyFill="1" applyBorder="1" applyAlignment="1">
      <alignment horizontal="center" vertical="center" wrapText="1"/>
    </xf>
    <xf numFmtId="49" fontId="100" fillId="6" borderId="22" xfId="0" applyNumberFormat="1" applyFont="1" applyFill="1" applyBorder="1" applyAlignment="1">
      <alignment horizontal="center" vertical="center" wrapText="1"/>
    </xf>
    <xf numFmtId="49" fontId="100" fillId="6" borderId="23" xfId="0" applyNumberFormat="1" applyFont="1" applyFill="1" applyBorder="1" applyAlignment="1">
      <alignment horizontal="center" vertical="center" wrapText="1"/>
    </xf>
    <xf numFmtId="49" fontId="100" fillId="6" borderId="21" xfId="0" applyNumberFormat="1" applyFont="1" applyFill="1" applyBorder="1" applyAlignment="1">
      <alignment horizontal="center" vertical="center" wrapText="1"/>
    </xf>
    <xf numFmtId="49" fontId="100" fillId="21" borderId="22" xfId="0" applyNumberFormat="1" applyFont="1" applyFill="1" applyBorder="1" applyAlignment="1">
      <alignment horizontal="center" vertical="center" wrapText="1"/>
    </xf>
    <xf numFmtId="49" fontId="100" fillId="21" borderId="23" xfId="0" applyNumberFormat="1" applyFont="1" applyFill="1" applyBorder="1" applyAlignment="1">
      <alignment horizontal="center" vertical="center" wrapText="1"/>
    </xf>
    <xf numFmtId="49" fontId="100" fillId="21" borderId="21" xfId="0" applyNumberFormat="1" applyFont="1" applyFill="1" applyBorder="1" applyAlignment="1">
      <alignment horizontal="center" vertical="center" wrapText="1"/>
    </xf>
    <xf numFmtId="49" fontId="178" fillId="4" borderId="2" xfId="0" applyNumberFormat="1" applyFont="1" applyFill="1" applyBorder="1" applyAlignment="1">
      <alignment horizontal="center" vertical="center" wrapText="1"/>
    </xf>
    <xf numFmtId="49" fontId="181" fillId="4" borderId="2" xfId="0" applyNumberFormat="1" applyFont="1" applyFill="1" applyBorder="1" applyAlignment="1">
      <alignment horizontal="center" vertical="center" wrapText="1"/>
    </xf>
    <xf numFmtId="49" fontId="100" fillId="3" borderId="22" xfId="0" applyNumberFormat="1" applyFont="1" applyFill="1" applyBorder="1" applyAlignment="1">
      <alignment horizontal="center" vertical="center" wrapText="1"/>
    </xf>
    <xf numFmtId="49" fontId="100" fillId="3" borderId="23" xfId="0" applyNumberFormat="1" applyFont="1" applyFill="1" applyBorder="1" applyAlignment="1">
      <alignment horizontal="center" vertical="center" wrapText="1"/>
    </xf>
    <xf numFmtId="49" fontId="100" fillId="3" borderId="21" xfId="0" applyNumberFormat="1" applyFont="1" applyFill="1" applyBorder="1" applyAlignment="1">
      <alignment horizontal="center" vertical="center" wrapText="1"/>
    </xf>
    <xf numFmtId="49" fontId="183" fillId="4" borderId="2" xfId="0" applyNumberFormat="1" applyFont="1" applyFill="1" applyBorder="1" applyAlignment="1">
      <alignment horizontal="center" vertical="center" wrapText="1"/>
    </xf>
    <xf numFmtId="49" fontId="181" fillId="2" borderId="2" xfId="0" applyNumberFormat="1" applyFont="1" applyFill="1" applyBorder="1" applyAlignment="1">
      <alignment horizontal="center" vertical="center" wrapText="1"/>
    </xf>
    <xf numFmtId="49" fontId="180" fillId="4" borderId="2" xfId="0" applyNumberFormat="1" applyFont="1" applyFill="1" applyBorder="1" applyAlignment="1">
      <alignment horizontal="center" vertical="center" wrapText="1"/>
    </xf>
    <xf numFmtId="49" fontId="182" fillId="4" borderId="2" xfId="0" applyNumberFormat="1" applyFont="1" applyFill="1" applyBorder="1" applyAlignment="1">
      <alignment horizontal="center" vertical="center" wrapText="1"/>
    </xf>
    <xf numFmtId="0" fontId="11" fillId="3" borderId="17" xfId="0" applyNumberFormat="1" applyFont="1" applyFill="1" applyBorder="1" applyAlignment="1" applyProtection="1">
      <alignment horizontal="center" vertical="center" wrapText="1"/>
    </xf>
    <xf numFmtId="0" fontId="11" fillId="3" borderId="18" xfId="0" applyNumberFormat="1" applyFont="1" applyFill="1" applyBorder="1" applyAlignment="1" applyProtection="1">
      <alignment horizontal="center" vertical="center" wrapText="1"/>
    </xf>
    <xf numFmtId="0" fontId="186" fillId="6" borderId="1" xfId="0" applyFont="1" applyFill="1" applyBorder="1" applyAlignment="1">
      <alignment horizontal="center" textRotation="90"/>
    </xf>
    <xf numFmtId="0" fontId="186" fillId="6" borderId="19" xfId="0" applyFont="1" applyFill="1" applyBorder="1" applyAlignment="1">
      <alignment horizontal="center" textRotation="90"/>
    </xf>
    <xf numFmtId="49" fontId="180" fillId="4" borderId="22" xfId="0" applyNumberFormat="1" applyFont="1" applyFill="1" applyBorder="1" applyAlignment="1">
      <alignment horizontal="center" vertical="center" wrapText="1"/>
    </xf>
    <xf numFmtId="49" fontId="180" fillId="4" borderId="23" xfId="0" applyNumberFormat="1" applyFont="1" applyFill="1" applyBorder="1" applyAlignment="1">
      <alignment horizontal="center" vertical="center" wrapText="1"/>
    </xf>
    <xf numFmtId="49" fontId="180" fillId="4" borderId="21" xfId="0" applyNumberFormat="1" applyFont="1" applyFill="1" applyBorder="1" applyAlignment="1">
      <alignment horizontal="center" vertical="center" wrapText="1"/>
    </xf>
    <xf numFmtId="0" fontId="14" fillId="3" borderId="57" xfId="0" applyFont="1" applyFill="1" applyBorder="1" applyAlignment="1">
      <alignment horizontal="center" textRotation="90"/>
    </xf>
    <xf numFmtId="0" fontId="179" fillId="4" borderId="17" xfId="0" applyNumberFormat="1" applyFont="1" applyFill="1" applyBorder="1" applyAlignment="1" applyProtection="1">
      <alignment horizontal="center" vertical="center" wrapText="1"/>
    </xf>
    <xf numFmtId="0" fontId="179" fillId="4" borderId="18" xfId="0" applyNumberFormat="1" applyFont="1" applyFill="1" applyBorder="1" applyAlignment="1" applyProtection="1">
      <alignment horizontal="center" vertical="center" wrapText="1"/>
    </xf>
    <xf numFmtId="49" fontId="19" fillId="2" borderId="2" xfId="0" applyNumberFormat="1" applyFont="1" applyFill="1" applyBorder="1" applyAlignment="1">
      <alignment horizontal="center" vertical="center" wrapText="1"/>
    </xf>
    <xf numFmtId="0" fontId="174" fillId="0" borderId="55" xfId="0" applyFont="1" applyBorder="1" applyAlignment="1">
      <alignment horizontal="center" vertical="center"/>
    </xf>
    <xf numFmtId="0" fontId="174" fillId="0" borderId="56" xfId="0" applyFont="1" applyBorder="1" applyAlignment="1">
      <alignment horizontal="center" vertical="center"/>
    </xf>
    <xf numFmtId="0" fontId="174" fillId="0" borderId="61" xfId="0" applyFont="1" applyBorder="1" applyAlignment="1">
      <alignment horizontal="center" vertical="center"/>
    </xf>
    <xf numFmtId="49" fontId="175" fillId="4" borderId="2" xfId="0" applyNumberFormat="1" applyFont="1" applyFill="1" applyBorder="1" applyAlignment="1">
      <alignment horizontal="center" vertical="center" wrapText="1"/>
    </xf>
    <xf numFmtId="49" fontId="176" fillId="4" borderId="2" xfId="0" applyNumberFormat="1" applyFont="1" applyFill="1" applyBorder="1" applyAlignment="1">
      <alignment horizontal="center" vertical="center" wrapText="1"/>
    </xf>
    <xf numFmtId="49" fontId="177" fillId="2" borderId="2" xfId="0" applyNumberFormat="1" applyFont="1" applyFill="1" applyBorder="1" applyAlignment="1">
      <alignment horizontal="center" vertical="center" wrapText="1"/>
    </xf>
    <xf numFmtId="49" fontId="203" fillId="4" borderId="2" xfId="0" applyNumberFormat="1" applyFont="1" applyFill="1" applyBorder="1" applyAlignment="1">
      <alignment horizontal="center" vertical="center" wrapText="1"/>
    </xf>
    <xf numFmtId="49" fontId="200" fillId="4" borderId="2" xfId="0" applyNumberFormat="1" applyFont="1" applyFill="1" applyBorder="1" applyAlignment="1">
      <alignment horizontal="center" vertical="center" wrapText="1"/>
    </xf>
    <xf numFmtId="0" fontId="202" fillId="3" borderId="17" xfId="0" applyNumberFormat="1" applyFont="1" applyFill="1" applyBorder="1" applyAlignment="1" applyProtection="1">
      <alignment horizontal="center" vertical="center" wrapText="1"/>
    </xf>
    <xf numFmtId="0" fontId="202" fillId="3" borderId="18" xfId="0" applyNumberFormat="1" applyFont="1" applyFill="1" applyBorder="1" applyAlignment="1" applyProtection="1">
      <alignment horizontal="center" vertical="center" wrapText="1"/>
    </xf>
    <xf numFmtId="49" fontId="98" fillId="2" borderId="2" xfId="0" applyNumberFormat="1" applyFont="1" applyFill="1" applyBorder="1" applyAlignment="1">
      <alignment horizontal="center" vertical="center" wrapText="1"/>
    </xf>
    <xf numFmtId="49" fontId="201" fillId="4" borderId="2" xfId="0" applyNumberFormat="1" applyFont="1" applyFill="1" applyBorder="1" applyAlignment="1">
      <alignment horizontal="center" vertical="center" wrapText="1"/>
    </xf>
    <xf numFmtId="49" fontId="200" fillId="4" borderId="21" xfId="0" applyNumberFormat="1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textRotation="90"/>
    </xf>
    <xf numFmtId="49" fontId="13" fillId="2" borderId="22" xfId="0" applyNumberFormat="1" applyFont="1" applyFill="1" applyBorder="1" applyAlignment="1">
      <alignment horizontal="center" vertical="center" wrapText="1"/>
    </xf>
    <xf numFmtId="49" fontId="13" fillId="2" borderId="23" xfId="0" applyNumberFormat="1" applyFont="1" applyFill="1" applyBorder="1" applyAlignment="1">
      <alignment horizontal="center" vertical="center" wrapText="1"/>
    </xf>
    <xf numFmtId="49" fontId="13" fillId="2" borderId="21" xfId="0" applyNumberFormat="1" applyFont="1" applyFill="1" applyBorder="1" applyAlignment="1">
      <alignment horizontal="center" vertical="center" wrapText="1"/>
    </xf>
    <xf numFmtId="49" fontId="13" fillId="4" borderId="17" xfId="0" applyNumberFormat="1" applyFont="1" applyFill="1" applyBorder="1" applyAlignment="1">
      <alignment horizontal="center" vertical="center" wrapText="1"/>
    </xf>
    <xf numFmtId="49" fontId="13" fillId="4" borderId="18" xfId="0" applyNumberFormat="1" applyFont="1" applyFill="1" applyBorder="1" applyAlignment="1">
      <alignment horizontal="center" vertical="center" wrapText="1"/>
    </xf>
    <xf numFmtId="49" fontId="9" fillId="4" borderId="2" xfId="0" applyNumberFormat="1" applyFont="1" applyFill="1" applyBorder="1" applyAlignment="1">
      <alignment horizontal="center" vertical="center" wrapText="1"/>
    </xf>
    <xf numFmtId="0" fontId="138" fillId="6" borderId="46" xfId="128" applyFont="1" applyFill="1" applyBorder="1" applyAlignment="1">
      <alignment horizontal="center" textRotation="90"/>
    </xf>
    <xf numFmtId="0" fontId="138" fillId="6" borderId="89" xfId="128" applyFont="1" applyFill="1" applyBorder="1" applyAlignment="1">
      <alignment horizontal="center" textRotation="90"/>
    </xf>
    <xf numFmtId="0" fontId="11" fillId="4" borderId="47" xfId="128" applyNumberFormat="1" applyFont="1" applyFill="1" applyBorder="1" applyAlignment="1" applyProtection="1">
      <alignment horizontal="center" vertical="center" wrapText="1"/>
    </xf>
    <xf numFmtId="0" fontId="11" fillId="4" borderId="88" xfId="128" applyNumberFormat="1" applyFont="1" applyFill="1" applyBorder="1" applyAlignment="1" applyProtection="1">
      <alignment horizontal="center" vertical="center" wrapText="1"/>
    </xf>
    <xf numFmtId="0" fontId="28" fillId="5" borderId="80" xfId="128" applyNumberFormat="1" applyFont="1" applyFill="1" applyBorder="1" applyAlignment="1" applyProtection="1">
      <alignment horizontal="center" vertical="center" wrapText="1"/>
    </xf>
    <xf numFmtId="0" fontId="28" fillId="5" borderId="88" xfId="128" applyNumberFormat="1" applyFont="1" applyFill="1" applyBorder="1" applyAlignment="1" applyProtection="1">
      <alignment horizontal="center" vertical="center" wrapText="1"/>
    </xf>
    <xf numFmtId="0" fontId="14" fillId="6" borderId="46" xfId="128" applyFont="1" applyFill="1" applyBorder="1" applyAlignment="1">
      <alignment horizontal="center" textRotation="90"/>
    </xf>
    <xf numFmtId="0" fontId="14" fillId="6" borderId="89" xfId="128" applyFont="1" applyFill="1" applyBorder="1" applyAlignment="1">
      <alignment horizontal="center" textRotation="90"/>
    </xf>
    <xf numFmtId="0" fontId="11" fillId="4" borderId="80" xfId="128" applyNumberFormat="1" applyFont="1" applyFill="1" applyBorder="1" applyAlignment="1" applyProtection="1">
      <alignment horizontal="center" vertical="center" wrapText="1"/>
    </xf>
    <xf numFmtId="0" fontId="11" fillId="25" borderId="80" xfId="128" applyNumberFormat="1" applyFont="1" applyFill="1" applyBorder="1" applyAlignment="1" applyProtection="1">
      <alignment horizontal="center" vertical="center" wrapText="1"/>
    </xf>
    <xf numFmtId="0" fontId="11" fillId="25" borderId="88" xfId="128" applyNumberFormat="1" applyFont="1" applyFill="1" applyBorder="1" applyAlignment="1" applyProtection="1">
      <alignment horizontal="center" vertical="center" wrapText="1"/>
    </xf>
    <xf numFmtId="0" fontId="14" fillId="6" borderId="85" xfId="128" applyFont="1" applyFill="1" applyBorder="1" applyAlignment="1">
      <alignment horizontal="center" vertical="center" textRotation="90"/>
    </xf>
    <xf numFmtId="0" fontId="14" fillId="6" borderId="89" xfId="128" applyFont="1" applyFill="1" applyBorder="1" applyAlignment="1">
      <alignment horizontal="center" vertical="center" textRotation="90"/>
    </xf>
    <xf numFmtId="0" fontId="223" fillId="25" borderId="82" xfId="128" applyNumberFormat="1" applyFont="1" applyFill="1" applyBorder="1" applyAlignment="1" applyProtection="1">
      <alignment horizontal="center" vertical="center" wrapText="1"/>
    </xf>
    <xf numFmtId="0" fontId="223" fillId="25" borderId="47" xfId="128" applyNumberFormat="1" applyFont="1" applyFill="1" applyBorder="1" applyAlignment="1" applyProtection="1">
      <alignment horizontal="center" vertical="center" wrapText="1"/>
    </xf>
    <xf numFmtId="0" fontId="223" fillId="25" borderId="88" xfId="128" applyNumberFormat="1" applyFont="1" applyFill="1" applyBorder="1" applyAlignment="1" applyProtection="1">
      <alignment horizontal="center" vertical="center" wrapText="1"/>
    </xf>
    <xf numFmtId="0" fontId="223" fillId="25" borderId="81" xfId="128" applyNumberFormat="1" applyFont="1" applyFill="1" applyBorder="1" applyAlignment="1" applyProtection="1">
      <alignment horizontal="center" vertical="center" wrapText="1"/>
    </xf>
    <xf numFmtId="0" fontId="227" fillId="4" borderId="69" xfId="128" applyNumberFormat="1" applyFont="1" applyFill="1" applyBorder="1" applyAlignment="1" applyProtection="1">
      <alignment horizontal="center" vertical="center" wrapText="1"/>
    </xf>
    <xf numFmtId="0" fontId="11" fillId="4" borderId="84" xfId="128" applyNumberFormat="1" applyFont="1" applyFill="1" applyBorder="1" applyAlignment="1" applyProtection="1">
      <alignment horizontal="center" vertical="center" wrapText="1"/>
    </xf>
    <xf numFmtId="0" fontId="14" fillId="3" borderId="85" xfId="128" applyFont="1" applyFill="1" applyBorder="1" applyAlignment="1">
      <alignment horizontal="center" vertical="center" textRotation="90"/>
    </xf>
    <xf numFmtId="0" fontId="14" fillId="3" borderId="89" xfId="128" applyFont="1" applyFill="1" applyBorder="1" applyAlignment="1">
      <alignment horizontal="center" vertical="center" textRotation="90"/>
    </xf>
    <xf numFmtId="0" fontId="11" fillId="4" borderId="29" xfId="128" applyNumberFormat="1" applyFont="1" applyFill="1" applyBorder="1" applyAlignment="1" applyProtection="1">
      <alignment horizontal="left" vertical="center" wrapText="1"/>
    </xf>
    <xf numFmtId="0" fontId="11" fillId="4" borderId="89" xfId="128" applyNumberFormat="1" applyFont="1" applyFill="1" applyBorder="1" applyAlignment="1" applyProtection="1">
      <alignment horizontal="left" vertical="center" wrapText="1"/>
    </xf>
    <xf numFmtId="0" fontId="11" fillId="4" borderId="88" xfId="128" applyNumberFormat="1" applyFont="1" applyFill="1" applyBorder="1" applyAlignment="1" applyProtection="1">
      <alignment horizontal="left" vertical="center" wrapText="1"/>
    </xf>
    <xf numFmtId="0" fontId="11" fillId="4" borderId="29" xfId="128" applyNumberFormat="1" applyFont="1" applyFill="1" applyBorder="1" applyAlignment="1" applyProtection="1">
      <alignment horizontal="center" vertical="center" wrapText="1"/>
    </xf>
    <xf numFmtId="0" fontId="11" fillId="4" borderId="47" xfId="128" applyNumberFormat="1" applyFont="1" applyFill="1" applyBorder="1" applyAlignment="1" applyProtection="1">
      <alignment vertical="center" wrapText="1"/>
    </xf>
    <xf numFmtId="0" fontId="11" fillId="4" borderId="88" xfId="128" applyNumberFormat="1" applyFont="1" applyFill="1" applyBorder="1" applyAlignment="1" applyProtection="1">
      <alignment vertical="center" wrapText="1"/>
    </xf>
    <xf numFmtId="0" fontId="11" fillId="4" borderId="83" xfId="128" applyNumberFormat="1" applyFont="1" applyFill="1" applyBorder="1" applyAlignment="1" applyProtection="1">
      <alignment horizontal="left" vertical="center" wrapText="1"/>
    </xf>
    <xf numFmtId="0" fontId="194" fillId="5" borderId="12" xfId="128" applyNumberFormat="1" applyFont="1" applyFill="1" applyBorder="1" applyAlignment="1" applyProtection="1">
      <alignment horizontal="center" vertical="center" wrapText="1"/>
    </xf>
    <xf numFmtId="0" fontId="11" fillId="4" borderId="47" xfId="0" applyNumberFormat="1" applyFont="1" applyFill="1" applyBorder="1" applyAlignment="1" applyProtection="1">
      <alignment horizontal="center" vertical="center" wrapText="1"/>
    </xf>
    <xf numFmtId="0" fontId="11" fillId="4" borderId="88" xfId="0" applyNumberFormat="1" applyFont="1" applyFill="1" applyBorder="1" applyAlignment="1" applyProtection="1">
      <alignment horizontal="center" vertical="center" wrapText="1"/>
    </xf>
    <xf numFmtId="0" fontId="11" fillId="5" borderId="47" xfId="128" applyNumberFormat="1" applyFont="1" applyFill="1" applyBorder="1" applyAlignment="1" applyProtection="1">
      <alignment horizontal="center" vertical="top" wrapText="1"/>
    </xf>
    <xf numFmtId="0" fontId="11" fillId="5" borderId="88" xfId="128" applyNumberFormat="1" applyFont="1" applyFill="1" applyBorder="1" applyAlignment="1" applyProtection="1">
      <alignment horizontal="center" vertical="top" wrapText="1"/>
    </xf>
    <xf numFmtId="0" fontId="11" fillId="5" borderId="47" xfId="128" applyNumberFormat="1" applyFont="1" applyFill="1" applyBorder="1" applyAlignment="1" applyProtection="1">
      <alignment horizontal="center" vertical="center" wrapText="1"/>
    </xf>
    <xf numFmtId="0" fontId="11" fillId="5" borderId="47" xfId="0" applyNumberFormat="1" applyFont="1" applyFill="1" applyBorder="1" applyAlignment="1" applyProtection="1">
      <alignment horizontal="left" vertical="center" wrapText="1"/>
    </xf>
    <xf numFmtId="0" fontId="11" fillId="5" borderId="83" xfId="0" applyNumberFormat="1" applyFont="1" applyFill="1" applyBorder="1" applyAlignment="1" applyProtection="1">
      <alignment horizontal="left" vertical="center" wrapText="1"/>
    </xf>
    <xf numFmtId="0" fontId="194" fillId="4" borderId="12" xfId="0" applyNumberFormat="1" applyFont="1" applyFill="1" applyBorder="1" applyAlignment="1" applyProtection="1">
      <alignment horizontal="center" vertical="center" wrapText="1"/>
    </xf>
    <xf numFmtId="0" fontId="11" fillId="4" borderId="84" xfId="0" applyNumberFormat="1" applyFont="1" applyFill="1" applyBorder="1" applyAlignment="1" applyProtection="1">
      <alignment horizontal="center" vertical="center" wrapText="1"/>
    </xf>
    <xf numFmtId="0" fontId="11" fillId="5" borderId="80" xfId="128" applyNumberFormat="1" applyFont="1" applyFill="1" applyBorder="1" applyAlignment="1" applyProtection="1">
      <alignment horizontal="center" vertical="center" wrapText="1"/>
    </xf>
    <xf numFmtId="0" fontId="194" fillId="4" borderId="69" xfId="128" applyNumberFormat="1" applyFont="1" applyFill="1" applyBorder="1" applyAlignment="1" applyProtection="1">
      <alignment horizontal="center" vertical="center" wrapText="1"/>
    </xf>
    <xf numFmtId="0" fontId="11" fillId="5" borderId="80" xfId="128" applyNumberFormat="1" applyFont="1" applyFill="1" applyBorder="1" applyAlignment="1" applyProtection="1">
      <alignment horizontal="left" vertical="center" wrapText="1"/>
    </xf>
    <xf numFmtId="0" fontId="11" fillId="5" borderId="29" xfId="128" applyNumberFormat="1" applyFont="1" applyFill="1" applyBorder="1" applyAlignment="1" applyProtection="1">
      <alignment horizontal="left" vertical="center" wrapText="1"/>
    </xf>
    <xf numFmtId="0" fontId="11" fillId="5" borderId="88" xfId="128" applyNumberFormat="1" applyFont="1" applyFill="1" applyBorder="1" applyAlignment="1" applyProtection="1">
      <alignment horizontal="left" vertical="center" wrapText="1"/>
    </xf>
    <xf numFmtId="0" fontId="28" fillId="5" borderId="85" xfId="128" applyNumberFormat="1" applyFont="1" applyFill="1" applyBorder="1" applyAlignment="1" applyProtection="1">
      <alignment horizontal="center" vertical="center" wrapText="1"/>
    </xf>
    <xf numFmtId="0" fontId="28" fillId="5" borderId="89" xfId="128" applyNumberFormat="1" applyFont="1" applyFill="1" applyBorder="1" applyAlignment="1" applyProtection="1">
      <alignment horizontal="center" vertical="center" wrapText="1"/>
    </xf>
    <xf numFmtId="0" fontId="225" fillId="3" borderId="12" xfId="128" applyNumberFormat="1" applyFont="1" applyFill="1" applyBorder="1" applyAlignment="1" applyProtection="1">
      <alignment horizontal="center" vertical="center" wrapText="1"/>
    </xf>
    <xf numFmtId="0" fontId="226" fillId="3" borderId="12" xfId="128" applyNumberFormat="1" applyFont="1" applyFill="1" applyBorder="1" applyAlignment="1" applyProtection="1">
      <alignment horizontal="center" vertical="center" wrapText="1"/>
    </xf>
    <xf numFmtId="0" fontId="11" fillId="17" borderId="80" xfId="128" applyNumberFormat="1" applyFont="1" applyFill="1" applyBorder="1" applyAlignment="1" applyProtection="1">
      <alignment horizontal="center" vertical="center" wrapText="1"/>
    </xf>
    <xf numFmtId="0" fontId="11" fillId="17" borderId="46" xfId="128" applyNumberFormat="1" applyFont="1" applyFill="1" applyBorder="1" applyAlignment="1" applyProtection="1">
      <alignment horizontal="center" vertical="center" wrapText="1"/>
    </xf>
    <xf numFmtId="0" fontId="223" fillId="25" borderId="76" xfId="128" applyNumberFormat="1" applyFont="1" applyFill="1" applyBorder="1" applyAlignment="1" applyProtection="1">
      <alignment horizontal="center" vertical="center" wrapText="1"/>
    </xf>
    <xf numFmtId="0" fontId="223" fillId="25" borderId="77" xfId="128" applyNumberFormat="1" applyFont="1" applyFill="1" applyBorder="1" applyAlignment="1" applyProtection="1">
      <alignment horizontal="center" vertical="center" wrapText="1"/>
    </xf>
    <xf numFmtId="0" fontId="223" fillId="25" borderId="78" xfId="128" applyNumberFormat="1" applyFont="1" applyFill="1" applyBorder="1" applyAlignment="1" applyProtection="1">
      <alignment horizontal="center" vertical="center" wrapText="1"/>
    </xf>
    <xf numFmtId="0" fontId="223" fillId="25" borderId="83" xfId="128" applyNumberFormat="1" applyFont="1" applyFill="1" applyBorder="1" applyAlignment="1" applyProtection="1">
      <alignment horizontal="center" vertical="center" wrapText="1"/>
    </xf>
    <xf numFmtId="0" fontId="223" fillId="25" borderId="90" xfId="128" applyNumberFormat="1" applyFont="1" applyFill="1" applyBorder="1" applyAlignment="1" applyProtection="1">
      <alignment horizontal="center" vertical="center" wrapText="1"/>
    </xf>
    <xf numFmtId="0" fontId="225" fillId="4" borderId="12" xfId="128" applyNumberFormat="1" applyFont="1" applyFill="1" applyBorder="1" applyAlignment="1" applyProtection="1">
      <alignment horizontal="center" vertical="center" wrapText="1"/>
    </xf>
    <xf numFmtId="0" fontId="11" fillId="5" borderId="88" xfId="128" applyNumberFormat="1" applyFont="1" applyFill="1" applyBorder="1" applyAlignment="1" applyProtection="1">
      <alignment horizontal="center" vertical="center" wrapText="1"/>
    </xf>
    <xf numFmtId="0" fontId="223" fillId="4" borderId="49" xfId="128" applyNumberFormat="1" applyFont="1" applyFill="1" applyBorder="1" applyAlignment="1" applyProtection="1">
      <alignment horizontal="center" vertical="center" wrapText="1"/>
    </xf>
    <xf numFmtId="0" fontId="223" fillId="4" borderId="0" xfId="128" applyNumberFormat="1" applyFont="1" applyFill="1" applyBorder="1" applyAlignment="1" applyProtection="1">
      <alignment horizontal="center" vertical="center" wrapText="1"/>
    </xf>
    <xf numFmtId="0" fontId="223" fillId="4" borderId="79" xfId="128" applyNumberFormat="1" applyFont="1" applyFill="1" applyBorder="1" applyAlignment="1" applyProtection="1">
      <alignment horizontal="center" vertical="center" wrapText="1"/>
    </xf>
    <xf numFmtId="0" fontId="223" fillId="4" borderId="86" xfId="128" applyNumberFormat="1" applyFont="1" applyFill="1" applyBorder="1" applyAlignment="1" applyProtection="1">
      <alignment horizontal="center" vertical="center" wrapText="1"/>
    </xf>
    <xf numFmtId="0" fontId="223" fillId="4" borderId="87" xfId="128" applyNumberFormat="1" applyFont="1" applyFill="1" applyBorder="1" applyAlignment="1" applyProtection="1">
      <alignment horizontal="center" vertical="center" wrapText="1"/>
    </xf>
    <xf numFmtId="0" fontId="224" fillId="4" borderId="12" xfId="128" applyNumberFormat="1" applyFont="1" applyFill="1" applyBorder="1" applyAlignment="1" applyProtection="1">
      <alignment horizontal="center" vertical="center" wrapText="1"/>
    </xf>
    <xf numFmtId="0" fontId="223" fillId="4" borderId="12" xfId="128" applyNumberFormat="1" applyFont="1" applyFill="1" applyBorder="1" applyAlignment="1" applyProtection="1">
      <alignment horizontal="center" vertical="center" wrapText="1"/>
    </xf>
    <xf numFmtId="0" fontId="223" fillId="25" borderId="80" xfId="128" applyNumberFormat="1" applyFont="1" applyFill="1" applyBorder="1" applyAlignment="1" applyProtection="1">
      <alignment horizontal="center" vertical="center" wrapText="1"/>
    </xf>
    <xf numFmtId="0" fontId="11" fillId="4" borderId="47" xfId="0" applyNumberFormat="1" applyFont="1" applyFill="1" applyBorder="1" applyAlignment="1" applyProtection="1">
      <alignment horizontal="left" vertical="center" wrapText="1"/>
    </xf>
    <xf numFmtId="0" fontId="11" fillId="4" borderId="88" xfId="0" applyNumberFormat="1" applyFont="1" applyFill="1" applyBorder="1" applyAlignment="1" applyProtection="1">
      <alignment horizontal="left" vertical="center" wrapText="1"/>
    </xf>
    <xf numFmtId="0" fontId="11" fillId="4" borderId="46" xfId="128" applyNumberFormat="1" applyFont="1" applyFill="1" applyBorder="1" applyAlignment="1" applyProtection="1">
      <alignment horizontal="center" vertical="center" wrapText="1"/>
    </xf>
    <xf numFmtId="0" fontId="11" fillId="4" borderId="81" xfId="128" applyNumberFormat="1" applyFont="1" applyFill="1" applyBorder="1" applyAlignment="1" applyProtection="1">
      <alignment horizontal="center" vertical="center" wrapText="1"/>
    </xf>
    <xf numFmtId="0" fontId="194" fillId="3" borderId="69" xfId="128" applyNumberFormat="1" applyFont="1" applyFill="1" applyBorder="1" applyAlignment="1" applyProtection="1">
      <alignment horizontal="center" vertical="center" wrapText="1"/>
    </xf>
    <xf numFmtId="0" fontId="11" fillId="4" borderId="82" xfId="128" applyNumberFormat="1" applyFont="1" applyFill="1" applyBorder="1" applyAlignment="1" applyProtection="1">
      <alignment horizontal="center" vertical="center" wrapText="1"/>
    </xf>
    <xf numFmtId="0" fontId="244" fillId="0" borderId="0" xfId="184" applyFont="1" applyFill="1" applyAlignment="1">
      <alignment horizontal="center" vertical="center" wrapText="1"/>
    </xf>
    <xf numFmtId="0" fontId="244" fillId="0" borderId="0" xfId="184" applyFont="1" applyFill="1" applyAlignment="1">
      <alignment horizontal="center" vertical="center"/>
    </xf>
    <xf numFmtId="0" fontId="156" fillId="0" borderId="0" xfId="126" applyFont="1"/>
    <xf numFmtId="0" fontId="157" fillId="0" borderId="0" xfId="126" applyFont="1"/>
    <xf numFmtId="0" fontId="158" fillId="3" borderId="0" xfId="126" applyFont="1" applyFill="1" applyAlignment="1">
      <alignment horizontal="center"/>
    </xf>
    <xf numFmtId="0" fontId="32" fillId="0" borderId="0" xfId="126"/>
    <xf numFmtId="0" fontId="159" fillId="0" borderId="1" xfId="126" applyFont="1" applyBorder="1" applyAlignment="1">
      <alignment horizontal="center" vertical="center"/>
    </xf>
    <xf numFmtId="49" fontId="160" fillId="4" borderId="2" xfId="126" applyNumberFormat="1" applyFont="1" applyFill="1" applyBorder="1" applyAlignment="1">
      <alignment horizontal="center" vertical="center" wrapText="1"/>
    </xf>
    <xf numFmtId="49" fontId="122" fillId="2" borderId="2" xfId="126" applyNumberFormat="1" applyFont="1" applyFill="1" applyBorder="1" applyAlignment="1">
      <alignment horizontal="center" vertical="center" wrapText="1"/>
    </xf>
    <xf numFmtId="0" fontId="160" fillId="0" borderId="22" xfId="126" applyFont="1" applyBorder="1" applyAlignment="1">
      <alignment horizontal="center" vertical="center"/>
    </xf>
    <xf numFmtId="0" fontId="160" fillId="0" borderId="23" xfId="126" applyFont="1" applyBorder="1" applyAlignment="1">
      <alignment horizontal="center" vertical="center"/>
    </xf>
    <xf numFmtId="0" fontId="160" fillId="0" borderId="21" xfId="126" applyFont="1" applyBorder="1" applyAlignment="1">
      <alignment horizontal="center" vertical="center"/>
    </xf>
    <xf numFmtId="49" fontId="121" fillId="4" borderId="22" xfId="126" applyNumberFormat="1" applyFont="1" applyFill="1" applyBorder="1" applyAlignment="1">
      <alignment horizontal="center" vertical="center" wrapText="1"/>
    </xf>
    <xf numFmtId="49" fontId="121" fillId="4" borderId="23" xfId="126" applyNumberFormat="1" applyFont="1" applyFill="1" applyBorder="1" applyAlignment="1">
      <alignment horizontal="center" vertical="center" wrapText="1"/>
    </xf>
    <xf numFmtId="49" fontId="121" fillId="4" borderId="21" xfId="126" applyNumberFormat="1" applyFont="1" applyFill="1" applyBorder="1" applyAlignment="1">
      <alignment horizontal="center" vertical="center" wrapText="1"/>
    </xf>
    <xf numFmtId="0" fontId="16" fillId="3" borderId="92" xfId="126" applyNumberFormat="1" applyFont="1" applyFill="1" applyBorder="1" applyAlignment="1" applyProtection="1">
      <alignment horizontal="center" vertical="center" wrapText="1"/>
    </xf>
    <xf numFmtId="0" fontId="125" fillId="3" borderId="92" xfId="126" applyNumberFormat="1" applyFont="1" applyFill="1" applyBorder="1" applyAlignment="1" applyProtection="1">
      <alignment horizontal="center" vertical="center" wrapText="1"/>
    </xf>
    <xf numFmtId="0" fontId="161" fillId="3" borderId="85" xfId="126" applyNumberFormat="1" applyFont="1" applyFill="1" applyBorder="1" applyAlignment="1" applyProtection="1">
      <alignment horizontal="center" vertical="center" wrapText="1"/>
    </xf>
    <xf numFmtId="0" fontId="127" fillId="0" borderId="0" xfId="126" applyFont="1"/>
    <xf numFmtId="0" fontId="159" fillId="0" borderId="3" xfId="126" applyFont="1" applyBorder="1" applyAlignment="1">
      <alignment horizontal="center" vertical="center"/>
    </xf>
    <xf numFmtId="49" fontId="122" fillId="4" borderId="2" xfId="126" applyNumberFormat="1" applyFont="1" applyFill="1" applyBorder="1" applyAlignment="1">
      <alignment horizontal="center" vertical="center" wrapText="1"/>
    </xf>
    <xf numFmtId="49" fontId="121" fillId="4" borderId="2" xfId="126" applyNumberFormat="1" applyFont="1" applyFill="1" applyBorder="1" applyAlignment="1">
      <alignment horizontal="center" vertical="center" wrapText="1"/>
    </xf>
    <xf numFmtId="49" fontId="162" fillId="4" borderId="2" xfId="126" applyNumberFormat="1" applyFont="1" applyFill="1" applyBorder="1" applyAlignment="1">
      <alignment horizontal="center" vertical="center" wrapText="1"/>
    </xf>
    <xf numFmtId="49" fontId="122" fillId="2" borderId="2" xfId="126" applyNumberFormat="1" applyFont="1" applyFill="1" applyBorder="1" applyAlignment="1">
      <alignment horizontal="center" vertical="center" wrapText="1"/>
    </xf>
    <xf numFmtId="49" fontId="130" fillId="4" borderId="2" xfId="126" applyNumberFormat="1" applyFont="1" applyFill="1" applyBorder="1" applyAlignment="1">
      <alignment horizontal="center" vertical="center" wrapText="1"/>
    </xf>
    <xf numFmtId="49" fontId="162" fillId="2" borderId="22" xfId="126" applyNumberFormat="1" applyFont="1" applyFill="1" applyBorder="1" applyAlignment="1">
      <alignment horizontal="center" vertical="center" wrapText="1"/>
    </xf>
    <xf numFmtId="49" fontId="162" fillId="2" borderId="23" xfId="126" applyNumberFormat="1" applyFont="1" applyFill="1" applyBorder="1" applyAlignment="1">
      <alignment horizontal="center" vertical="center" wrapText="1"/>
    </xf>
    <xf numFmtId="49" fontId="162" fillId="2" borderId="21" xfId="126" applyNumberFormat="1" applyFont="1" applyFill="1" applyBorder="1" applyAlignment="1">
      <alignment horizontal="center" vertical="center" wrapText="1"/>
    </xf>
    <xf numFmtId="49" fontId="122" fillId="4" borderId="2" xfId="126" applyNumberFormat="1" applyFont="1" applyFill="1" applyBorder="1" applyAlignment="1">
      <alignment horizontal="center" vertical="center" wrapText="1"/>
    </xf>
    <xf numFmtId="49" fontId="127" fillId="4" borderId="2" xfId="126" applyNumberFormat="1" applyFont="1" applyFill="1" applyBorder="1" applyAlignment="1">
      <alignment horizontal="center" vertical="center" wrapText="1"/>
    </xf>
    <xf numFmtId="49" fontId="159" fillId="4" borderId="2" xfId="126" applyNumberFormat="1" applyFont="1" applyFill="1" applyBorder="1" applyAlignment="1">
      <alignment horizontal="center" vertical="center" wrapText="1"/>
    </xf>
    <xf numFmtId="49" fontId="162" fillId="3" borderId="22" xfId="126" applyNumberFormat="1" applyFont="1" applyFill="1" applyBorder="1" applyAlignment="1">
      <alignment horizontal="center" vertical="center" wrapText="1"/>
    </xf>
    <xf numFmtId="49" fontId="162" fillId="3" borderId="23" xfId="126" applyNumberFormat="1" applyFont="1" applyFill="1" applyBorder="1" applyAlignment="1">
      <alignment horizontal="center" vertical="center" wrapText="1"/>
    </xf>
    <xf numFmtId="49" fontId="162" fillId="3" borderId="21" xfId="126" applyNumberFormat="1" applyFont="1" applyFill="1" applyBorder="1" applyAlignment="1">
      <alignment horizontal="center" vertical="center" wrapText="1"/>
    </xf>
    <xf numFmtId="0" fontId="16" fillId="3" borderId="18" xfId="126" applyNumberFormat="1" applyFont="1" applyFill="1" applyBorder="1" applyAlignment="1" applyProtection="1">
      <alignment horizontal="center" vertical="center" wrapText="1"/>
    </xf>
    <xf numFmtId="0" fontId="125" fillId="3" borderId="18" xfId="126" applyNumberFormat="1" applyFont="1" applyFill="1" applyBorder="1" applyAlignment="1" applyProtection="1">
      <alignment horizontal="center" vertical="center" wrapText="1"/>
    </xf>
    <xf numFmtId="0" fontId="161" fillId="3" borderId="46" xfId="126" applyNumberFormat="1" applyFont="1" applyFill="1" applyBorder="1" applyAlignment="1" applyProtection="1">
      <alignment horizontal="center" vertical="center" wrapText="1"/>
    </xf>
    <xf numFmtId="49" fontId="130" fillId="4" borderId="2" xfId="126" applyNumberFormat="1" applyFont="1" applyFill="1" applyBorder="1" applyAlignment="1">
      <alignment horizontal="center" vertical="center" wrapText="1"/>
    </xf>
    <xf numFmtId="49" fontId="162" fillId="6" borderId="22" xfId="126" applyNumberFormat="1" applyFont="1" applyFill="1" applyBorder="1" applyAlignment="1">
      <alignment horizontal="center" vertical="center" wrapText="1"/>
    </xf>
    <xf numFmtId="49" fontId="162" fillId="6" borderId="23" xfId="126" applyNumberFormat="1" applyFont="1" applyFill="1" applyBorder="1" applyAlignment="1">
      <alignment horizontal="center" vertical="center" wrapText="1"/>
    </xf>
    <xf numFmtId="49" fontId="162" fillId="6" borderId="21" xfId="126" applyNumberFormat="1" applyFont="1" applyFill="1" applyBorder="1" applyAlignment="1">
      <alignment horizontal="center" vertical="center" wrapText="1"/>
    </xf>
    <xf numFmtId="49" fontId="137" fillId="2" borderId="2" xfId="126" applyNumberFormat="1" applyFont="1" applyFill="1" applyBorder="1" applyAlignment="1">
      <alignment horizontal="center" vertical="center" wrapText="1"/>
    </xf>
    <xf numFmtId="49" fontId="130" fillId="2" borderId="2" xfId="126" applyNumberFormat="1" applyFont="1" applyFill="1" applyBorder="1" applyAlignment="1">
      <alignment horizontal="center" vertical="center" wrapText="1"/>
    </xf>
    <xf numFmtId="0" fontId="163" fillId="3" borderId="26" xfId="126" applyNumberFormat="1" applyFont="1" applyFill="1" applyBorder="1" applyAlignment="1" applyProtection="1">
      <alignment horizontal="center" vertical="center" textRotation="90" wrapText="1"/>
    </xf>
    <xf numFmtId="49" fontId="162" fillId="2" borderId="2" xfId="126" applyNumberFormat="1" applyFont="1" applyFill="1" applyBorder="1" applyAlignment="1">
      <alignment horizontal="center" vertical="center" wrapText="1"/>
    </xf>
    <xf numFmtId="49" fontId="162" fillId="2" borderId="2" xfId="126" applyNumberFormat="1" applyFont="1" applyFill="1" applyBorder="1" applyAlignment="1">
      <alignment horizontal="center" vertical="center" wrapText="1"/>
    </xf>
    <xf numFmtId="49" fontId="159" fillId="4" borderId="2" xfId="126" applyNumberFormat="1" applyFont="1" applyFill="1" applyBorder="1" applyAlignment="1">
      <alignment horizontal="center" vertical="center" wrapText="1"/>
    </xf>
    <xf numFmtId="0" fontId="138" fillId="6" borderId="1" xfId="126" applyFont="1" applyFill="1" applyBorder="1" applyAlignment="1">
      <alignment horizontal="center" vertical="center" textRotation="90"/>
    </xf>
    <xf numFmtId="49" fontId="130" fillId="2" borderId="2" xfId="126" applyNumberFormat="1" applyFont="1" applyFill="1" applyBorder="1" applyAlignment="1">
      <alignment horizontal="center" vertical="center" wrapText="1"/>
    </xf>
    <xf numFmtId="49" fontId="132" fillId="2" borderId="2" xfId="126" applyNumberFormat="1" applyFont="1" applyFill="1" applyBorder="1" applyAlignment="1">
      <alignment horizontal="center" vertical="center" wrapText="1"/>
    </xf>
    <xf numFmtId="0" fontId="138" fillId="3" borderId="0" xfId="126" applyFont="1" applyFill="1" applyAlignment="1">
      <alignment horizontal="center" textRotation="90"/>
    </xf>
    <xf numFmtId="0" fontId="138" fillId="6" borderId="0" xfId="126" applyFont="1" applyFill="1" applyAlignment="1">
      <alignment horizontal="center" textRotation="90"/>
    </xf>
    <xf numFmtId="0" fontId="163" fillId="3" borderId="27" xfId="126" applyNumberFormat="1" applyFont="1" applyFill="1" applyBorder="1" applyAlignment="1" applyProtection="1">
      <alignment horizontal="center" vertical="center" textRotation="90" wrapText="1"/>
    </xf>
    <xf numFmtId="0" fontId="138" fillId="6" borderId="19" xfId="126" applyFont="1" applyFill="1" applyBorder="1" applyAlignment="1">
      <alignment horizontal="center" vertical="center" textRotation="90"/>
    </xf>
    <xf numFmtId="0" fontId="164" fillId="4" borderId="28" xfId="126" applyNumberFormat="1" applyFont="1" applyFill="1" applyBorder="1" applyAlignment="1" applyProtection="1">
      <alignment horizontal="center" wrapText="1"/>
    </xf>
    <xf numFmtId="0" fontId="159" fillId="0" borderId="19" xfId="126" applyFont="1" applyBorder="1" applyAlignment="1">
      <alignment horizontal="center" vertical="center"/>
    </xf>
    <xf numFmtId="0" fontId="122" fillId="2" borderId="2" xfId="126" applyNumberFormat="1" applyFont="1" applyFill="1" applyBorder="1" applyAlignment="1">
      <alignment horizontal="center" vertical="center" wrapText="1"/>
    </xf>
    <xf numFmtId="0" fontId="138" fillId="4" borderId="47" xfId="126" applyNumberFormat="1" applyFont="1" applyFill="1" applyBorder="1" applyAlignment="1" applyProtection="1">
      <alignment horizontal="center" vertical="center" wrapText="1"/>
    </xf>
    <xf numFmtId="0" fontId="138" fillId="6" borderId="47" xfId="126" applyNumberFormat="1" applyFont="1" applyFill="1" applyBorder="1" applyAlignment="1" applyProtection="1">
      <alignment horizontal="center" vertical="center" wrapText="1"/>
    </xf>
    <xf numFmtId="0" fontId="18" fillId="7" borderId="2" xfId="126" applyNumberFormat="1" applyFont="1" applyFill="1" applyBorder="1" applyAlignment="1">
      <alignment horizontal="center" vertical="center" wrapText="1"/>
    </xf>
    <xf numFmtId="0" fontId="18" fillId="2" borderId="2" xfId="126" applyNumberFormat="1" applyFont="1" applyFill="1" applyBorder="1" applyAlignment="1">
      <alignment horizontal="center" vertical="center" wrapText="1"/>
    </xf>
    <xf numFmtId="49" fontId="122" fillId="2" borderId="1" xfId="126" applyNumberFormat="1" applyFont="1" applyFill="1" applyBorder="1" applyAlignment="1">
      <alignment horizontal="center" vertical="center" wrapText="1"/>
    </xf>
    <xf numFmtId="0" fontId="122" fillId="2" borderId="1" xfId="126" applyNumberFormat="1" applyFont="1" applyFill="1" applyBorder="1" applyAlignment="1">
      <alignment horizontal="center" vertical="center" wrapText="1"/>
    </xf>
    <xf numFmtId="0" fontId="164" fillId="4" borderId="48" xfId="126" applyNumberFormat="1" applyFont="1" applyFill="1" applyBorder="1" applyAlignment="1" applyProtection="1">
      <alignment horizontal="center" vertical="center" wrapText="1"/>
    </xf>
    <xf numFmtId="0" fontId="20" fillId="2" borderId="1" xfId="126" applyNumberFormat="1" applyFont="1" applyFill="1" applyBorder="1" applyAlignment="1">
      <alignment horizontal="center" vertical="center" wrapText="1"/>
    </xf>
    <xf numFmtId="0" fontId="127" fillId="4" borderId="0" xfId="126" applyFont="1" applyFill="1"/>
    <xf numFmtId="49" fontId="122" fillId="4" borderId="0" xfId="126" applyNumberFormat="1" applyFont="1" applyFill="1" applyBorder="1" applyAlignment="1">
      <alignment horizontal="center" vertical="center" wrapText="1"/>
    </xf>
    <xf numFmtId="0" fontId="4" fillId="4" borderId="49" xfId="126" applyFont="1" applyFill="1" applyBorder="1" applyAlignment="1"/>
    <xf numFmtId="0" fontId="122" fillId="4" borderId="0" xfId="126" applyNumberFormat="1" applyFont="1" applyFill="1" applyBorder="1" applyAlignment="1">
      <alignment horizontal="center" vertical="center" wrapText="1"/>
    </xf>
    <xf numFmtId="0" fontId="164" fillId="4" borderId="0" xfId="126" applyNumberFormat="1" applyFont="1" applyFill="1" applyBorder="1" applyAlignment="1" applyProtection="1">
      <alignment horizontal="center" vertical="center" wrapText="1"/>
    </xf>
    <xf numFmtId="0" fontId="20" fillId="4" borderId="0" xfId="126" applyNumberFormat="1" applyFont="1" applyFill="1" applyBorder="1" applyAlignment="1">
      <alignment horizontal="center" vertical="center" wrapText="1"/>
    </xf>
    <xf numFmtId="0" fontId="121" fillId="0" borderId="50" xfId="126" applyFont="1" applyBorder="1" applyAlignment="1">
      <alignment horizontal="center"/>
    </xf>
    <xf numFmtId="0" fontId="147" fillId="8" borderId="51" xfId="126" applyNumberFormat="1" applyFont="1" applyFill="1" applyBorder="1" applyAlignment="1">
      <alignment horizontal="left" wrapText="1"/>
    </xf>
    <xf numFmtId="49" fontId="147" fillId="8" borderId="51" xfId="126" applyNumberFormat="1" applyFont="1" applyFill="1" applyBorder="1" applyAlignment="1">
      <alignment horizontal="left" wrapText="1"/>
    </xf>
    <xf numFmtId="14" fontId="147" fillId="8" borderId="51" xfId="126" applyNumberFormat="1" applyFont="1" applyFill="1" applyBorder="1" applyAlignment="1">
      <alignment horizontal="left" wrapText="1"/>
    </xf>
    <xf numFmtId="0" fontId="147" fillId="8" borderId="51" xfId="126" applyNumberFormat="1" applyFont="1" applyFill="1" applyBorder="1" applyAlignment="1">
      <alignment horizontal="center" wrapText="1"/>
    </xf>
    <xf numFmtId="0" fontId="137" fillId="0" borderId="52" xfId="126" applyNumberFormat="1" applyFont="1" applyFill="1" applyBorder="1" applyAlignment="1" applyProtection="1">
      <alignment horizontal="center" wrapText="1"/>
    </xf>
    <xf numFmtId="0" fontId="137" fillId="8" borderId="51" xfId="126" applyNumberFormat="1" applyFont="1" applyFill="1" applyBorder="1" applyAlignment="1">
      <alignment horizontal="center" wrapText="1"/>
    </xf>
    <xf numFmtId="0" fontId="147" fillId="17" borderId="51" xfId="126" applyNumberFormat="1" applyFont="1" applyFill="1" applyBorder="1" applyAlignment="1">
      <alignment horizontal="center" wrapText="1"/>
    </xf>
    <xf numFmtId="0" fontId="147" fillId="18" borderId="51" xfId="126" applyNumberFormat="1" applyFont="1" applyFill="1" applyBorder="1" applyAlignment="1">
      <alignment horizontal="center" wrapText="1"/>
    </xf>
    <xf numFmtId="0" fontId="147" fillId="19" borderId="51" xfId="126" applyNumberFormat="1" applyFont="1" applyFill="1" applyBorder="1" applyAlignment="1">
      <alignment horizontal="center" wrapText="1"/>
    </xf>
    <xf numFmtId="0" fontId="147" fillId="20" borderId="51" xfId="126" applyNumberFormat="1" applyFont="1" applyFill="1" applyBorder="1" applyAlignment="1">
      <alignment horizontal="center" wrapText="1"/>
    </xf>
    <xf numFmtId="0" fontId="134" fillId="11" borderId="51" xfId="126" applyFont="1" applyFill="1" applyBorder="1" applyAlignment="1">
      <alignment horizontal="center" wrapText="1"/>
    </xf>
    <xf numFmtId="0" fontId="147" fillId="9" borderId="51" xfId="126" applyFont="1" applyFill="1" applyBorder="1" applyAlignment="1">
      <alignment horizontal="center" wrapText="1"/>
    </xf>
    <xf numFmtId="0" fontId="147" fillId="11" borderId="51" xfId="126" applyFont="1" applyFill="1" applyBorder="1" applyAlignment="1">
      <alignment horizontal="center" wrapText="1"/>
    </xf>
    <xf numFmtId="2" fontId="150" fillId="10" borderId="51" xfId="126" applyNumberFormat="1" applyFont="1" applyFill="1" applyBorder="1" applyAlignment="1">
      <alignment horizontal="center" wrapText="1"/>
    </xf>
    <xf numFmtId="2" fontId="150" fillId="10" borderId="53" xfId="126" applyNumberFormat="1" applyFont="1" applyFill="1" applyBorder="1" applyAlignment="1">
      <alignment horizontal="center" wrapText="1"/>
    </xf>
    <xf numFmtId="0" fontId="130" fillId="0" borderId="0" xfId="126" applyFont="1" applyAlignment="1"/>
    <xf numFmtId="0" fontId="166" fillId="0" borderId="0" xfId="126" applyFont="1"/>
    <xf numFmtId="2" fontId="168" fillId="10" borderId="0" xfId="126" applyNumberFormat="1" applyFont="1" applyFill="1" applyBorder="1" applyAlignment="1">
      <alignment horizontal="center" wrapText="1"/>
    </xf>
    <xf numFmtId="0" fontId="4" fillId="0" borderId="0" xfId="126" applyFont="1" applyBorder="1"/>
    <xf numFmtId="0" fontId="5" fillId="0" borderId="0" xfId="126" applyFont="1" applyBorder="1"/>
    <xf numFmtId="0" fontId="97" fillId="0" borderId="0" xfId="126" applyFont="1" applyBorder="1" applyAlignment="1">
      <alignment horizontal="center"/>
    </xf>
    <xf numFmtId="0" fontId="15" fillId="0" borderId="71" xfId="126" applyFont="1" applyBorder="1"/>
    <xf numFmtId="49" fontId="9" fillId="4" borderId="2" xfId="126" applyNumberFormat="1" applyFont="1" applyFill="1" applyBorder="1" applyAlignment="1">
      <alignment horizontal="center" vertical="center" wrapText="1"/>
    </xf>
    <xf numFmtId="49" fontId="12" fillId="4" borderId="2" xfId="126" applyNumberFormat="1" applyFont="1" applyFill="1" applyBorder="1" applyAlignment="1">
      <alignment horizontal="center" vertical="center" wrapText="1"/>
    </xf>
    <xf numFmtId="0" fontId="11" fillId="3" borderId="92" xfId="126" applyNumberFormat="1" applyFont="1" applyFill="1" applyBorder="1" applyAlignment="1" applyProtection="1">
      <alignment horizontal="center" vertical="center" wrapText="1"/>
    </xf>
    <xf numFmtId="49" fontId="13" fillId="4" borderId="92" xfId="126" applyNumberFormat="1" applyFont="1" applyFill="1" applyBorder="1" applyAlignment="1">
      <alignment horizontal="center" vertical="center" wrapText="1"/>
    </xf>
    <xf numFmtId="0" fontId="15" fillId="0" borderId="0" xfId="126" applyFont="1"/>
    <xf numFmtId="0" fontId="15" fillId="0" borderId="72" xfId="126" applyFont="1" applyBorder="1" applyAlignment="1">
      <alignment horizontal="center" vertical="center"/>
    </xf>
    <xf numFmtId="49" fontId="12" fillId="2" borderId="2" xfId="126" applyNumberFormat="1" applyFont="1" applyFill="1" applyBorder="1" applyAlignment="1">
      <alignment horizontal="center" vertical="center" wrapText="1"/>
    </xf>
    <xf numFmtId="49" fontId="12" fillId="4" borderId="2" xfId="126" applyNumberFormat="1" applyFont="1" applyFill="1" applyBorder="1" applyAlignment="1">
      <alignment horizontal="center" vertical="center" wrapText="1"/>
    </xf>
    <xf numFmtId="49" fontId="12" fillId="2" borderId="2" xfId="126" applyNumberFormat="1" applyFont="1" applyFill="1" applyBorder="1" applyAlignment="1">
      <alignment horizontal="center" vertical="center" wrapText="1"/>
    </xf>
    <xf numFmtId="49" fontId="13" fillId="2" borderId="22" xfId="126" applyNumberFormat="1" applyFont="1" applyFill="1" applyBorder="1" applyAlignment="1">
      <alignment horizontal="center" vertical="center" wrapText="1"/>
    </xf>
    <xf numFmtId="49" fontId="13" fillId="2" borderId="23" xfId="126" applyNumberFormat="1" applyFont="1" applyFill="1" applyBorder="1" applyAlignment="1">
      <alignment horizontal="center" vertical="center" wrapText="1"/>
    </xf>
    <xf numFmtId="49" fontId="13" fillId="2" borderId="21" xfId="126" applyNumberFormat="1" applyFont="1" applyFill="1" applyBorder="1" applyAlignment="1">
      <alignment horizontal="center" vertical="center" wrapText="1"/>
    </xf>
    <xf numFmtId="0" fontId="11" fillId="3" borderId="18" xfId="126" applyNumberFormat="1" applyFont="1" applyFill="1" applyBorder="1" applyAlignment="1" applyProtection="1">
      <alignment horizontal="center" vertical="center" wrapText="1"/>
    </xf>
    <xf numFmtId="49" fontId="13" fillId="4" borderId="18" xfId="126" applyNumberFormat="1" applyFont="1" applyFill="1" applyBorder="1" applyAlignment="1">
      <alignment horizontal="center" vertical="center" wrapText="1"/>
    </xf>
    <xf numFmtId="0" fontId="15" fillId="0" borderId="72" xfId="126" applyFont="1" applyBorder="1" applyAlignment="1">
      <alignment horizontal="center"/>
    </xf>
    <xf numFmtId="49" fontId="13" fillId="4" borderId="2" xfId="126" applyNumberFormat="1" applyFont="1" applyFill="1" applyBorder="1" applyAlignment="1">
      <alignment horizontal="center" vertical="center" wrapText="1"/>
    </xf>
    <xf numFmtId="0" fontId="14" fillId="3" borderId="1" xfId="126" applyFont="1" applyFill="1" applyBorder="1" applyAlignment="1">
      <alignment horizontal="center" textRotation="90"/>
    </xf>
    <xf numFmtId="0" fontId="14" fillId="3" borderId="19" xfId="126" applyFont="1" applyFill="1" applyBorder="1" applyAlignment="1">
      <alignment horizontal="center" textRotation="90"/>
    </xf>
    <xf numFmtId="0" fontId="16" fillId="4" borderId="58" xfId="126" applyNumberFormat="1" applyFont="1" applyFill="1" applyBorder="1" applyAlignment="1" applyProtection="1">
      <alignment horizontal="center" wrapText="1"/>
    </xf>
    <xf numFmtId="0" fontId="16" fillId="7" borderId="12" xfId="126" applyNumberFormat="1" applyFont="1" applyFill="1" applyBorder="1" applyAlignment="1" applyProtection="1">
      <alignment horizontal="center" wrapText="1"/>
    </xf>
    <xf numFmtId="0" fontId="16" fillId="4" borderId="28" xfId="126" applyNumberFormat="1" applyFont="1" applyFill="1" applyBorder="1" applyAlignment="1" applyProtection="1">
      <alignment horizontal="center" wrapText="1"/>
    </xf>
    <xf numFmtId="0" fontId="16" fillId="4" borderId="0" xfId="126" applyNumberFormat="1" applyFont="1" applyFill="1" applyBorder="1" applyAlignment="1" applyProtection="1">
      <alignment horizontal="center" wrapText="1"/>
    </xf>
    <xf numFmtId="0" fontId="32" fillId="0" borderId="72" xfId="126" applyBorder="1" applyAlignment="1">
      <alignment horizontal="center"/>
    </xf>
    <xf numFmtId="49" fontId="17" fillId="2" borderId="2" xfId="126" applyNumberFormat="1" applyFont="1" applyFill="1" applyBorder="1" applyAlignment="1">
      <alignment horizontal="center" vertical="center" wrapText="1"/>
    </xf>
    <xf numFmtId="0" fontId="17" fillId="2" borderId="2" xfId="126" applyNumberFormat="1" applyFont="1" applyFill="1" applyBorder="1" applyAlignment="1">
      <alignment horizontal="center" vertical="center" wrapText="1"/>
    </xf>
    <xf numFmtId="0" fontId="17" fillId="4" borderId="2" xfId="126" applyNumberFormat="1" applyFont="1" applyFill="1" applyBorder="1" applyAlignment="1">
      <alignment horizontal="center" vertical="center" wrapText="1"/>
    </xf>
    <xf numFmtId="49" fontId="19" fillId="2" borderId="2" xfId="126" applyNumberFormat="1" applyFont="1" applyFill="1" applyBorder="1" applyAlignment="1">
      <alignment horizontal="center" vertical="center" wrapText="1"/>
    </xf>
    <xf numFmtId="0" fontId="32" fillId="0" borderId="73" xfId="126" applyBorder="1" applyAlignment="1">
      <alignment horizontal="center"/>
    </xf>
    <xf numFmtId="49" fontId="17" fillId="4" borderId="1" xfId="126" applyNumberFormat="1" applyFont="1" applyFill="1" applyBorder="1" applyAlignment="1">
      <alignment horizontal="center" vertical="center" wrapText="1"/>
    </xf>
    <xf numFmtId="49" fontId="17" fillId="2" borderId="1" xfId="126" applyNumberFormat="1" applyFont="1" applyFill="1" applyBorder="1" applyAlignment="1">
      <alignment horizontal="center" vertical="center" wrapText="1"/>
    </xf>
    <xf numFmtId="0" fontId="17" fillId="4" borderId="1" xfId="126" applyNumberFormat="1" applyFont="1" applyFill="1" applyBorder="1" applyAlignment="1">
      <alignment horizontal="center" vertical="center" wrapText="1"/>
    </xf>
    <xf numFmtId="49" fontId="19" fillId="4" borderId="1" xfId="126" applyNumberFormat="1" applyFont="1" applyFill="1" applyBorder="1" applyAlignment="1">
      <alignment horizontal="center" vertical="center" wrapText="1"/>
    </xf>
    <xf numFmtId="0" fontId="32" fillId="0" borderId="74" xfId="126" applyBorder="1" applyAlignment="1">
      <alignment horizontal="center"/>
    </xf>
    <xf numFmtId="49" fontId="17" fillId="4" borderId="0" xfId="126" applyNumberFormat="1" applyFont="1" applyFill="1" applyBorder="1" applyAlignment="1">
      <alignment horizontal="center" vertical="center" wrapText="1"/>
    </xf>
    <xf numFmtId="49" fontId="17" fillId="2" borderId="0" xfId="126" applyNumberFormat="1" applyFont="1" applyFill="1" applyBorder="1" applyAlignment="1">
      <alignment horizontal="center" vertical="center" wrapText="1"/>
    </xf>
    <xf numFmtId="0" fontId="17" fillId="4" borderId="0" xfId="126" applyNumberFormat="1" applyFont="1" applyFill="1" applyBorder="1" applyAlignment="1">
      <alignment horizontal="center" vertical="center" wrapText="1"/>
    </xf>
    <xf numFmtId="49" fontId="19" fillId="4" borderId="0" xfId="126" applyNumberFormat="1" applyFont="1" applyFill="1" applyBorder="1" applyAlignment="1">
      <alignment horizontal="center" vertical="center" wrapText="1"/>
    </xf>
    <xf numFmtId="0" fontId="15" fillId="0" borderId="6" xfId="126" applyFont="1" applyBorder="1" applyAlignment="1">
      <alignment horizontal="center"/>
    </xf>
    <xf numFmtId="0" fontId="215" fillId="8" borderId="6" xfId="126" applyNumberFormat="1" applyFont="1" applyFill="1" applyBorder="1" applyAlignment="1">
      <alignment horizontal="left" wrapText="1"/>
    </xf>
    <xf numFmtId="49" fontId="215" fillId="8" borderId="5" xfId="126" applyNumberFormat="1" applyFont="1" applyFill="1" applyBorder="1" applyAlignment="1">
      <alignment horizontal="left" wrapText="1"/>
    </xf>
    <xf numFmtId="49" fontId="215" fillId="8" borderId="70" xfId="126" applyNumberFormat="1" applyFont="1" applyFill="1" applyBorder="1" applyAlignment="1">
      <alignment horizontal="left" wrapText="1"/>
    </xf>
    <xf numFmtId="49" fontId="215" fillId="8" borderId="6" xfId="126" applyNumberFormat="1" applyFont="1" applyFill="1" applyBorder="1" applyAlignment="1">
      <alignment horizontal="left" wrapText="1"/>
    </xf>
    <xf numFmtId="14" fontId="215" fillId="8" borderId="6" xfId="126" applyNumberFormat="1" applyFont="1" applyFill="1" applyBorder="1" applyAlignment="1">
      <alignment horizontal="left" wrapText="1"/>
    </xf>
    <xf numFmtId="0" fontId="215" fillId="8" borderId="6" xfId="126" applyNumberFormat="1" applyFont="1" applyFill="1" applyBorder="1" applyAlignment="1">
      <alignment horizontal="center" wrapText="1"/>
    </xf>
    <xf numFmtId="0" fontId="216" fillId="8" borderId="6" xfId="126" applyFont="1" applyFill="1" applyBorder="1" applyAlignment="1">
      <alignment horizontal="center" wrapText="1"/>
    </xf>
    <xf numFmtId="0" fontId="215" fillId="22" borderId="6" xfId="126" applyNumberFormat="1" applyFont="1" applyFill="1" applyBorder="1" applyAlignment="1">
      <alignment horizontal="center" wrapText="1"/>
    </xf>
    <xf numFmtId="0" fontId="215" fillId="3" borderId="6" xfId="126" applyNumberFormat="1" applyFont="1" applyFill="1" applyBorder="1" applyAlignment="1">
      <alignment horizontal="center" wrapText="1"/>
    </xf>
    <xf numFmtId="0" fontId="100" fillId="8" borderId="6" xfId="126" applyNumberFormat="1" applyFont="1" applyFill="1" applyBorder="1" applyAlignment="1">
      <alignment horizontal="center" wrapText="1"/>
    </xf>
    <xf numFmtId="0" fontId="217" fillId="0" borderId="6" xfId="126" applyNumberFormat="1" applyFont="1" applyFill="1" applyBorder="1" applyAlignment="1" applyProtection="1">
      <alignment horizontal="center" wrapText="1"/>
    </xf>
    <xf numFmtId="0" fontId="215" fillId="5" borderId="6" xfId="126" applyNumberFormat="1" applyFont="1" applyFill="1" applyBorder="1" applyAlignment="1">
      <alignment horizontal="center" wrapText="1"/>
    </xf>
    <xf numFmtId="0" fontId="215" fillId="23" borderId="6" xfId="126" applyNumberFormat="1" applyFont="1" applyFill="1" applyBorder="1" applyAlignment="1">
      <alignment horizontal="center" wrapText="1"/>
    </xf>
    <xf numFmtId="0" fontId="218" fillId="11" borderId="6" xfId="126" applyFont="1" applyFill="1" applyBorder="1" applyAlignment="1">
      <alignment horizontal="center" wrapText="1"/>
    </xf>
    <xf numFmtId="2" fontId="218" fillId="11" borderId="6" xfId="126" applyNumberFormat="1" applyFont="1" applyFill="1" applyBorder="1" applyAlignment="1">
      <alignment horizontal="center" wrapText="1"/>
    </xf>
    <xf numFmtId="164" fontId="33" fillId="0" borderId="6" xfId="287" applyNumberFormat="1" applyFont="1" applyBorder="1" applyAlignment="1">
      <alignment horizontal="center"/>
    </xf>
    <xf numFmtId="164" fontId="209" fillId="0" borderId="6" xfId="287" applyNumberFormat="1" applyFont="1" applyBorder="1" applyAlignment="1">
      <alignment horizontal="center"/>
    </xf>
    <xf numFmtId="0" fontId="32" fillId="0" borderId="0" xfId="126" applyAlignment="1"/>
    <xf numFmtId="0" fontId="113" fillId="0" borderId="0" xfId="126" applyFont="1"/>
    <xf numFmtId="0" fontId="114" fillId="0" borderId="0" xfId="126" applyFont="1" applyBorder="1"/>
    <xf numFmtId="0" fontId="115" fillId="0" borderId="0" xfId="126" applyFont="1"/>
    <xf numFmtId="0" fontId="272" fillId="0" borderId="0" xfId="2" applyFont="1" applyFill="1"/>
    <xf numFmtId="0" fontId="265" fillId="0" borderId="0" xfId="276" applyFont="1" applyFill="1" applyBorder="1"/>
    <xf numFmtId="0" fontId="273" fillId="0" borderId="0" xfId="184" applyFont="1" applyFill="1" applyAlignment="1">
      <alignment horizontal="center" vertical="center" wrapText="1"/>
    </xf>
    <xf numFmtId="0" fontId="273" fillId="0" borderId="0" xfId="184" applyFont="1" applyFill="1" applyAlignment="1">
      <alignment horizontal="center" vertical="center"/>
    </xf>
    <xf numFmtId="0" fontId="245" fillId="0" borderId="0" xfId="288" applyFont="1"/>
    <xf numFmtId="0" fontId="274" fillId="0" borderId="0" xfId="2" applyFont="1" applyFill="1" applyBorder="1"/>
    <xf numFmtId="0" fontId="275" fillId="0" borderId="0" xfId="184" applyFont="1" applyFill="1"/>
    <xf numFmtId="0" fontId="276" fillId="0" borderId="0" xfId="184" applyFont="1" applyFill="1"/>
    <xf numFmtId="14" fontId="274" fillId="0" borderId="0" xfId="2" applyNumberFormat="1" applyFont="1" applyFill="1"/>
    <xf numFmtId="0" fontId="274" fillId="0" borderId="0" xfId="2" applyFont="1" applyFill="1"/>
    <xf numFmtId="0" fontId="272" fillId="0" borderId="0" xfId="2" applyFont="1" applyFill="1" applyBorder="1"/>
    <xf numFmtId="0" fontId="1" fillId="0" borderId="0" xfId="288" applyFont="1"/>
    <xf numFmtId="0" fontId="248" fillId="0" borderId="0" xfId="288" applyFont="1"/>
    <xf numFmtId="14" fontId="1" fillId="0" borderId="0" xfId="288" applyNumberFormat="1" applyFont="1"/>
    <xf numFmtId="0" fontId="277" fillId="0" borderId="12" xfId="2" applyFont="1" applyFill="1" applyBorder="1" applyAlignment="1">
      <alignment horizontal="center" vertical="center"/>
    </xf>
    <xf numFmtId="0" fontId="277" fillId="0" borderId="97" xfId="2" applyFont="1" applyFill="1" applyBorder="1" applyAlignment="1">
      <alignment horizontal="center" vertical="center"/>
    </xf>
    <xf numFmtId="0" fontId="277" fillId="0" borderId="98" xfId="2" applyFont="1" applyFill="1" applyBorder="1" applyAlignment="1">
      <alignment horizontal="center" vertical="center"/>
    </xf>
    <xf numFmtId="14" fontId="277" fillId="0" borderId="12" xfId="2" applyNumberFormat="1" applyFont="1" applyBorder="1" applyAlignment="1">
      <alignment horizontal="center" vertical="center"/>
    </xf>
    <xf numFmtId="0" fontId="277" fillId="0" borderId="12" xfId="2" applyFont="1" applyBorder="1" applyAlignment="1">
      <alignment horizontal="center" vertical="center" wrapText="1"/>
    </xf>
    <xf numFmtId="0" fontId="277" fillId="0" borderId="12" xfId="2" applyFont="1" applyBorder="1" applyAlignment="1">
      <alignment horizontal="center" vertical="center"/>
    </xf>
    <xf numFmtId="0" fontId="276" fillId="24" borderId="98" xfId="2" applyFont="1" applyFill="1" applyBorder="1" applyAlignment="1">
      <alignment horizontal="left"/>
    </xf>
    <xf numFmtId="0" fontId="275" fillId="24" borderId="0" xfId="184" applyFont="1" applyFill="1" applyBorder="1" applyAlignment="1">
      <alignment horizontal="left"/>
    </xf>
    <xf numFmtId="0" fontId="278" fillId="24" borderId="0" xfId="2" applyFont="1" applyFill="1" applyBorder="1" applyAlignment="1">
      <alignment horizontal="left"/>
    </xf>
    <xf numFmtId="0" fontId="276" fillId="24" borderId="0" xfId="2" applyFont="1" applyFill="1" applyBorder="1" applyAlignment="1">
      <alignment horizontal="center"/>
    </xf>
    <xf numFmtId="0" fontId="276" fillId="24" borderId="0" xfId="2" applyFont="1" applyFill="1" applyBorder="1" applyAlignment="1">
      <alignment horizontal="left"/>
    </xf>
    <xf numFmtId="14" fontId="278" fillId="24" borderId="0" xfId="2" quotePrefix="1" applyNumberFormat="1" applyFont="1" applyFill="1" applyBorder="1" applyAlignment="1">
      <alignment horizontal="left"/>
    </xf>
    <xf numFmtId="14" fontId="257" fillId="24" borderId="0" xfId="2" quotePrefix="1" applyNumberFormat="1" applyFont="1" applyFill="1" applyBorder="1" applyAlignment="1">
      <alignment horizontal="left"/>
    </xf>
    <xf numFmtId="0" fontId="278" fillId="24" borderId="100" xfId="2" applyFont="1" applyFill="1" applyBorder="1" applyAlignment="1">
      <alignment horizontal="left"/>
    </xf>
    <xf numFmtId="0" fontId="1" fillId="0" borderId="0" xfId="288" applyFont="1" applyAlignment="1"/>
    <xf numFmtId="0" fontId="279" fillId="0" borderId="107" xfId="2" applyFont="1" applyFill="1" applyBorder="1" applyAlignment="1">
      <alignment horizontal="center"/>
    </xf>
    <xf numFmtId="0" fontId="280" fillId="4" borderId="108" xfId="206" applyFont="1" applyFill="1" applyBorder="1" applyAlignment="1"/>
    <xf numFmtId="0" fontId="281" fillId="0" borderId="109" xfId="206" applyFont="1" applyBorder="1" applyAlignment="1"/>
    <xf numFmtId="14" fontId="282" fillId="0" borderId="110" xfId="289" applyNumberFormat="1" applyFont="1" applyBorder="1" applyAlignment="1">
      <alignment horizontal="center"/>
    </xf>
    <xf numFmtId="14" fontId="280" fillId="0" borderId="67" xfId="289" applyNumberFormat="1" applyFont="1" applyBorder="1" applyAlignment="1">
      <alignment horizontal="center"/>
    </xf>
    <xf numFmtId="14" fontId="283" fillId="0" borderId="67" xfId="289" applyNumberFormat="1" applyFont="1" applyBorder="1" applyAlignment="1">
      <alignment horizontal="center"/>
    </xf>
    <xf numFmtId="0" fontId="280" fillId="0" borderId="67" xfId="289" applyFont="1" applyBorder="1" applyAlignment="1">
      <alignment horizontal="left"/>
    </xf>
    <xf numFmtId="14" fontId="281" fillId="0" borderId="67" xfId="289" applyNumberFormat="1" applyFont="1" applyBorder="1" applyAlignment="1">
      <alignment horizontal="center"/>
    </xf>
    <xf numFmtId="0" fontId="284" fillId="0" borderId="111" xfId="184" applyFont="1" applyBorder="1" applyAlignment="1">
      <alignment horizontal="center"/>
    </xf>
    <xf numFmtId="0" fontId="285" fillId="0" borderId="111" xfId="184" applyFont="1" applyBorder="1" applyAlignment="1">
      <alignment horizontal="center"/>
    </xf>
    <xf numFmtId="0" fontId="286" fillId="0" borderId="111" xfId="184" applyFont="1" applyBorder="1" applyAlignment="1"/>
    <xf numFmtId="0" fontId="0" fillId="3" borderId="0" xfId="288" applyFont="1" applyFill="1" applyAlignment="1"/>
    <xf numFmtId="0" fontId="271" fillId="0" borderId="0" xfId="290" applyFont="1"/>
    <xf numFmtId="0" fontId="271" fillId="0" borderId="0" xfId="288" applyFont="1" applyAlignment="1"/>
    <xf numFmtId="0" fontId="1" fillId="0" borderId="0" xfId="291" applyFont="1"/>
    <xf numFmtId="0" fontId="276" fillId="0" borderId="0" xfId="2" applyFont="1" applyBorder="1" applyAlignment="1">
      <alignment horizontal="left"/>
    </xf>
    <xf numFmtId="0" fontId="276" fillId="0" borderId="0" xfId="2" applyFont="1" applyAlignment="1">
      <alignment horizontal="center"/>
    </xf>
    <xf numFmtId="0" fontId="287" fillId="0" borderId="0" xfId="177" applyFont="1"/>
    <xf numFmtId="0" fontId="276" fillId="0" borderId="0" xfId="2" applyFont="1" applyAlignment="1">
      <alignment horizontal="left"/>
    </xf>
    <xf numFmtId="0" fontId="245" fillId="0" borderId="0" xfId="291" applyFont="1"/>
    <xf numFmtId="0" fontId="248" fillId="0" borderId="0" xfId="291" applyFont="1"/>
    <xf numFmtId="14" fontId="1" fillId="0" borderId="0" xfId="291" applyNumberFormat="1" applyFont="1"/>
    <xf numFmtId="0" fontId="276" fillId="24" borderId="118" xfId="2" applyFont="1" applyFill="1" applyBorder="1" applyAlignment="1">
      <alignment horizontal="left"/>
    </xf>
    <xf numFmtId="0" fontId="275" fillId="24" borderId="99" xfId="184" applyFont="1" applyFill="1" applyBorder="1" applyAlignment="1">
      <alignment horizontal="left"/>
    </xf>
    <xf numFmtId="0" fontId="288" fillId="0" borderId="101" xfId="2" applyFont="1" applyFill="1" applyBorder="1" applyAlignment="1">
      <alignment horizontal="center"/>
    </xf>
    <xf numFmtId="0" fontId="288" fillId="0" borderId="106" xfId="292" applyNumberFormat="1" applyFont="1" applyFill="1" applyBorder="1" applyAlignment="1" applyProtection="1">
      <alignment wrapText="1"/>
    </xf>
    <xf numFmtId="0" fontId="288" fillId="0" borderId="103" xfId="292" applyNumberFormat="1" applyFont="1" applyFill="1" applyBorder="1" applyAlignment="1" applyProtection="1">
      <alignment horizontal="left" wrapText="1"/>
    </xf>
    <xf numFmtId="0" fontId="289" fillId="0" borderId="104" xfId="292" applyNumberFormat="1" applyFont="1" applyFill="1" applyBorder="1" applyAlignment="1" applyProtection="1">
      <alignment horizontal="center" wrapText="1"/>
    </xf>
    <xf numFmtId="14" fontId="288" fillId="4" borderId="102" xfId="277" applyNumberFormat="1" applyFont="1" applyFill="1" applyBorder="1" applyAlignment="1">
      <alignment horizontal="center"/>
    </xf>
    <xf numFmtId="14" fontId="290" fillId="4" borderId="102" xfId="277" applyNumberFormat="1" applyFont="1" applyFill="1" applyBorder="1" applyAlignment="1">
      <alignment horizontal="center"/>
    </xf>
    <xf numFmtId="0" fontId="288" fillId="0" borderId="102" xfId="277" applyFont="1" applyFill="1" applyBorder="1" applyAlignment="1">
      <alignment horizontal="center"/>
    </xf>
    <xf numFmtId="14" fontId="279" fillId="0" borderId="105" xfId="275" applyNumberFormat="1" applyFont="1" applyBorder="1" applyAlignment="1">
      <alignment horizontal="center"/>
    </xf>
    <xf numFmtId="14" fontId="291" fillId="0" borderId="105" xfId="275" applyNumberFormat="1" applyFont="1" applyBorder="1" applyAlignment="1">
      <alignment horizontal="center"/>
    </xf>
    <xf numFmtId="14" fontId="285" fillId="0" borderId="105" xfId="275" applyNumberFormat="1" applyFont="1" applyBorder="1" applyAlignment="1">
      <alignment horizontal="center"/>
    </xf>
    <xf numFmtId="0" fontId="292" fillId="0" borderId="106" xfId="2" applyFont="1" applyBorder="1" applyAlignment="1"/>
    <xf numFmtId="0" fontId="0" fillId="3" borderId="0" xfId="291" applyFont="1" applyFill="1" applyAlignment="1"/>
    <xf numFmtId="0" fontId="265" fillId="0" borderId="0" xfId="209" applyFont="1" applyBorder="1"/>
    <xf numFmtId="0" fontId="1" fillId="0" borderId="0" xfId="291" applyFont="1" applyAlignment="1"/>
    <xf numFmtId="0" fontId="1" fillId="0" borderId="0" xfId="290" applyFont="1"/>
  </cellXfs>
  <cellStyles count="293">
    <cellStyle name="??" xfId="3"/>
    <cellStyle name="?? [0.00]_PRODUCT DETAIL Q1" xfId="4"/>
    <cellStyle name="?? [0]" xfId="5"/>
    <cellStyle name="???? [0.00]_PRODUCT DETAIL Q1" xfId="6"/>
    <cellStyle name="????_PRODUCT DETAIL Q1" xfId="7"/>
    <cellStyle name="???[0]_Book1" xfId="8"/>
    <cellStyle name="???_???" xfId="9"/>
    <cellStyle name="??_(????)??????" xfId="10"/>
    <cellStyle name="@ET_Style?CF_Style_2" xfId="11"/>
    <cellStyle name="¤@¯ë_01" xfId="12"/>
    <cellStyle name="1" xfId="13"/>
    <cellStyle name="1_CMU-PM" xfId="14"/>
    <cellStyle name="2" xfId="15"/>
    <cellStyle name="2_CMU-PM" xfId="16"/>
    <cellStyle name="3" xfId="17"/>
    <cellStyle name="3_CMU-PM" xfId="18"/>
    <cellStyle name="³f¹ô[0]_ÿÿÿÿÿÿ" xfId="19"/>
    <cellStyle name="³f¹ô_ÿÿÿÿÿÿ" xfId="20"/>
    <cellStyle name="4" xfId="21"/>
    <cellStyle name="ÅëÈ­ [0]_±âÅ¸" xfId="22"/>
    <cellStyle name="AeE­ [0]_INQUIRY ¿µ¾÷AßAø " xfId="23"/>
    <cellStyle name="ÅëÈ­ [0]_S" xfId="24"/>
    <cellStyle name="ÅëÈ­_±âÅ¸" xfId="25"/>
    <cellStyle name="AeE­_INQUIRY ¿µ¾÷AßAø " xfId="26"/>
    <cellStyle name="ÅëÈ­_S" xfId="27"/>
    <cellStyle name="ÄÞ¸¶ [0]_±âÅ¸" xfId="28"/>
    <cellStyle name="AÞ¸¶ [0]_INQUIRY ¿?¾÷AßAø " xfId="29"/>
    <cellStyle name="ÄÞ¸¶ [0]_S" xfId="30"/>
    <cellStyle name="ÄÞ¸¶_±âÅ¸" xfId="31"/>
    <cellStyle name="AÞ¸¶_INQUIRY ¿?¾÷AßAø " xfId="32"/>
    <cellStyle name="ÄÞ¸¶_S" xfId="33"/>
    <cellStyle name="blank" xfId="34"/>
    <cellStyle name="C?AØ_¿?¾÷CoE² " xfId="35"/>
    <cellStyle name="Ç¥ÁØ_#2(M17)_1" xfId="36"/>
    <cellStyle name="C￥AØ_¿μ¾÷CoE² " xfId="37"/>
    <cellStyle name="Ç¥ÁØ_S" xfId="38"/>
    <cellStyle name="C￥AØ_Sheet1_¿μ¾÷CoE² " xfId="39"/>
    <cellStyle name="Calc Currency (0)" xfId="40"/>
    <cellStyle name="Calc Currency (0) 2" xfId="41"/>
    <cellStyle name="Calc Currency (0) 3" xfId="42"/>
    <cellStyle name="Calc Currency (0)_2 K17-18 Diem RL K1 NH 2013-2014" xfId="43"/>
    <cellStyle name="Calc Percent (0)" xfId="44"/>
    <cellStyle name="Calc Percent (1)" xfId="45"/>
    <cellStyle name="category" xfId="46"/>
    <cellStyle name="Comma" xfId="1" builtinId="3"/>
    <cellStyle name="Comma 2" xfId="47"/>
    <cellStyle name="Comma 3" xfId="48"/>
    <cellStyle name="Comma 4" xfId="49"/>
    <cellStyle name="Comma 5" xfId="50"/>
    <cellStyle name="Comma 6" xfId="279"/>
    <cellStyle name="Comma 6 2" xfId="287"/>
    <cellStyle name="Comma 7" xfId="280"/>
    <cellStyle name="Comma 8" xfId="281"/>
    <cellStyle name="comma zerodec" xfId="51"/>
    <cellStyle name="Comma0" xfId="52"/>
    <cellStyle name="Comma0 2" xfId="53"/>
    <cellStyle name="Comma0 3" xfId="54"/>
    <cellStyle name="Currency0" xfId="55"/>
    <cellStyle name="Currency0 2" xfId="56"/>
    <cellStyle name="Currency0 3" xfId="57"/>
    <cellStyle name="Currency1" xfId="58"/>
    <cellStyle name="Date" xfId="59"/>
    <cellStyle name="Date 2" xfId="60"/>
    <cellStyle name="Date 3" xfId="61"/>
    <cellStyle name="Dollar (zero dec)" xfId="62"/>
    <cellStyle name="Enter Currency (0)" xfId="63"/>
    <cellStyle name="Enter Currency (0) 2" xfId="64"/>
    <cellStyle name="Enter Currency (0) 3" xfId="65"/>
    <cellStyle name="Enter Currency (0)_2 K17-18 Diem RL K1 NH 2013-2014" xfId="66"/>
    <cellStyle name="Excel Built-in Normal" xfId="67"/>
    <cellStyle name="Fixed" xfId="68"/>
    <cellStyle name="Fixed 2" xfId="69"/>
    <cellStyle name="Fixed 3" xfId="70"/>
    <cellStyle name="Grey" xfId="71"/>
    <cellStyle name="Grey 2" xfId="72"/>
    <cellStyle name="HEADER" xfId="73"/>
    <cellStyle name="Header1" xfId="74"/>
    <cellStyle name="Header2" xfId="75"/>
    <cellStyle name="Heading 1 2" xfId="76"/>
    <cellStyle name="Heading 2 2" xfId="77"/>
    <cellStyle name="HEADING1" xfId="78"/>
    <cellStyle name="HEADING1 1" xfId="79"/>
    <cellStyle name="HEADING1 2" xfId="80"/>
    <cellStyle name="HEADING1 3" xfId="81"/>
    <cellStyle name="HEADING1_Anh van khong chuyen K17 HK1" xfId="82"/>
    <cellStyle name="HEADING2" xfId="83"/>
    <cellStyle name="HEADING2 2" xfId="84"/>
    <cellStyle name="HEADING2 3" xfId="85"/>
    <cellStyle name="HEADING2_Anh van khong chuyen K17 HK1" xfId="86"/>
    <cellStyle name="Hyperlink 2" xfId="87"/>
    <cellStyle name="Hyperlink 3" xfId="88"/>
    <cellStyle name="Input [yellow]" xfId="89"/>
    <cellStyle name="Input [yellow] 2" xfId="90"/>
    <cellStyle name="Input 2" xfId="91"/>
    <cellStyle name="Link Currency (0)" xfId="92"/>
    <cellStyle name="Link Currency (0) 2" xfId="93"/>
    <cellStyle name="Link Currency (0) 3" xfId="94"/>
    <cellStyle name="Link Currency (0)_2 K17-18 Diem RL K1 NH 2013-2014" xfId="95"/>
    <cellStyle name="Milliers [0]_AR1194" xfId="96"/>
    <cellStyle name="Milliers_AR1194" xfId="97"/>
    <cellStyle name="Model" xfId="98"/>
    <cellStyle name="moi" xfId="99"/>
    <cellStyle name="Monétaire [0]_AR1194" xfId="100"/>
    <cellStyle name="Monétaire_AR1194" xfId="101"/>
    <cellStyle name="n" xfId="102"/>
    <cellStyle name="n_CMU-PM" xfId="103"/>
    <cellStyle name="New Times Roman" xfId="104"/>
    <cellStyle name="New Times Roman 2" xfId="105"/>
    <cellStyle name="New Times Roman 3" xfId="106"/>
    <cellStyle name="no dec" xfId="107"/>
    <cellStyle name="Normal" xfId="0" builtinId="0"/>
    <cellStyle name="Normal - Style1" xfId="108"/>
    <cellStyle name="Normal - Style1 2" xfId="109"/>
    <cellStyle name="Normal 10" xfId="110"/>
    <cellStyle name="Normal 10 2" xfId="111"/>
    <cellStyle name="Normal 10 3" xfId="112"/>
    <cellStyle name="Normal 11" xfId="113"/>
    <cellStyle name="Normal 12" xfId="114"/>
    <cellStyle name="Normal 13" xfId="115"/>
    <cellStyle name="Normal 14" xfId="116"/>
    <cellStyle name="Normal 14 2" xfId="117"/>
    <cellStyle name="Normal 14 3" xfId="118"/>
    <cellStyle name="Normal 15" xfId="119"/>
    <cellStyle name="Normal 15 2" xfId="120"/>
    <cellStyle name="Normal 16" xfId="121"/>
    <cellStyle name="Normal 17" xfId="122"/>
    <cellStyle name="Normal 17 2" xfId="123"/>
    <cellStyle name="Normal 18" xfId="124"/>
    <cellStyle name="Normal 19" xfId="125"/>
    <cellStyle name="Normal 2" xfId="126"/>
    <cellStyle name="Normal 2 10" xfId="127"/>
    <cellStyle name="Normal 2 11" xfId="128"/>
    <cellStyle name="Normal 2 2" xfId="129"/>
    <cellStyle name="Normal 2 2 2" xfId="130"/>
    <cellStyle name="Normal 2 2 2 2" xfId="131"/>
    <cellStyle name="Normal 2 2 2 2 2" xfId="132"/>
    <cellStyle name="Normal 2 2 2 2 3" xfId="133"/>
    <cellStyle name="Normal 2 2 3" xfId="134"/>
    <cellStyle name="Normal 2 2 4" xfId="135"/>
    <cellStyle name="Normal 2 2 4 2" xfId="290"/>
    <cellStyle name="Normal 2 2 5" xfId="136"/>
    <cellStyle name="Normal 2 2 5 2" xfId="137"/>
    <cellStyle name="Normal 2 2 5 2 2" xfId="138"/>
    <cellStyle name="Normal 2 2 5 2 2 2" xfId="269"/>
    <cellStyle name="Normal 2 2 5 2 2 3" xfId="270"/>
    <cellStyle name="Normal 2 2 5 2 2 4" xfId="292"/>
    <cellStyle name="Normal 2 2 5 2 3" xfId="139"/>
    <cellStyle name="Normal 2 2 5 2 4" xfId="140"/>
    <cellStyle name="Normal 2 2 5 2 5" xfId="141"/>
    <cellStyle name="Normal 2 2 5 3" xfId="142"/>
    <cellStyle name="Normal 2 2 5 3 2" xfId="143"/>
    <cellStyle name="Normal 2 2 5 3 3" xfId="144"/>
    <cellStyle name="Normal 2 2 5 3 4" xfId="145"/>
    <cellStyle name="Normal 2 2 5 3 4 2" xfId="282"/>
    <cellStyle name="Normal 2 2 5 3 5" xfId="146"/>
    <cellStyle name="Normal 2 2 5 3 6" xfId="147"/>
    <cellStyle name="Normal 2 2 5 3 6 2" xfId="283"/>
    <cellStyle name="Normal 2 2 5 3 7" xfId="148"/>
    <cellStyle name="Normal 2 2 5 3 7 2" xfId="271"/>
    <cellStyle name="Normal 2 2 6" xfId="149"/>
    <cellStyle name="Normal 2 2_2 K17-18 Diem RL K1 NH 2013-2014" xfId="150"/>
    <cellStyle name="Normal 2 3" xfId="151"/>
    <cellStyle name="Normal 2 3 2" xfId="152"/>
    <cellStyle name="Normal 2 3 2 2" xfId="153"/>
    <cellStyle name="Normal 2 3 2 2 2" xfId="154"/>
    <cellStyle name="Normal 2 3 3" xfId="155"/>
    <cellStyle name="Normal 2 4" xfId="156"/>
    <cellStyle name="Normal 2 4 2" xfId="157"/>
    <cellStyle name="Normal 2 5" xfId="158"/>
    <cellStyle name="Normal 2 5 2" xfId="159"/>
    <cellStyle name="Normal 2 5 2 2" xfId="160"/>
    <cellStyle name="Normal 2 5 2 3" xfId="161"/>
    <cellStyle name="Normal 2 5 2 3 2" xfId="286"/>
    <cellStyle name="Normal 2 5 2 3 2 2" xfId="291"/>
    <cellStyle name="Normal 2 5 2 3 3" xfId="288"/>
    <cellStyle name="Normal 2 5 2 4" xfId="162"/>
    <cellStyle name="Normal 2 5 2 5" xfId="163"/>
    <cellStyle name="Normal 2 5 3" xfId="164"/>
    <cellStyle name="Normal 2 5 3 2" xfId="165"/>
    <cellStyle name="Normal 2 5 3 2 2" xfId="166"/>
    <cellStyle name="Normal 2 5 3 2 2 2" xfId="272"/>
    <cellStyle name="Normal 2 5 4" xfId="167"/>
    <cellStyle name="Normal 2 5 4 2" xfId="273"/>
    <cellStyle name="Normal 2 5 4 3" xfId="289"/>
    <cellStyle name="Normal 2 6" xfId="168"/>
    <cellStyle name="Normal 2 7" xfId="169"/>
    <cellStyle name="Normal 2 8" xfId="285"/>
    <cellStyle name="Normal 2_12NH" xfId="170"/>
    <cellStyle name="Normal 20" xfId="171"/>
    <cellStyle name="Normal 21" xfId="172"/>
    <cellStyle name="Normal 22" xfId="173"/>
    <cellStyle name="Normal 23" xfId="174"/>
    <cellStyle name="Normal 24" xfId="175"/>
    <cellStyle name="Normal 24 2" xfId="176"/>
    <cellStyle name="Normal 25" xfId="177"/>
    <cellStyle name="Normal 26" xfId="178"/>
    <cellStyle name="Normal 26 2" xfId="284"/>
    <cellStyle name="Normal 27" xfId="274"/>
    <cellStyle name="Normal 3" xfId="179"/>
    <cellStyle name="Normal 3 2" xfId="180"/>
    <cellStyle name="Normal 3 2 2" xfId="181"/>
    <cellStyle name="Normal 3 2 2 2" xfId="2"/>
    <cellStyle name="Normal 3 2 3" xfId="182"/>
    <cellStyle name="Normal 3 2 4" xfId="183"/>
    <cellStyle name="Normal 3 3" xfId="184"/>
    <cellStyle name="Normal 3 3 2" xfId="185"/>
    <cellStyle name="Normal 3 3 3" xfId="186"/>
    <cellStyle name="Normal 3 3_634856546084069744Tuan 11-K18" xfId="187"/>
    <cellStyle name="Normal 3 4" xfId="188"/>
    <cellStyle name="Normal 3_17KCD" xfId="189"/>
    <cellStyle name="Normal 4" xfId="190"/>
    <cellStyle name="Normal 4 2" xfId="191"/>
    <cellStyle name="Normal 4 2 2" xfId="192"/>
    <cellStyle name="Normal 4 3" xfId="193"/>
    <cellStyle name="Normal 4 3 2" xfId="194"/>
    <cellStyle name="Normal 4 3 2 2" xfId="195"/>
    <cellStyle name="Normal 4 3 3" xfId="196"/>
    <cellStyle name="Normal 4 4" xfId="197"/>
    <cellStyle name="Normal 4 5" xfId="198"/>
    <cellStyle name="Normal 4 5 2" xfId="199"/>
    <cellStyle name="Normal 4 5 2 2" xfId="200"/>
    <cellStyle name="Normal 4_TN4-DS CONG NHAN TOT NGHIEP_T14KDN" xfId="201"/>
    <cellStyle name="Normal 5" xfId="202"/>
    <cellStyle name="Normal 5 2" xfId="203"/>
    <cellStyle name="Normal 5 2 2" xfId="204"/>
    <cellStyle name="Normal 5 2 3" xfId="205"/>
    <cellStyle name="Normal 5 3" xfId="206"/>
    <cellStyle name="Normal 5 3 2" xfId="207"/>
    <cellStyle name="Normal 5 4" xfId="208"/>
    <cellStyle name="Normal 5 4 2" xfId="209"/>
    <cellStyle name="Normal 5_2 K17-18 Diem RL K1 NH 2013-2014" xfId="210"/>
    <cellStyle name="Normal 6" xfId="211"/>
    <cellStyle name="Normal 6 2" xfId="212"/>
    <cellStyle name="Normal 6 3" xfId="213"/>
    <cellStyle name="Normal 7" xfId="214"/>
    <cellStyle name="Normal 7 2" xfId="215"/>
    <cellStyle name="Normal 7 2 2" xfId="216"/>
    <cellStyle name="Normal 8" xfId="217"/>
    <cellStyle name="Normal 8 2" xfId="218"/>
    <cellStyle name="Normal 9" xfId="219"/>
    <cellStyle name="Normal_Book1" xfId="275"/>
    <cellStyle name="Normal_DSTT2002" xfId="276"/>
    <cellStyle name="Normal_Sheet2 2" xfId="277"/>
    <cellStyle name="Normal1" xfId="220"/>
    <cellStyle name="Percent (0)" xfId="221"/>
    <cellStyle name="Percent [2]" xfId="222"/>
    <cellStyle name="Percent 2" xfId="223"/>
    <cellStyle name="Percent 2 2" xfId="224"/>
    <cellStyle name="Percent 3" xfId="225"/>
    <cellStyle name="Percent 4" xfId="226"/>
    <cellStyle name="Percent 5" xfId="278"/>
    <cellStyle name="PERCENTAGE" xfId="227"/>
    <cellStyle name="PrePop Currency (0)" xfId="228"/>
    <cellStyle name="PrePop Currency (0) 2" xfId="229"/>
    <cellStyle name="PrePop Currency (0) 3" xfId="230"/>
    <cellStyle name="PrePop Currency (0)_2 K17-18 Diem RL K1 NH 2013-2014" xfId="231"/>
    <cellStyle name="PSChar" xfId="232"/>
    <cellStyle name="PSDate" xfId="233"/>
    <cellStyle name="PSDec" xfId="234"/>
    <cellStyle name="PSHeading" xfId="235"/>
    <cellStyle name="PSInt" xfId="236"/>
    <cellStyle name="PSSpacer" xfId="237"/>
    <cellStyle name="songuyen" xfId="238"/>
    <cellStyle name="Style 1" xfId="239"/>
    <cellStyle name="subhead" xfId="240"/>
    <cellStyle name="Text Indent A" xfId="241"/>
    <cellStyle name="Text Indent B" xfId="242"/>
    <cellStyle name="Text Indent B 2" xfId="243"/>
    <cellStyle name="Text Indent B 3" xfId="244"/>
    <cellStyle name="Text Indent B_2 K17-18 Diem RL K1 NH 2013-2014" xfId="245"/>
    <cellStyle name="Total 2" xfId="246"/>
    <cellStyle name="xuan" xfId="247"/>
    <cellStyle name=" [0.00]_ Att. 1- Cover" xfId="248"/>
    <cellStyle name="_ Att. 1- Cover" xfId="249"/>
    <cellStyle name="?_ Att. 1- Cover" xfId="250"/>
    <cellStyle name="똿뗦먛귟 [0.00]_PRODUCT DETAIL Q1" xfId="251"/>
    <cellStyle name="똿뗦먛귟_PRODUCT DETAIL Q1" xfId="252"/>
    <cellStyle name="믅됞 [0.00]_PRODUCT DETAIL Q1" xfId="253"/>
    <cellStyle name="믅됞_PRODUCT DETAIL Q1" xfId="254"/>
    <cellStyle name="백분율_95" xfId="255"/>
    <cellStyle name="뷭?_BOOKSHIP" xfId="256"/>
    <cellStyle name="콤마 [0]_1202" xfId="257"/>
    <cellStyle name="콤마_1202" xfId="258"/>
    <cellStyle name="통화 [0]_1202" xfId="259"/>
    <cellStyle name="통화_1202" xfId="260"/>
    <cellStyle name="표준_(정보부문)월별인원계획" xfId="261"/>
    <cellStyle name="一般_00Q3902REV.1" xfId="262"/>
    <cellStyle name="千分位[0]_00Q3902REV.1" xfId="263"/>
    <cellStyle name="千分位_00Q3902REV.1" xfId="264"/>
    <cellStyle name="標準_Financial Prpsl" xfId="265"/>
    <cellStyle name="貨幣 [0]_00Q3902REV.1" xfId="266"/>
    <cellStyle name="貨幣[0]_BRE" xfId="267"/>
    <cellStyle name="貨幣_00Q3902REV.1" xfId="268"/>
  </cellStyles>
  <dxfs count="1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.PC2015122911TRC\Desktop\TN1-TN2-Bo-sun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N1-K19KDN"/>
      <sheetName val="TN1-D21KKTA"/>
      <sheetName val="TN2--KDN"/>
      <sheetName val="TN2--KKT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50"/>
  <sheetViews>
    <sheetView showGridLines="0" workbookViewId="0">
      <pane xSplit="5" ySplit="8" topLeftCell="W45" activePane="bottomRight" state="frozen"/>
      <selection pane="topRight" activeCell="E1" sqref="E1"/>
      <selection pane="bottomLeft" activeCell="A6" sqref="A6"/>
      <selection pane="bottomRight" activeCell="AD54" sqref="AD54"/>
    </sheetView>
  </sheetViews>
  <sheetFormatPr defaultRowHeight="15"/>
  <cols>
    <col min="1" max="1" width="3.140625" style="59" customWidth="1"/>
    <col min="2" max="2" width="8.42578125" style="59" customWidth="1"/>
    <col min="3" max="3" width="5.5703125" style="59" customWidth="1"/>
    <col min="4" max="4" width="6.7109375" style="59" customWidth="1"/>
    <col min="5" max="5" width="4.5703125" style="59" customWidth="1"/>
    <col min="6" max="7" width="10.7109375" style="59" hidden="1" customWidth="1"/>
    <col min="8" max="8" width="9.28515625" style="59" hidden="1" customWidth="1"/>
    <col min="9" max="11" width="3.28515625" style="59" customWidth="1"/>
    <col min="12" max="13" width="3.28515625" style="59" hidden="1" customWidth="1"/>
    <col min="14" max="14" width="3.28515625" style="59" customWidth="1"/>
    <col min="15" max="16" width="3.28515625" style="59" hidden="1" customWidth="1"/>
    <col min="17" max="17" width="3.28515625" style="59" customWidth="1"/>
    <col min="18" max="19" width="3.28515625" style="59" hidden="1" customWidth="1"/>
    <col min="20" max="20" width="3.28515625" style="59" customWidth="1"/>
    <col min="21" max="21" width="3.28515625" style="59" hidden="1" customWidth="1"/>
    <col min="22" max="24" width="3.28515625" style="59" customWidth="1"/>
    <col min="25" max="28" width="4" style="59" hidden="1" customWidth="1"/>
    <col min="29" max="37" width="3.28515625" style="59" customWidth="1"/>
    <col min="38" max="38" width="3.28515625" style="59" hidden="1" customWidth="1"/>
    <col min="39" max="42" width="3.28515625" style="59" customWidth="1"/>
    <col min="43" max="44" width="4" style="59" hidden="1" customWidth="1"/>
    <col min="45" max="45" width="3.28515625" style="59" customWidth="1"/>
    <col min="46" max="48" width="3" style="59" customWidth="1"/>
    <col min="49" max="49" width="3" style="59" hidden="1" customWidth="1"/>
    <col min="50" max="50" width="3.28515625" style="59" hidden="1" customWidth="1"/>
    <col min="51" max="52" width="3.28515625" style="59" customWidth="1"/>
    <col min="53" max="53" width="3.28515625" style="59" hidden="1" customWidth="1"/>
    <col min="54" max="54" width="3.28515625" style="59" customWidth="1"/>
    <col min="55" max="55" width="3.42578125" style="59" customWidth="1"/>
    <col min="56" max="57" width="4" style="59" hidden="1" customWidth="1"/>
    <col min="58" max="59" width="3.7109375" style="59" customWidth="1"/>
    <col min="60" max="60" width="3.42578125" style="59" hidden="1" customWidth="1"/>
    <col min="61" max="61" width="3.42578125" style="59" customWidth="1"/>
    <col min="62" max="62" width="3.28515625" style="59" customWidth="1"/>
    <col min="63" max="64" width="3.140625" style="59" customWidth="1"/>
    <col min="65" max="65" width="3.85546875" style="59" customWidth="1"/>
    <col min="66" max="67" width="3.5703125" style="59" customWidth="1"/>
    <col min="68" max="68" width="3.28515625" style="59" customWidth="1"/>
    <col min="69" max="69" width="3.42578125" style="59" customWidth="1"/>
    <col min="70" max="70" width="3.85546875" style="59" customWidth="1"/>
    <col min="71" max="71" width="4.140625" style="59" customWidth="1"/>
    <col min="72" max="72" width="3.7109375" style="59" customWidth="1"/>
    <col min="73" max="73" width="4.28515625" style="59" customWidth="1"/>
    <col min="74" max="74" width="9.140625" style="59" customWidth="1"/>
    <col min="75" max="16384" width="9.140625" style="59"/>
  </cols>
  <sheetData>
    <row r="1" spans="1:73" ht="36" customHeight="1">
      <c r="B1" s="2" t="s">
        <v>0</v>
      </c>
      <c r="AH1" s="3" t="s">
        <v>1</v>
      </c>
      <c r="AI1" s="1"/>
      <c r="AJ1" s="1"/>
      <c r="AK1" s="1"/>
      <c r="AL1" s="1"/>
    </row>
    <row r="2" spans="1:73" ht="27.75" customHeight="1">
      <c r="B2" s="2" t="s">
        <v>2</v>
      </c>
      <c r="AH2" s="1"/>
      <c r="AI2" s="3" t="s">
        <v>165</v>
      </c>
      <c r="AJ2" s="1"/>
      <c r="AK2" s="1"/>
      <c r="AL2" s="1"/>
    </row>
    <row r="3" spans="1:73" ht="28.5" customHeight="1">
      <c r="AT3" s="60" t="s">
        <v>4</v>
      </c>
      <c r="AX3" s="60" t="s">
        <v>4</v>
      </c>
    </row>
    <row r="4" spans="1:73" ht="31.5" customHeight="1">
      <c r="A4" s="595" t="s">
        <v>166</v>
      </c>
      <c r="B4" s="594" t="s">
        <v>5</v>
      </c>
      <c r="C4" s="594"/>
      <c r="D4" s="594"/>
      <c r="E4" s="594"/>
      <c r="F4" s="594"/>
      <c r="G4" s="594"/>
      <c r="H4" s="594"/>
      <c r="I4" s="594" t="s">
        <v>6</v>
      </c>
      <c r="J4" s="594"/>
      <c r="K4" s="594"/>
      <c r="L4" s="594"/>
      <c r="M4" s="594"/>
      <c r="N4" s="594"/>
      <c r="O4" s="594"/>
      <c r="P4" s="594"/>
      <c r="Q4" s="594"/>
      <c r="R4" s="594"/>
      <c r="S4" s="594"/>
      <c r="T4" s="594"/>
      <c r="U4" s="594"/>
      <c r="V4" s="594"/>
      <c r="W4" s="594"/>
      <c r="X4" s="594"/>
      <c r="Y4" s="594"/>
      <c r="Z4" s="594"/>
      <c r="AA4" s="594" t="s">
        <v>7</v>
      </c>
      <c r="AB4" s="594"/>
      <c r="AC4" s="594" t="s">
        <v>8</v>
      </c>
      <c r="AD4" s="594"/>
      <c r="AE4" s="594"/>
      <c r="AF4" s="594"/>
      <c r="AG4" s="594"/>
      <c r="AH4" s="594"/>
      <c r="AI4" s="594"/>
      <c r="AJ4" s="594"/>
      <c r="AK4" s="594"/>
      <c r="AL4" s="594"/>
      <c r="AM4" s="594"/>
      <c r="AN4" s="594"/>
      <c r="AO4" s="594"/>
      <c r="AP4" s="594"/>
      <c r="AQ4" s="594"/>
      <c r="AR4" s="594"/>
      <c r="AS4" s="594" t="s">
        <v>9</v>
      </c>
      <c r="AT4" s="594"/>
      <c r="AU4" s="594"/>
      <c r="AV4" s="594"/>
      <c r="AW4" s="594"/>
      <c r="AX4" s="594"/>
      <c r="AY4" s="594"/>
      <c r="AZ4" s="594"/>
      <c r="BA4" s="594"/>
      <c r="BB4" s="594"/>
      <c r="BC4" s="594"/>
      <c r="BD4" s="594"/>
      <c r="BE4" s="594"/>
      <c r="BF4" s="594" t="s">
        <v>10</v>
      </c>
      <c r="BG4" s="594"/>
      <c r="BH4" s="594"/>
      <c r="BI4" s="594"/>
      <c r="BJ4" s="594"/>
      <c r="BK4" s="588" t="s">
        <v>11</v>
      </c>
      <c r="BL4" s="588" t="s">
        <v>12</v>
      </c>
      <c r="BM4" s="588" t="s">
        <v>13</v>
      </c>
      <c r="BN4" s="592" t="s">
        <v>11</v>
      </c>
      <c r="BO4" s="592" t="s">
        <v>12</v>
      </c>
      <c r="BP4" s="592" t="s">
        <v>13</v>
      </c>
      <c r="BQ4" s="592" t="s">
        <v>14</v>
      </c>
      <c r="BR4" s="592" t="s">
        <v>15</v>
      </c>
      <c r="BS4" s="592" t="s">
        <v>16</v>
      </c>
      <c r="BT4" s="592" t="s">
        <v>17</v>
      </c>
      <c r="BU4" s="592" t="s">
        <v>167</v>
      </c>
    </row>
    <row r="5" spans="1:73" ht="53.25" customHeight="1">
      <c r="A5" s="596"/>
      <c r="B5" s="594"/>
      <c r="C5" s="594"/>
      <c r="D5" s="594"/>
      <c r="E5" s="594"/>
      <c r="F5" s="594"/>
      <c r="G5" s="594"/>
      <c r="H5" s="594"/>
      <c r="I5" s="590" t="s">
        <v>19</v>
      </c>
      <c r="J5" s="590"/>
      <c r="K5" s="590"/>
      <c r="L5" s="590"/>
      <c r="M5" s="590" t="s">
        <v>20</v>
      </c>
      <c r="N5" s="590"/>
      <c r="O5" s="590"/>
      <c r="P5" s="590"/>
      <c r="Q5" s="590"/>
      <c r="R5" s="590"/>
      <c r="S5" s="590"/>
      <c r="T5" s="590"/>
      <c r="U5" s="590"/>
      <c r="V5" s="61" t="s">
        <v>21</v>
      </c>
      <c r="W5" s="61" t="s">
        <v>22</v>
      </c>
      <c r="X5" s="61" t="s">
        <v>23</v>
      </c>
      <c r="Y5" s="590" t="s">
        <v>24</v>
      </c>
      <c r="Z5" s="590" t="s">
        <v>25</v>
      </c>
      <c r="AA5" s="590" t="s">
        <v>26</v>
      </c>
      <c r="AB5" s="590" t="s">
        <v>27</v>
      </c>
      <c r="AC5" s="590" t="s">
        <v>28</v>
      </c>
      <c r="AD5" s="590"/>
      <c r="AE5" s="590" t="s">
        <v>29</v>
      </c>
      <c r="AF5" s="590"/>
      <c r="AG5" s="590"/>
      <c r="AH5" s="62" t="s">
        <v>30</v>
      </c>
      <c r="AI5" s="62" t="s">
        <v>31</v>
      </c>
      <c r="AJ5" s="590" t="s">
        <v>32</v>
      </c>
      <c r="AK5" s="590"/>
      <c r="AL5" s="590"/>
      <c r="AM5" s="62" t="s">
        <v>33</v>
      </c>
      <c r="AN5" s="62" t="s">
        <v>34</v>
      </c>
      <c r="AO5" s="590" t="s">
        <v>35</v>
      </c>
      <c r="AP5" s="590"/>
      <c r="AQ5" s="590" t="s">
        <v>36</v>
      </c>
      <c r="AR5" s="590" t="s">
        <v>37</v>
      </c>
      <c r="AS5" s="590" t="s">
        <v>38</v>
      </c>
      <c r="AT5" s="590"/>
      <c r="AU5" s="590"/>
      <c r="AV5" s="590"/>
      <c r="AW5" s="590"/>
      <c r="AX5" s="590"/>
      <c r="AY5" s="590" t="s">
        <v>39</v>
      </c>
      <c r="AZ5" s="590"/>
      <c r="BA5" s="590"/>
      <c r="BB5" s="62" t="s">
        <v>40</v>
      </c>
      <c r="BC5" s="62" t="s">
        <v>41</v>
      </c>
      <c r="BD5" s="590" t="s">
        <v>42</v>
      </c>
      <c r="BE5" s="590" t="s">
        <v>43</v>
      </c>
      <c r="BF5" s="590" t="s">
        <v>44</v>
      </c>
      <c r="BG5" s="590"/>
      <c r="BH5" s="590"/>
      <c r="BI5" s="588" t="s">
        <v>45</v>
      </c>
      <c r="BJ5" s="588" t="s">
        <v>46</v>
      </c>
      <c r="BK5" s="588"/>
      <c r="BL5" s="588"/>
      <c r="BM5" s="588"/>
      <c r="BN5" s="593"/>
      <c r="BO5" s="593"/>
      <c r="BP5" s="593"/>
      <c r="BQ5" s="593"/>
      <c r="BR5" s="593"/>
      <c r="BS5" s="593"/>
      <c r="BT5" s="593"/>
      <c r="BU5" s="593"/>
    </row>
    <row r="6" spans="1:73" s="63" customFormat="1" ht="57.75" customHeight="1">
      <c r="A6" s="596"/>
      <c r="B6" s="594"/>
      <c r="C6" s="594"/>
      <c r="D6" s="594"/>
      <c r="E6" s="594"/>
      <c r="F6" s="594"/>
      <c r="G6" s="594"/>
      <c r="H6" s="594"/>
      <c r="I6" s="590" t="s">
        <v>47</v>
      </c>
      <c r="J6" s="589" t="s">
        <v>168</v>
      </c>
      <c r="K6" s="589"/>
      <c r="L6" s="589"/>
      <c r="M6" s="589" t="s">
        <v>50</v>
      </c>
      <c r="N6" s="589"/>
      <c r="O6" s="589"/>
      <c r="P6" s="589" t="s">
        <v>51</v>
      </c>
      <c r="Q6" s="589"/>
      <c r="R6" s="589"/>
      <c r="S6" s="589" t="s">
        <v>52</v>
      </c>
      <c r="T6" s="589"/>
      <c r="U6" s="589"/>
      <c r="V6" s="61" t="s">
        <v>53</v>
      </c>
      <c r="W6" s="589" t="s">
        <v>54</v>
      </c>
      <c r="X6" s="589" t="s">
        <v>55</v>
      </c>
      <c r="Y6" s="590"/>
      <c r="Z6" s="590"/>
      <c r="AA6" s="590"/>
      <c r="AB6" s="590"/>
      <c r="AC6" s="588" t="s">
        <v>56</v>
      </c>
      <c r="AD6" s="588" t="s">
        <v>57</v>
      </c>
      <c r="AE6" s="588" t="s">
        <v>58</v>
      </c>
      <c r="AF6" s="588" t="s">
        <v>59</v>
      </c>
      <c r="AG6" s="588" t="s">
        <v>60</v>
      </c>
      <c r="AH6" s="588" t="s">
        <v>61</v>
      </c>
      <c r="AI6" s="591" t="s">
        <v>62</v>
      </c>
      <c r="AJ6" s="588" t="s">
        <v>63</v>
      </c>
      <c r="AK6" s="588" t="s">
        <v>64</v>
      </c>
      <c r="AL6" s="588"/>
      <c r="AM6" s="588" t="s">
        <v>65</v>
      </c>
      <c r="AN6" s="588" t="s">
        <v>66</v>
      </c>
      <c r="AO6" s="588" t="s">
        <v>67</v>
      </c>
      <c r="AP6" s="588" t="s">
        <v>68</v>
      </c>
      <c r="AQ6" s="590"/>
      <c r="AR6" s="590"/>
      <c r="AS6" s="588" t="s">
        <v>69</v>
      </c>
      <c r="AT6" s="588" t="s">
        <v>70</v>
      </c>
      <c r="AU6" s="588" t="s">
        <v>71</v>
      </c>
      <c r="AV6" s="588" t="s">
        <v>72</v>
      </c>
      <c r="AW6" s="588"/>
      <c r="AX6" s="588"/>
      <c r="AY6" s="589" t="s">
        <v>75</v>
      </c>
      <c r="AZ6" s="589" t="s">
        <v>76</v>
      </c>
      <c r="BA6" s="589"/>
      <c r="BB6" s="589" t="s">
        <v>77</v>
      </c>
      <c r="BC6" s="589" t="s">
        <v>78</v>
      </c>
      <c r="BD6" s="590"/>
      <c r="BE6" s="590"/>
      <c r="BF6" s="588" t="s">
        <v>79</v>
      </c>
      <c r="BG6" s="588" t="s">
        <v>80</v>
      </c>
      <c r="BH6" s="588"/>
      <c r="BI6" s="588"/>
      <c r="BJ6" s="588"/>
      <c r="BK6" s="588"/>
      <c r="BL6" s="588"/>
      <c r="BM6" s="588"/>
      <c r="BN6" s="593"/>
      <c r="BO6" s="593"/>
      <c r="BP6" s="593"/>
      <c r="BQ6" s="593"/>
      <c r="BR6" s="593"/>
      <c r="BS6" s="593"/>
      <c r="BT6" s="593"/>
      <c r="BU6" s="593"/>
    </row>
    <row r="7" spans="1:73" s="63" customFormat="1" ht="24" customHeight="1">
      <c r="A7" s="596"/>
      <c r="B7" s="594"/>
      <c r="C7" s="594"/>
      <c r="D7" s="594"/>
      <c r="E7" s="594"/>
      <c r="F7" s="594"/>
      <c r="G7" s="594"/>
      <c r="H7" s="594"/>
      <c r="I7" s="590"/>
      <c r="J7" s="64" t="s">
        <v>81</v>
      </c>
      <c r="K7" s="64" t="s">
        <v>82</v>
      </c>
      <c r="L7" s="64"/>
      <c r="M7" s="64" t="s">
        <v>83</v>
      </c>
      <c r="N7" s="64" t="s">
        <v>84</v>
      </c>
      <c r="O7" s="64" t="s">
        <v>85</v>
      </c>
      <c r="P7" s="64" t="s">
        <v>86</v>
      </c>
      <c r="Q7" s="64" t="s">
        <v>87</v>
      </c>
      <c r="R7" s="64" t="s">
        <v>88</v>
      </c>
      <c r="S7" s="64" t="s">
        <v>89</v>
      </c>
      <c r="T7" s="64" t="s">
        <v>90</v>
      </c>
      <c r="U7" s="64" t="s">
        <v>91</v>
      </c>
      <c r="V7" s="64" t="s">
        <v>92</v>
      </c>
      <c r="W7" s="589"/>
      <c r="X7" s="589"/>
      <c r="Y7" s="590"/>
      <c r="Z7" s="590"/>
      <c r="AA7" s="590"/>
      <c r="AB7" s="590"/>
      <c r="AC7" s="588"/>
      <c r="AD7" s="588"/>
      <c r="AE7" s="588"/>
      <c r="AF7" s="588"/>
      <c r="AG7" s="588"/>
      <c r="AH7" s="588"/>
      <c r="AI7" s="591"/>
      <c r="AJ7" s="588"/>
      <c r="AK7" s="588"/>
      <c r="AL7" s="588"/>
      <c r="AM7" s="588"/>
      <c r="AN7" s="588"/>
      <c r="AO7" s="588"/>
      <c r="AP7" s="588"/>
      <c r="AQ7" s="590"/>
      <c r="AR7" s="590"/>
      <c r="AS7" s="588"/>
      <c r="AT7" s="588"/>
      <c r="AU7" s="588"/>
      <c r="AV7" s="588"/>
      <c r="AW7" s="588"/>
      <c r="AX7" s="588"/>
      <c r="AY7" s="589"/>
      <c r="AZ7" s="589"/>
      <c r="BA7" s="589"/>
      <c r="BB7" s="589"/>
      <c r="BC7" s="589"/>
      <c r="BD7" s="590"/>
      <c r="BE7" s="590"/>
      <c r="BF7" s="588"/>
      <c r="BG7" s="588"/>
      <c r="BH7" s="588"/>
      <c r="BI7" s="588"/>
      <c r="BJ7" s="588"/>
      <c r="BK7" s="588"/>
      <c r="BL7" s="588"/>
      <c r="BM7" s="588"/>
      <c r="BN7" s="65"/>
      <c r="BO7" s="65"/>
      <c r="BP7" s="65"/>
      <c r="BQ7" s="65"/>
      <c r="BR7" s="65"/>
      <c r="BS7" s="65"/>
      <c r="BT7" s="65"/>
      <c r="BU7" s="65"/>
    </row>
    <row r="8" spans="1:73" ht="24" customHeight="1">
      <c r="A8" s="597"/>
      <c r="B8" s="66" t="s">
        <v>94</v>
      </c>
      <c r="C8" s="66" t="s">
        <v>95</v>
      </c>
      <c r="D8" s="66" t="s">
        <v>96</v>
      </c>
      <c r="E8" s="66" t="s">
        <v>97</v>
      </c>
      <c r="F8" s="66" t="s">
        <v>98</v>
      </c>
      <c r="G8" s="66" t="s">
        <v>99</v>
      </c>
      <c r="H8" s="66" t="s">
        <v>100</v>
      </c>
      <c r="I8" s="67">
        <v>2</v>
      </c>
      <c r="J8" s="67">
        <v>2</v>
      </c>
      <c r="K8" s="67">
        <v>2</v>
      </c>
      <c r="L8" s="67"/>
      <c r="M8" s="67">
        <v>2</v>
      </c>
      <c r="N8" s="67">
        <v>2</v>
      </c>
      <c r="O8" s="67">
        <v>2</v>
      </c>
      <c r="P8" s="67">
        <v>2</v>
      </c>
      <c r="Q8" s="67">
        <v>2</v>
      </c>
      <c r="R8" s="67">
        <v>2</v>
      </c>
      <c r="S8" s="67">
        <v>2</v>
      </c>
      <c r="T8" s="67">
        <v>2</v>
      </c>
      <c r="U8" s="67">
        <v>2</v>
      </c>
      <c r="V8" s="67">
        <v>2</v>
      </c>
      <c r="W8" s="67">
        <v>2</v>
      </c>
      <c r="X8" s="67">
        <v>3</v>
      </c>
      <c r="Y8" s="66" t="s">
        <v>101</v>
      </c>
      <c r="Z8" s="66" t="s">
        <v>101</v>
      </c>
      <c r="AA8" s="66" t="s">
        <v>101</v>
      </c>
      <c r="AB8" s="66" t="s">
        <v>101</v>
      </c>
      <c r="AC8" s="67">
        <v>2</v>
      </c>
      <c r="AD8" s="67">
        <v>2</v>
      </c>
      <c r="AE8" s="67">
        <v>3</v>
      </c>
      <c r="AF8" s="67">
        <v>3</v>
      </c>
      <c r="AG8" s="67">
        <v>2</v>
      </c>
      <c r="AH8" s="67">
        <v>3</v>
      </c>
      <c r="AI8" s="67">
        <v>3</v>
      </c>
      <c r="AJ8" s="67">
        <v>3</v>
      </c>
      <c r="AK8" s="67">
        <v>3</v>
      </c>
      <c r="AL8" s="67"/>
      <c r="AM8" s="67">
        <v>3</v>
      </c>
      <c r="AN8" s="67">
        <v>3</v>
      </c>
      <c r="AO8" s="67">
        <v>3</v>
      </c>
      <c r="AP8" s="67">
        <v>3</v>
      </c>
      <c r="AQ8" s="66" t="s">
        <v>101</v>
      </c>
      <c r="AR8" s="66" t="s">
        <v>101</v>
      </c>
      <c r="AS8" s="67">
        <v>2</v>
      </c>
      <c r="AT8" s="67">
        <v>2</v>
      </c>
      <c r="AU8" s="67">
        <v>3</v>
      </c>
      <c r="AV8" s="67">
        <v>2</v>
      </c>
      <c r="AW8" s="67"/>
      <c r="AX8" s="67"/>
      <c r="AY8" s="67">
        <v>2</v>
      </c>
      <c r="AZ8" s="67">
        <v>3</v>
      </c>
      <c r="BA8" s="67"/>
      <c r="BB8" s="67">
        <v>3</v>
      </c>
      <c r="BC8" s="67">
        <v>3</v>
      </c>
      <c r="BD8" s="66" t="s">
        <v>101</v>
      </c>
      <c r="BE8" s="66" t="s">
        <v>101</v>
      </c>
      <c r="BF8" s="67">
        <v>5</v>
      </c>
      <c r="BG8" s="67">
        <v>5</v>
      </c>
      <c r="BH8" s="67"/>
      <c r="BI8" s="66" t="s">
        <v>101</v>
      </c>
      <c r="BJ8" s="66" t="s">
        <v>101</v>
      </c>
      <c r="BK8" s="66" t="s">
        <v>101</v>
      </c>
      <c r="BL8" s="66" t="s">
        <v>101</v>
      </c>
      <c r="BM8" s="66" t="s">
        <v>101</v>
      </c>
      <c r="BN8" s="68"/>
      <c r="BO8" s="68"/>
      <c r="BP8" s="68"/>
      <c r="BQ8" s="68"/>
      <c r="BR8" s="68"/>
      <c r="BS8" s="68"/>
      <c r="BT8" s="68"/>
      <c r="BU8" s="68"/>
    </row>
    <row r="9" spans="1:73" ht="34.5" customHeight="1">
      <c r="A9" s="69"/>
      <c r="B9" s="30" t="s">
        <v>102</v>
      </c>
      <c r="C9" s="70"/>
      <c r="D9" s="70"/>
      <c r="E9" s="70"/>
      <c r="F9" s="70"/>
      <c r="G9" s="70"/>
      <c r="H9" s="70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0"/>
      <c r="Z9" s="70"/>
      <c r="AA9" s="70"/>
      <c r="AB9" s="70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0"/>
      <c r="AR9" s="70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0"/>
      <c r="BE9" s="70"/>
      <c r="BF9" s="71"/>
      <c r="BG9" s="71"/>
      <c r="BH9" s="71"/>
      <c r="BI9" s="70"/>
      <c r="BJ9" s="70"/>
      <c r="BK9" s="70"/>
      <c r="BL9" s="70"/>
      <c r="BM9" s="70"/>
      <c r="BN9" s="72"/>
      <c r="BO9" s="72"/>
      <c r="BP9" s="72"/>
      <c r="BQ9" s="72"/>
      <c r="BR9" s="72"/>
      <c r="BS9" s="72"/>
      <c r="BT9" s="72"/>
      <c r="BU9" s="72"/>
    </row>
    <row r="10" spans="1:73" s="86" customFormat="1" ht="25.5" customHeight="1">
      <c r="A10" s="35">
        <v>1</v>
      </c>
      <c r="B10" s="73">
        <v>2126251674</v>
      </c>
      <c r="C10" s="74" t="s">
        <v>114</v>
      </c>
      <c r="D10" s="74" t="s">
        <v>115</v>
      </c>
      <c r="E10" s="74" t="s">
        <v>169</v>
      </c>
      <c r="F10" s="75">
        <v>34333</v>
      </c>
      <c r="G10" s="76" t="s">
        <v>117</v>
      </c>
      <c r="H10" s="76" t="s">
        <v>107</v>
      </c>
      <c r="I10" s="77">
        <v>4.7</v>
      </c>
      <c r="J10" s="77" t="s">
        <v>108</v>
      </c>
      <c r="K10" s="77">
        <v>7.4</v>
      </c>
      <c r="L10" s="77">
        <v>7.4</v>
      </c>
      <c r="M10" s="78" t="s">
        <v>108</v>
      </c>
      <c r="N10" s="77">
        <v>6.4</v>
      </c>
      <c r="O10" s="78" t="s">
        <v>108</v>
      </c>
      <c r="P10" s="78" t="s">
        <v>108</v>
      </c>
      <c r="Q10" s="77">
        <v>7.1</v>
      </c>
      <c r="R10" s="78" t="s">
        <v>108</v>
      </c>
      <c r="S10" s="78" t="s">
        <v>108</v>
      </c>
      <c r="T10" s="77">
        <v>6.3</v>
      </c>
      <c r="U10" s="78" t="s">
        <v>108</v>
      </c>
      <c r="V10" s="77">
        <v>7.4</v>
      </c>
      <c r="W10" s="77">
        <v>8.3000000000000007</v>
      </c>
      <c r="X10" s="77">
        <v>7.2</v>
      </c>
      <c r="Y10" s="79">
        <v>17</v>
      </c>
      <c r="Z10" s="80">
        <v>0</v>
      </c>
      <c r="AA10" s="79">
        <v>0</v>
      </c>
      <c r="AB10" s="80">
        <v>0</v>
      </c>
      <c r="AC10" s="77">
        <v>5.8</v>
      </c>
      <c r="AD10" s="77">
        <v>7.9</v>
      </c>
      <c r="AE10" s="77">
        <v>7.3</v>
      </c>
      <c r="AF10" s="77">
        <v>7.8</v>
      </c>
      <c r="AG10" s="77">
        <v>8.3000000000000007</v>
      </c>
      <c r="AH10" s="77">
        <v>7.7</v>
      </c>
      <c r="AI10" s="77">
        <v>7</v>
      </c>
      <c r="AJ10" s="78" t="s">
        <v>108</v>
      </c>
      <c r="AK10" s="78">
        <v>7.7</v>
      </c>
      <c r="AL10" s="77">
        <v>7.7</v>
      </c>
      <c r="AM10" s="77">
        <v>6.8</v>
      </c>
      <c r="AN10" s="77">
        <v>7.3</v>
      </c>
      <c r="AO10" s="77">
        <v>7.5</v>
      </c>
      <c r="AP10" s="77">
        <v>8.4</v>
      </c>
      <c r="AQ10" s="79">
        <v>33</v>
      </c>
      <c r="AR10" s="80">
        <v>0</v>
      </c>
      <c r="AS10" s="77">
        <v>8.1</v>
      </c>
      <c r="AT10" s="78" t="s">
        <v>108</v>
      </c>
      <c r="AU10" s="78" t="s">
        <v>108</v>
      </c>
      <c r="AV10" s="78">
        <v>7.4</v>
      </c>
      <c r="AW10" s="78">
        <v>8.1</v>
      </c>
      <c r="AX10" s="77">
        <v>7.4</v>
      </c>
      <c r="AY10" s="78" t="s">
        <v>108</v>
      </c>
      <c r="AZ10" s="78">
        <v>7</v>
      </c>
      <c r="BA10" s="77">
        <v>7</v>
      </c>
      <c r="BB10" s="77">
        <v>6.9</v>
      </c>
      <c r="BC10" s="77">
        <v>8.8000000000000007</v>
      </c>
      <c r="BD10" s="79">
        <v>13</v>
      </c>
      <c r="BE10" s="80">
        <v>0</v>
      </c>
      <c r="BF10" s="81" t="s">
        <v>109</v>
      </c>
      <c r="BG10" s="81" t="s">
        <v>108</v>
      </c>
      <c r="BH10" s="78">
        <v>0</v>
      </c>
      <c r="BI10" s="79">
        <v>0</v>
      </c>
      <c r="BJ10" s="80">
        <v>5</v>
      </c>
      <c r="BK10" s="79">
        <v>63</v>
      </c>
      <c r="BL10" s="80">
        <v>5</v>
      </c>
      <c r="BM10" s="82">
        <v>67</v>
      </c>
      <c r="BN10" s="83">
        <v>63</v>
      </c>
      <c r="BO10" s="83">
        <v>0</v>
      </c>
      <c r="BP10" s="83">
        <v>62</v>
      </c>
      <c r="BQ10" s="83">
        <v>63</v>
      </c>
      <c r="BR10" s="83">
        <v>7.34</v>
      </c>
      <c r="BS10" s="83">
        <v>3.06</v>
      </c>
      <c r="BT10" s="84">
        <v>0</v>
      </c>
      <c r="BU10" s="85" t="s">
        <v>170</v>
      </c>
    </row>
    <row r="11" spans="1:73" s="86" customFormat="1" ht="25.5" customHeight="1">
      <c r="A11" s="35">
        <f>1+A10</f>
        <v>2</v>
      </c>
      <c r="B11" s="73">
        <v>2126251677</v>
      </c>
      <c r="C11" s="74" t="s">
        <v>171</v>
      </c>
      <c r="D11" s="74" t="s">
        <v>134</v>
      </c>
      <c r="E11" s="74" t="s">
        <v>172</v>
      </c>
      <c r="F11" s="75">
        <v>34330</v>
      </c>
      <c r="G11" s="76" t="s">
        <v>117</v>
      </c>
      <c r="H11" s="76" t="s">
        <v>107</v>
      </c>
      <c r="I11" s="77">
        <v>8.6</v>
      </c>
      <c r="J11" s="77" t="s">
        <v>108</v>
      </c>
      <c r="K11" s="77">
        <v>7.8</v>
      </c>
      <c r="L11" s="77">
        <v>7.8</v>
      </c>
      <c r="M11" s="78" t="s">
        <v>108</v>
      </c>
      <c r="N11" s="77">
        <v>7.8</v>
      </c>
      <c r="O11" s="78" t="s">
        <v>108</v>
      </c>
      <c r="P11" s="78" t="s">
        <v>108</v>
      </c>
      <c r="Q11" s="77">
        <v>7.6</v>
      </c>
      <c r="R11" s="78" t="s">
        <v>108</v>
      </c>
      <c r="S11" s="78" t="s">
        <v>108</v>
      </c>
      <c r="T11" s="77">
        <v>6.8</v>
      </c>
      <c r="U11" s="78" t="s">
        <v>108</v>
      </c>
      <c r="V11" s="77">
        <v>8.9</v>
      </c>
      <c r="W11" s="77">
        <v>9.1999999999999993</v>
      </c>
      <c r="X11" s="77">
        <v>8.9</v>
      </c>
      <c r="Y11" s="79">
        <v>17</v>
      </c>
      <c r="Z11" s="80">
        <v>0</v>
      </c>
      <c r="AA11" s="79">
        <v>0</v>
      </c>
      <c r="AB11" s="80">
        <v>0</v>
      </c>
      <c r="AC11" s="77">
        <v>8.3000000000000007</v>
      </c>
      <c r="AD11" s="77">
        <v>8.3000000000000007</v>
      </c>
      <c r="AE11" s="77">
        <v>9.1</v>
      </c>
      <c r="AF11" s="77">
        <v>8.9</v>
      </c>
      <c r="AG11" s="77">
        <v>9.4</v>
      </c>
      <c r="AH11" s="77">
        <v>7.6</v>
      </c>
      <c r="AI11" s="77">
        <v>7.1</v>
      </c>
      <c r="AJ11" s="78" t="s">
        <v>108</v>
      </c>
      <c r="AK11" s="78">
        <v>9.1999999999999993</v>
      </c>
      <c r="AL11" s="77">
        <v>9.1999999999999993</v>
      </c>
      <c r="AM11" s="77">
        <v>7.7</v>
      </c>
      <c r="AN11" s="77">
        <v>9.1999999999999993</v>
      </c>
      <c r="AO11" s="77">
        <v>8.9</v>
      </c>
      <c r="AP11" s="77">
        <v>9</v>
      </c>
      <c r="AQ11" s="79">
        <v>33</v>
      </c>
      <c r="AR11" s="80">
        <v>0</v>
      </c>
      <c r="AS11" s="77">
        <v>9.1999999999999993</v>
      </c>
      <c r="AT11" s="78" t="s">
        <v>108</v>
      </c>
      <c r="AU11" s="78" t="s">
        <v>108</v>
      </c>
      <c r="AV11" s="78">
        <v>7.3</v>
      </c>
      <c r="AW11" s="78">
        <v>9.1999999999999993</v>
      </c>
      <c r="AX11" s="77">
        <v>7.3</v>
      </c>
      <c r="AY11" s="78" t="s">
        <v>108</v>
      </c>
      <c r="AZ11" s="78">
        <v>8.8000000000000007</v>
      </c>
      <c r="BA11" s="77">
        <v>8.8000000000000007</v>
      </c>
      <c r="BB11" s="77">
        <v>9.1</v>
      </c>
      <c r="BC11" s="77">
        <v>9</v>
      </c>
      <c r="BD11" s="79">
        <v>13</v>
      </c>
      <c r="BE11" s="80">
        <v>0</v>
      </c>
      <c r="BF11" s="81" t="s">
        <v>109</v>
      </c>
      <c r="BG11" s="81" t="s">
        <v>108</v>
      </c>
      <c r="BH11" s="78">
        <v>0</v>
      </c>
      <c r="BI11" s="79">
        <v>0</v>
      </c>
      <c r="BJ11" s="80">
        <v>5</v>
      </c>
      <c r="BK11" s="79">
        <v>63</v>
      </c>
      <c r="BL11" s="80">
        <v>5</v>
      </c>
      <c r="BM11" s="82">
        <v>67</v>
      </c>
      <c r="BN11" s="83">
        <v>63</v>
      </c>
      <c r="BO11" s="83">
        <v>0</v>
      </c>
      <c r="BP11" s="83">
        <v>62</v>
      </c>
      <c r="BQ11" s="83">
        <v>63</v>
      </c>
      <c r="BR11" s="83">
        <v>8.51</v>
      </c>
      <c r="BS11" s="83">
        <v>3.73</v>
      </c>
      <c r="BT11" s="84">
        <v>0</v>
      </c>
      <c r="BU11" s="85" t="s">
        <v>170</v>
      </c>
    </row>
    <row r="12" spans="1:73" s="86" customFormat="1" ht="25.5" customHeight="1">
      <c r="A12" s="35">
        <f t="shared" ref="A12:A43" si="0">1+A11</f>
        <v>3</v>
      </c>
      <c r="B12" s="73">
        <v>171325903</v>
      </c>
      <c r="C12" s="74" t="s">
        <v>114</v>
      </c>
      <c r="D12" s="74" t="s">
        <v>126</v>
      </c>
      <c r="E12" s="74" t="s">
        <v>173</v>
      </c>
      <c r="F12" s="75">
        <v>34146</v>
      </c>
      <c r="G12" s="76" t="s">
        <v>117</v>
      </c>
      <c r="H12" s="76" t="s">
        <v>107</v>
      </c>
      <c r="I12" s="77">
        <v>8.1</v>
      </c>
      <c r="J12" s="77">
        <v>8</v>
      </c>
      <c r="K12" s="77">
        <v>7.2</v>
      </c>
      <c r="L12" s="77">
        <v>8</v>
      </c>
      <c r="M12" s="78" t="s">
        <v>108</v>
      </c>
      <c r="N12" s="77">
        <v>5.7</v>
      </c>
      <c r="O12" s="78" t="s">
        <v>108</v>
      </c>
      <c r="P12" s="78" t="s">
        <v>108</v>
      </c>
      <c r="Q12" s="77">
        <v>7.1</v>
      </c>
      <c r="R12" s="78" t="s">
        <v>108</v>
      </c>
      <c r="S12" s="78" t="s">
        <v>108</v>
      </c>
      <c r="T12" s="77">
        <v>6.3</v>
      </c>
      <c r="U12" s="78" t="s">
        <v>108</v>
      </c>
      <c r="V12" s="77">
        <v>7.7</v>
      </c>
      <c r="W12" s="77">
        <v>7.5</v>
      </c>
      <c r="X12" s="77">
        <v>8.1</v>
      </c>
      <c r="Y12" s="79">
        <v>19</v>
      </c>
      <c r="Z12" s="80">
        <v>0</v>
      </c>
      <c r="AA12" s="79">
        <v>0</v>
      </c>
      <c r="AB12" s="80">
        <v>0</v>
      </c>
      <c r="AC12" s="77">
        <v>8.8000000000000007</v>
      </c>
      <c r="AD12" s="77">
        <v>8.1</v>
      </c>
      <c r="AE12" s="77">
        <v>6.3</v>
      </c>
      <c r="AF12" s="77">
        <v>8.1999999999999993</v>
      </c>
      <c r="AG12" s="77">
        <v>6.7</v>
      </c>
      <c r="AH12" s="77">
        <v>7.8</v>
      </c>
      <c r="AI12" s="77">
        <v>6</v>
      </c>
      <c r="AJ12" s="78" t="s">
        <v>108</v>
      </c>
      <c r="AK12" s="78">
        <v>7.1</v>
      </c>
      <c r="AL12" s="77">
        <v>7.1</v>
      </c>
      <c r="AM12" s="77">
        <v>6.7</v>
      </c>
      <c r="AN12" s="77">
        <v>8.9</v>
      </c>
      <c r="AO12" s="77">
        <v>7.7</v>
      </c>
      <c r="AP12" s="77">
        <v>5.2</v>
      </c>
      <c r="AQ12" s="79">
        <v>33</v>
      </c>
      <c r="AR12" s="80">
        <v>0</v>
      </c>
      <c r="AS12" s="77">
        <v>7.7</v>
      </c>
      <c r="AT12" s="78" t="s">
        <v>108</v>
      </c>
      <c r="AU12" s="78" t="s">
        <v>108</v>
      </c>
      <c r="AV12" s="78">
        <v>5.9</v>
      </c>
      <c r="AW12" s="78">
        <v>7.7</v>
      </c>
      <c r="AX12" s="77">
        <v>5.9</v>
      </c>
      <c r="AY12" s="78" t="s">
        <v>108</v>
      </c>
      <c r="AZ12" s="78">
        <v>7.2</v>
      </c>
      <c r="BA12" s="77">
        <v>7.2</v>
      </c>
      <c r="BB12" s="77">
        <v>9.1</v>
      </c>
      <c r="BC12" s="77">
        <v>7.8</v>
      </c>
      <c r="BD12" s="79">
        <v>13</v>
      </c>
      <c r="BE12" s="80">
        <v>0</v>
      </c>
      <c r="BF12" s="81" t="s">
        <v>109</v>
      </c>
      <c r="BG12" s="81" t="s">
        <v>108</v>
      </c>
      <c r="BH12" s="78">
        <v>0</v>
      </c>
      <c r="BI12" s="79">
        <v>0</v>
      </c>
      <c r="BJ12" s="80">
        <v>5</v>
      </c>
      <c r="BK12" s="79">
        <v>65</v>
      </c>
      <c r="BL12" s="80">
        <v>5</v>
      </c>
      <c r="BM12" s="82">
        <v>67</v>
      </c>
      <c r="BN12" s="83">
        <v>65</v>
      </c>
      <c r="BO12" s="83">
        <v>0</v>
      </c>
      <c r="BP12" s="83">
        <v>62</v>
      </c>
      <c r="BQ12" s="83">
        <v>65</v>
      </c>
      <c r="BR12" s="83">
        <v>7.13</v>
      </c>
      <c r="BS12" s="83">
        <v>2.99</v>
      </c>
      <c r="BT12" s="84">
        <v>0</v>
      </c>
      <c r="BU12" s="85" t="s">
        <v>170</v>
      </c>
    </row>
    <row r="13" spans="1:73" s="86" customFormat="1" ht="25.5" customHeight="1">
      <c r="A13" s="35">
        <f t="shared" si="0"/>
        <v>4</v>
      </c>
      <c r="B13" s="73">
        <v>2126261702</v>
      </c>
      <c r="C13" s="74" t="s">
        <v>135</v>
      </c>
      <c r="D13" s="74" t="s">
        <v>174</v>
      </c>
      <c r="E13" s="74" t="s">
        <v>175</v>
      </c>
      <c r="F13" s="75">
        <v>34164</v>
      </c>
      <c r="G13" s="76" t="s">
        <v>117</v>
      </c>
      <c r="H13" s="76" t="s">
        <v>107</v>
      </c>
      <c r="I13" s="77">
        <v>7.9</v>
      </c>
      <c r="J13" s="77" t="s">
        <v>108</v>
      </c>
      <c r="K13" s="77">
        <v>7.9</v>
      </c>
      <c r="L13" s="77">
        <v>7.9</v>
      </c>
      <c r="M13" s="78" t="s">
        <v>108</v>
      </c>
      <c r="N13" s="77">
        <v>5.3</v>
      </c>
      <c r="O13" s="78" t="s">
        <v>108</v>
      </c>
      <c r="P13" s="78" t="s">
        <v>108</v>
      </c>
      <c r="Q13" s="77">
        <v>6.5</v>
      </c>
      <c r="R13" s="78" t="s">
        <v>108</v>
      </c>
      <c r="S13" s="78" t="s">
        <v>108</v>
      </c>
      <c r="T13" s="77">
        <v>7</v>
      </c>
      <c r="U13" s="78" t="s">
        <v>108</v>
      </c>
      <c r="V13" s="77">
        <v>8.4</v>
      </c>
      <c r="W13" s="77">
        <v>8.1999999999999993</v>
      </c>
      <c r="X13" s="77">
        <v>8.1</v>
      </c>
      <c r="Y13" s="79">
        <v>17</v>
      </c>
      <c r="Z13" s="80">
        <v>0</v>
      </c>
      <c r="AA13" s="79">
        <v>0</v>
      </c>
      <c r="AB13" s="80">
        <v>0</v>
      </c>
      <c r="AC13" s="77">
        <v>6.8</v>
      </c>
      <c r="AD13" s="77">
        <v>7.6</v>
      </c>
      <c r="AE13" s="77">
        <v>6.3</v>
      </c>
      <c r="AF13" s="77">
        <v>7.6</v>
      </c>
      <c r="AG13" s="77">
        <v>6.9</v>
      </c>
      <c r="AH13" s="77">
        <v>7.6</v>
      </c>
      <c r="AI13" s="77">
        <v>6</v>
      </c>
      <c r="AJ13" s="78" t="s">
        <v>108</v>
      </c>
      <c r="AK13" s="78">
        <v>6.7</v>
      </c>
      <c r="AL13" s="77">
        <v>6.7</v>
      </c>
      <c r="AM13" s="77">
        <v>7.5</v>
      </c>
      <c r="AN13" s="77">
        <v>6.8</v>
      </c>
      <c r="AO13" s="77">
        <v>7.2</v>
      </c>
      <c r="AP13" s="77">
        <v>7.9</v>
      </c>
      <c r="AQ13" s="79">
        <v>33</v>
      </c>
      <c r="AR13" s="80">
        <v>0</v>
      </c>
      <c r="AS13" s="77">
        <v>7.3</v>
      </c>
      <c r="AT13" s="78" t="s">
        <v>108</v>
      </c>
      <c r="AU13" s="78" t="s">
        <v>108</v>
      </c>
      <c r="AV13" s="78">
        <v>7.1</v>
      </c>
      <c r="AW13" s="78">
        <v>7.3</v>
      </c>
      <c r="AX13" s="77">
        <v>7.1</v>
      </c>
      <c r="AY13" s="78" t="s">
        <v>108</v>
      </c>
      <c r="AZ13" s="78">
        <v>7.1</v>
      </c>
      <c r="BA13" s="77">
        <v>7.1</v>
      </c>
      <c r="BB13" s="77">
        <v>7.2</v>
      </c>
      <c r="BC13" s="77">
        <v>7.9</v>
      </c>
      <c r="BD13" s="79">
        <v>13</v>
      </c>
      <c r="BE13" s="80">
        <v>0</v>
      </c>
      <c r="BF13" s="81" t="s">
        <v>109</v>
      </c>
      <c r="BG13" s="81" t="s">
        <v>108</v>
      </c>
      <c r="BH13" s="78">
        <v>0</v>
      </c>
      <c r="BI13" s="79">
        <v>0</v>
      </c>
      <c r="BJ13" s="80">
        <v>5</v>
      </c>
      <c r="BK13" s="79">
        <v>63</v>
      </c>
      <c r="BL13" s="80">
        <v>5</v>
      </c>
      <c r="BM13" s="82">
        <v>67</v>
      </c>
      <c r="BN13" s="83">
        <v>63</v>
      </c>
      <c r="BO13" s="83">
        <v>0</v>
      </c>
      <c r="BP13" s="83">
        <v>62</v>
      </c>
      <c r="BQ13" s="83">
        <v>63</v>
      </c>
      <c r="BR13" s="83">
        <v>7.23</v>
      </c>
      <c r="BS13" s="83">
        <v>3.01</v>
      </c>
      <c r="BT13" s="84">
        <v>0</v>
      </c>
      <c r="BU13" s="85" t="s">
        <v>170</v>
      </c>
    </row>
    <row r="14" spans="1:73" s="86" customFormat="1" ht="25.5" customHeight="1">
      <c r="A14" s="35">
        <f t="shared" si="0"/>
        <v>5</v>
      </c>
      <c r="B14" s="73">
        <v>2126261705</v>
      </c>
      <c r="C14" s="74" t="s">
        <v>139</v>
      </c>
      <c r="D14" s="74" t="s">
        <v>176</v>
      </c>
      <c r="E14" s="74" t="s">
        <v>177</v>
      </c>
      <c r="F14" s="75">
        <v>34520</v>
      </c>
      <c r="G14" s="76" t="s">
        <v>117</v>
      </c>
      <c r="H14" s="76" t="s">
        <v>107</v>
      </c>
      <c r="I14" s="77">
        <v>7.7</v>
      </c>
      <c r="J14" s="77" t="s">
        <v>108</v>
      </c>
      <c r="K14" s="77">
        <v>8.3000000000000007</v>
      </c>
      <c r="L14" s="77">
        <v>8.3000000000000007</v>
      </c>
      <c r="M14" s="78" t="s">
        <v>108</v>
      </c>
      <c r="N14" s="77">
        <v>6.8</v>
      </c>
      <c r="O14" s="78" t="s">
        <v>108</v>
      </c>
      <c r="P14" s="78" t="s">
        <v>108</v>
      </c>
      <c r="Q14" s="77">
        <v>6.8</v>
      </c>
      <c r="R14" s="78" t="s">
        <v>108</v>
      </c>
      <c r="S14" s="78" t="s">
        <v>108</v>
      </c>
      <c r="T14" s="77">
        <v>6.7</v>
      </c>
      <c r="U14" s="78" t="s">
        <v>108</v>
      </c>
      <c r="V14" s="77">
        <v>8.6999999999999993</v>
      </c>
      <c r="W14" s="77">
        <v>8.6999999999999993</v>
      </c>
      <c r="X14" s="77">
        <v>7.9</v>
      </c>
      <c r="Y14" s="79">
        <v>17</v>
      </c>
      <c r="Z14" s="80">
        <v>0</v>
      </c>
      <c r="AA14" s="79">
        <v>0</v>
      </c>
      <c r="AB14" s="80">
        <v>0</v>
      </c>
      <c r="AC14" s="77">
        <v>7.4</v>
      </c>
      <c r="AD14" s="77">
        <v>7.6</v>
      </c>
      <c r="AE14" s="77">
        <v>8.1</v>
      </c>
      <c r="AF14" s="77">
        <v>8.3000000000000007</v>
      </c>
      <c r="AG14" s="77">
        <v>8.1999999999999993</v>
      </c>
      <c r="AH14" s="77">
        <v>7.5</v>
      </c>
      <c r="AI14" s="77">
        <v>7.2</v>
      </c>
      <c r="AJ14" s="78" t="s">
        <v>108</v>
      </c>
      <c r="AK14" s="78">
        <v>8.1</v>
      </c>
      <c r="AL14" s="77">
        <v>8.1</v>
      </c>
      <c r="AM14" s="77">
        <v>8.3000000000000007</v>
      </c>
      <c r="AN14" s="77">
        <v>8.1</v>
      </c>
      <c r="AO14" s="77">
        <v>7.4</v>
      </c>
      <c r="AP14" s="77">
        <v>8</v>
      </c>
      <c r="AQ14" s="79">
        <v>33</v>
      </c>
      <c r="AR14" s="80">
        <v>0</v>
      </c>
      <c r="AS14" s="77">
        <v>8.4</v>
      </c>
      <c r="AT14" s="78" t="s">
        <v>108</v>
      </c>
      <c r="AU14" s="78" t="s">
        <v>108</v>
      </c>
      <c r="AV14" s="78">
        <v>7.7</v>
      </c>
      <c r="AW14" s="78">
        <v>8.4</v>
      </c>
      <c r="AX14" s="77">
        <v>7.7</v>
      </c>
      <c r="AY14" s="78" t="s">
        <v>108</v>
      </c>
      <c r="AZ14" s="78">
        <v>8.4</v>
      </c>
      <c r="BA14" s="77">
        <v>8.4</v>
      </c>
      <c r="BB14" s="77">
        <v>9</v>
      </c>
      <c r="BC14" s="77">
        <v>7.8</v>
      </c>
      <c r="BD14" s="79">
        <v>13</v>
      </c>
      <c r="BE14" s="80">
        <v>0</v>
      </c>
      <c r="BF14" s="81" t="s">
        <v>109</v>
      </c>
      <c r="BG14" s="81" t="s">
        <v>108</v>
      </c>
      <c r="BH14" s="78">
        <v>0</v>
      </c>
      <c r="BI14" s="79">
        <v>0</v>
      </c>
      <c r="BJ14" s="80">
        <v>5</v>
      </c>
      <c r="BK14" s="79">
        <v>63</v>
      </c>
      <c r="BL14" s="80">
        <v>5</v>
      </c>
      <c r="BM14" s="82">
        <v>67</v>
      </c>
      <c r="BN14" s="83">
        <v>63</v>
      </c>
      <c r="BO14" s="83">
        <v>0</v>
      </c>
      <c r="BP14" s="83">
        <v>62</v>
      </c>
      <c r="BQ14" s="83">
        <v>63</v>
      </c>
      <c r="BR14" s="83">
        <v>7.91</v>
      </c>
      <c r="BS14" s="83">
        <v>3.43</v>
      </c>
      <c r="BT14" s="84">
        <v>0</v>
      </c>
      <c r="BU14" s="85" t="s">
        <v>170</v>
      </c>
    </row>
    <row r="15" spans="1:73" s="86" customFormat="1" ht="25.5" customHeight="1">
      <c r="A15" s="35">
        <f t="shared" si="0"/>
        <v>6</v>
      </c>
      <c r="B15" s="73">
        <v>2126261707</v>
      </c>
      <c r="C15" s="74" t="s">
        <v>114</v>
      </c>
      <c r="D15" s="74" t="s">
        <v>178</v>
      </c>
      <c r="E15" s="74" t="s">
        <v>179</v>
      </c>
      <c r="F15" s="75">
        <v>34159</v>
      </c>
      <c r="G15" s="76" t="s">
        <v>117</v>
      </c>
      <c r="H15" s="76" t="s">
        <v>107</v>
      </c>
      <c r="I15" s="77">
        <v>8.6</v>
      </c>
      <c r="J15" s="77" t="s">
        <v>108</v>
      </c>
      <c r="K15" s="77">
        <v>8</v>
      </c>
      <c r="L15" s="77">
        <v>8</v>
      </c>
      <c r="M15" s="78" t="s">
        <v>108</v>
      </c>
      <c r="N15" s="77">
        <v>8.1</v>
      </c>
      <c r="O15" s="78" t="s">
        <v>108</v>
      </c>
      <c r="P15" s="78" t="s">
        <v>108</v>
      </c>
      <c r="Q15" s="77">
        <v>7.6</v>
      </c>
      <c r="R15" s="78" t="s">
        <v>108</v>
      </c>
      <c r="S15" s="78" t="s">
        <v>108</v>
      </c>
      <c r="T15" s="77">
        <v>7.2</v>
      </c>
      <c r="U15" s="78" t="s">
        <v>108</v>
      </c>
      <c r="V15" s="77">
        <v>8.8000000000000007</v>
      </c>
      <c r="W15" s="77">
        <v>8.6</v>
      </c>
      <c r="X15" s="77">
        <v>6.6</v>
      </c>
      <c r="Y15" s="79">
        <v>17</v>
      </c>
      <c r="Z15" s="80">
        <v>0</v>
      </c>
      <c r="AA15" s="79">
        <v>0</v>
      </c>
      <c r="AB15" s="80">
        <v>0</v>
      </c>
      <c r="AC15" s="77">
        <v>6.2</v>
      </c>
      <c r="AD15" s="77">
        <v>8.1</v>
      </c>
      <c r="AE15" s="77">
        <v>9.1999999999999993</v>
      </c>
      <c r="AF15" s="77">
        <v>8.8000000000000007</v>
      </c>
      <c r="AG15" s="77">
        <v>8.1999999999999993</v>
      </c>
      <c r="AH15" s="77">
        <v>7.8</v>
      </c>
      <c r="AI15" s="77">
        <v>6.1</v>
      </c>
      <c r="AJ15" s="78" t="s">
        <v>108</v>
      </c>
      <c r="AK15" s="78">
        <v>8</v>
      </c>
      <c r="AL15" s="77">
        <v>8</v>
      </c>
      <c r="AM15" s="77">
        <v>7</v>
      </c>
      <c r="AN15" s="77">
        <v>8.4</v>
      </c>
      <c r="AO15" s="77">
        <v>7.5</v>
      </c>
      <c r="AP15" s="77">
        <v>8.3000000000000007</v>
      </c>
      <c r="AQ15" s="79">
        <v>33</v>
      </c>
      <c r="AR15" s="80">
        <v>0</v>
      </c>
      <c r="AS15" s="77">
        <v>8.5</v>
      </c>
      <c r="AT15" s="78" t="s">
        <v>108</v>
      </c>
      <c r="AU15" s="78" t="s">
        <v>108</v>
      </c>
      <c r="AV15" s="78">
        <v>6.5</v>
      </c>
      <c r="AW15" s="78">
        <v>8.5</v>
      </c>
      <c r="AX15" s="77">
        <v>6.5</v>
      </c>
      <c r="AY15" s="78" t="s">
        <v>108</v>
      </c>
      <c r="AZ15" s="78">
        <v>7.5</v>
      </c>
      <c r="BA15" s="77">
        <v>7.5</v>
      </c>
      <c r="BB15" s="77">
        <v>6.6</v>
      </c>
      <c r="BC15" s="77">
        <v>7.9</v>
      </c>
      <c r="BD15" s="79">
        <v>13</v>
      </c>
      <c r="BE15" s="80">
        <v>0</v>
      </c>
      <c r="BF15" s="81" t="s">
        <v>109</v>
      </c>
      <c r="BG15" s="81" t="s">
        <v>108</v>
      </c>
      <c r="BH15" s="78">
        <v>0</v>
      </c>
      <c r="BI15" s="79">
        <v>0</v>
      </c>
      <c r="BJ15" s="80">
        <v>5</v>
      </c>
      <c r="BK15" s="79">
        <v>63</v>
      </c>
      <c r="BL15" s="80">
        <v>5</v>
      </c>
      <c r="BM15" s="82">
        <v>67</v>
      </c>
      <c r="BN15" s="83">
        <v>63</v>
      </c>
      <c r="BO15" s="83">
        <v>0</v>
      </c>
      <c r="BP15" s="83">
        <v>62</v>
      </c>
      <c r="BQ15" s="83">
        <v>63</v>
      </c>
      <c r="BR15" s="83">
        <v>7.74</v>
      </c>
      <c r="BS15" s="83">
        <v>3.37</v>
      </c>
      <c r="BT15" s="84">
        <v>0</v>
      </c>
      <c r="BU15" s="85" t="s">
        <v>170</v>
      </c>
    </row>
    <row r="16" spans="1:73" s="86" customFormat="1" ht="25.5" customHeight="1">
      <c r="A16" s="35">
        <f t="shared" si="0"/>
        <v>7</v>
      </c>
      <c r="B16" s="73">
        <v>1810214477</v>
      </c>
      <c r="C16" s="74" t="s">
        <v>118</v>
      </c>
      <c r="D16" s="74" t="s">
        <v>180</v>
      </c>
      <c r="E16" s="74" t="s">
        <v>181</v>
      </c>
      <c r="F16" s="75">
        <v>34613</v>
      </c>
      <c r="G16" s="76" t="s">
        <v>117</v>
      </c>
      <c r="H16" s="76" t="s">
        <v>107</v>
      </c>
      <c r="I16" s="77">
        <v>8.1</v>
      </c>
      <c r="J16" s="77">
        <v>8.4</v>
      </c>
      <c r="K16" s="77">
        <v>7.9</v>
      </c>
      <c r="L16" s="77">
        <v>8.4</v>
      </c>
      <c r="M16" s="78" t="s">
        <v>108</v>
      </c>
      <c r="N16" s="77">
        <v>7</v>
      </c>
      <c r="O16" s="78" t="s">
        <v>108</v>
      </c>
      <c r="P16" s="78" t="s">
        <v>108</v>
      </c>
      <c r="Q16" s="77">
        <v>6.6</v>
      </c>
      <c r="R16" s="78" t="s">
        <v>108</v>
      </c>
      <c r="S16" s="78" t="s">
        <v>108</v>
      </c>
      <c r="T16" s="77">
        <v>6.6</v>
      </c>
      <c r="U16" s="78" t="s">
        <v>108</v>
      </c>
      <c r="V16" s="77">
        <v>8.6999999999999993</v>
      </c>
      <c r="W16" s="77">
        <v>6.9</v>
      </c>
      <c r="X16" s="77">
        <v>8</v>
      </c>
      <c r="Y16" s="79">
        <v>19</v>
      </c>
      <c r="Z16" s="80">
        <v>0</v>
      </c>
      <c r="AA16" s="79">
        <v>0</v>
      </c>
      <c r="AB16" s="80">
        <v>0</v>
      </c>
      <c r="AC16" s="77">
        <v>5.8</v>
      </c>
      <c r="AD16" s="77">
        <v>7.7</v>
      </c>
      <c r="AE16" s="77">
        <v>5.2</v>
      </c>
      <c r="AF16" s="77">
        <v>7.5</v>
      </c>
      <c r="AG16" s="77">
        <v>8.3000000000000007</v>
      </c>
      <c r="AH16" s="77">
        <v>7.1</v>
      </c>
      <c r="AI16" s="77">
        <v>6.3</v>
      </c>
      <c r="AJ16" s="78" t="s">
        <v>108</v>
      </c>
      <c r="AK16" s="78">
        <v>7.9</v>
      </c>
      <c r="AL16" s="77">
        <v>7.9</v>
      </c>
      <c r="AM16" s="77">
        <v>8</v>
      </c>
      <c r="AN16" s="77">
        <v>7.7</v>
      </c>
      <c r="AO16" s="77">
        <v>6.6</v>
      </c>
      <c r="AP16" s="77">
        <v>5.6</v>
      </c>
      <c r="AQ16" s="79">
        <v>33</v>
      </c>
      <c r="AR16" s="80">
        <v>0</v>
      </c>
      <c r="AS16" s="77">
        <v>6.8</v>
      </c>
      <c r="AT16" s="78" t="s">
        <v>108</v>
      </c>
      <c r="AU16" s="78" t="s">
        <v>108</v>
      </c>
      <c r="AV16" s="78">
        <v>7.2</v>
      </c>
      <c r="AW16" s="78">
        <v>7.2</v>
      </c>
      <c r="AX16" s="77">
        <v>6.8</v>
      </c>
      <c r="AY16" s="78" t="s">
        <v>108</v>
      </c>
      <c r="AZ16" s="78">
        <v>7.9</v>
      </c>
      <c r="BA16" s="77">
        <v>7.9</v>
      </c>
      <c r="BB16" s="77">
        <v>5.2</v>
      </c>
      <c r="BC16" s="77">
        <v>7</v>
      </c>
      <c r="BD16" s="79">
        <v>13</v>
      </c>
      <c r="BE16" s="80">
        <v>0</v>
      </c>
      <c r="BF16" s="81" t="s">
        <v>109</v>
      </c>
      <c r="BG16" s="81" t="s">
        <v>108</v>
      </c>
      <c r="BH16" s="78">
        <v>0</v>
      </c>
      <c r="BI16" s="79">
        <v>0</v>
      </c>
      <c r="BJ16" s="80">
        <v>5</v>
      </c>
      <c r="BK16" s="79">
        <v>65</v>
      </c>
      <c r="BL16" s="80">
        <v>5</v>
      </c>
      <c r="BM16" s="82">
        <v>67</v>
      </c>
      <c r="BN16" s="83">
        <v>65</v>
      </c>
      <c r="BO16" s="83">
        <v>0</v>
      </c>
      <c r="BP16" s="83">
        <v>62</v>
      </c>
      <c r="BQ16" s="83">
        <v>65</v>
      </c>
      <c r="BR16" s="83">
        <v>6.86</v>
      </c>
      <c r="BS16" s="83">
        <v>2.84</v>
      </c>
      <c r="BT16" s="84">
        <v>0</v>
      </c>
      <c r="BU16" s="85" t="s">
        <v>170</v>
      </c>
    </row>
    <row r="17" spans="1:73" s="86" customFormat="1" ht="25.5" customHeight="1">
      <c r="A17" s="35">
        <f t="shared" si="0"/>
        <v>8</v>
      </c>
      <c r="B17" s="73">
        <v>2126261711</v>
      </c>
      <c r="C17" s="74" t="s">
        <v>182</v>
      </c>
      <c r="D17" s="74" t="s">
        <v>115</v>
      </c>
      <c r="E17" s="74" t="s">
        <v>183</v>
      </c>
      <c r="F17" s="75">
        <v>34623</v>
      </c>
      <c r="G17" s="76" t="s">
        <v>117</v>
      </c>
      <c r="H17" s="76" t="s">
        <v>107</v>
      </c>
      <c r="I17" s="77">
        <v>5.7</v>
      </c>
      <c r="J17" s="77" t="s">
        <v>108</v>
      </c>
      <c r="K17" s="77">
        <v>8.1999999999999993</v>
      </c>
      <c r="L17" s="77">
        <v>8.1999999999999993</v>
      </c>
      <c r="M17" s="78" t="s">
        <v>108</v>
      </c>
      <c r="N17" s="77">
        <v>6.1</v>
      </c>
      <c r="O17" s="78" t="s">
        <v>108</v>
      </c>
      <c r="P17" s="78" t="s">
        <v>108</v>
      </c>
      <c r="Q17" s="77">
        <v>6.4</v>
      </c>
      <c r="R17" s="78" t="s">
        <v>108</v>
      </c>
      <c r="S17" s="78" t="s">
        <v>108</v>
      </c>
      <c r="T17" s="77">
        <v>6.3</v>
      </c>
      <c r="U17" s="78" t="s">
        <v>108</v>
      </c>
      <c r="V17" s="77">
        <v>6.8</v>
      </c>
      <c r="W17" s="77">
        <v>8.8000000000000007</v>
      </c>
      <c r="X17" s="77">
        <v>6.6</v>
      </c>
      <c r="Y17" s="79">
        <v>17</v>
      </c>
      <c r="Z17" s="80">
        <v>0</v>
      </c>
      <c r="AA17" s="79">
        <v>0</v>
      </c>
      <c r="AB17" s="80">
        <v>0</v>
      </c>
      <c r="AC17" s="77">
        <v>6.2</v>
      </c>
      <c r="AD17" s="77">
        <v>8.6</v>
      </c>
      <c r="AE17" s="77">
        <v>6.2</v>
      </c>
      <c r="AF17" s="77">
        <v>5.6</v>
      </c>
      <c r="AG17" s="77">
        <v>8.5</v>
      </c>
      <c r="AH17" s="77">
        <v>7</v>
      </c>
      <c r="AI17" s="77">
        <v>5.7</v>
      </c>
      <c r="AJ17" s="78" t="s">
        <v>108</v>
      </c>
      <c r="AK17" s="78">
        <v>7.1</v>
      </c>
      <c r="AL17" s="77">
        <v>7.1</v>
      </c>
      <c r="AM17" s="77">
        <v>7.3</v>
      </c>
      <c r="AN17" s="77">
        <v>7.7</v>
      </c>
      <c r="AO17" s="77">
        <v>8.1999999999999993</v>
      </c>
      <c r="AP17" s="77">
        <v>7</v>
      </c>
      <c r="AQ17" s="79">
        <v>33</v>
      </c>
      <c r="AR17" s="80">
        <v>0</v>
      </c>
      <c r="AS17" s="77">
        <v>7.2</v>
      </c>
      <c r="AT17" s="78" t="s">
        <v>108</v>
      </c>
      <c r="AU17" s="78" t="s">
        <v>108</v>
      </c>
      <c r="AV17" s="78">
        <v>5.4</v>
      </c>
      <c r="AW17" s="78">
        <v>7.2</v>
      </c>
      <c r="AX17" s="77">
        <v>5.4</v>
      </c>
      <c r="AY17" s="78" t="s">
        <v>108</v>
      </c>
      <c r="AZ17" s="78">
        <v>4.8</v>
      </c>
      <c r="BA17" s="77">
        <v>4.8</v>
      </c>
      <c r="BB17" s="77">
        <v>7.3</v>
      </c>
      <c r="BC17" s="77">
        <v>7.2</v>
      </c>
      <c r="BD17" s="79">
        <v>13</v>
      </c>
      <c r="BE17" s="80">
        <v>0</v>
      </c>
      <c r="BF17" s="81" t="s">
        <v>109</v>
      </c>
      <c r="BG17" s="81" t="s">
        <v>108</v>
      </c>
      <c r="BH17" s="78">
        <v>0</v>
      </c>
      <c r="BI17" s="79">
        <v>0</v>
      </c>
      <c r="BJ17" s="80">
        <v>5</v>
      </c>
      <c r="BK17" s="79">
        <v>63</v>
      </c>
      <c r="BL17" s="80">
        <v>5</v>
      </c>
      <c r="BM17" s="82">
        <v>67</v>
      </c>
      <c r="BN17" s="83">
        <v>63</v>
      </c>
      <c r="BO17" s="83">
        <v>0</v>
      </c>
      <c r="BP17" s="83">
        <v>62</v>
      </c>
      <c r="BQ17" s="83">
        <v>63</v>
      </c>
      <c r="BR17" s="83">
        <v>6.85</v>
      </c>
      <c r="BS17" s="83">
        <v>2.78</v>
      </c>
      <c r="BT17" s="84">
        <v>0</v>
      </c>
      <c r="BU17" s="85" t="s">
        <v>170</v>
      </c>
    </row>
    <row r="18" spans="1:73" s="86" customFormat="1" ht="25.5" customHeight="1">
      <c r="A18" s="35">
        <f t="shared" si="0"/>
        <v>9</v>
      </c>
      <c r="B18" s="73">
        <v>1810214463</v>
      </c>
      <c r="C18" s="74" t="s">
        <v>118</v>
      </c>
      <c r="D18" s="74" t="s">
        <v>184</v>
      </c>
      <c r="E18" s="74" t="s">
        <v>185</v>
      </c>
      <c r="F18" s="75">
        <v>34524</v>
      </c>
      <c r="G18" s="76" t="s">
        <v>117</v>
      </c>
      <c r="H18" s="76" t="s">
        <v>107</v>
      </c>
      <c r="I18" s="77">
        <v>8.3000000000000007</v>
      </c>
      <c r="J18" s="77">
        <v>7.8</v>
      </c>
      <c r="K18" s="77">
        <v>7.1</v>
      </c>
      <c r="L18" s="77">
        <v>7.8</v>
      </c>
      <c r="M18" s="78" t="s">
        <v>108</v>
      </c>
      <c r="N18" s="77">
        <v>5.8</v>
      </c>
      <c r="O18" s="78" t="s">
        <v>108</v>
      </c>
      <c r="P18" s="78" t="s">
        <v>108</v>
      </c>
      <c r="Q18" s="77">
        <v>5.5</v>
      </c>
      <c r="R18" s="78" t="s">
        <v>108</v>
      </c>
      <c r="S18" s="78" t="s">
        <v>108</v>
      </c>
      <c r="T18" s="77">
        <v>6.5</v>
      </c>
      <c r="U18" s="78" t="s">
        <v>108</v>
      </c>
      <c r="V18" s="77">
        <v>8.8000000000000007</v>
      </c>
      <c r="W18" s="77">
        <v>8.1999999999999993</v>
      </c>
      <c r="X18" s="77">
        <v>6.9</v>
      </c>
      <c r="Y18" s="79">
        <v>19</v>
      </c>
      <c r="Z18" s="80">
        <v>0</v>
      </c>
      <c r="AA18" s="79">
        <v>0</v>
      </c>
      <c r="AB18" s="80">
        <v>0</v>
      </c>
      <c r="AC18" s="77">
        <v>8.1</v>
      </c>
      <c r="AD18" s="77">
        <v>8.1</v>
      </c>
      <c r="AE18" s="77">
        <v>8.3000000000000007</v>
      </c>
      <c r="AF18" s="77">
        <v>8</v>
      </c>
      <c r="AG18" s="77">
        <v>8.1999999999999993</v>
      </c>
      <c r="AH18" s="77">
        <v>8.1</v>
      </c>
      <c r="AI18" s="77">
        <v>6.1</v>
      </c>
      <c r="AJ18" s="78" t="s">
        <v>108</v>
      </c>
      <c r="AK18" s="78">
        <v>7.1</v>
      </c>
      <c r="AL18" s="77">
        <v>7.1</v>
      </c>
      <c r="AM18" s="77">
        <v>6.6</v>
      </c>
      <c r="AN18" s="77">
        <v>8.4</v>
      </c>
      <c r="AO18" s="77">
        <v>6.2</v>
      </c>
      <c r="AP18" s="77">
        <v>6.9</v>
      </c>
      <c r="AQ18" s="79">
        <v>33</v>
      </c>
      <c r="AR18" s="80">
        <v>0</v>
      </c>
      <c r="AS18" s="77">
        <v>8.4</v>
      </c>
      <c r="AT18" s="78" t="s">
        <v>108</v>
      </c>
      <c r="AU18" s="78" t="s">
        <v>108</v>
      </c>
      <c r="AV18" s="78">
        <v>6.8</v>
      </c>
      <c r="AW18" s="78">
        <v>8.4</v>
      </c>
      <c r="AX18" s="77">
        <v>6.8</v>
      </c>
      <c r="AY18" s="78" t="s">
        <v>108</v>
      </c>
      <c r="AZ18" s="78">
        <v>7.4</v>
      </c>
      <c r="BA18" s="77">
        <v>7.4</v>
      </c>
      <c r="BB18" s="77">
        <v>8.1</v>
      </c>
      <c r="BC18" s="77">
        <v>7.1</v>
      </c>
      <c r="BD18" s="79">
        <v>13</v>
      </c>
      <c r="BE18" s="80">
        <v>0</v>
      </c>
      <c r="BF18" s="81" t="s">
        <v>109</v>
      </c>
      <c r="BG18" s="81" t="s">
        <v>108</v>
      </c>
      <c r="BH18" s="78">
        <v>0</v>
      </c>
      <c r="BI18" s="79">
        <v>0</v>
      </c>
      <c r="BJ18" s="80">
        <v>5</v>
      </c>
      <c r="BK18" s="79">
        <v>65</v>
      </c>
      <c r="BL18" s="80">
        <v>5</v>
      </c>
      <c r="BM18" s="82">
        <v>67</v>
      </c>
      <c r="BN18" s="83">
        <v>65</v>
      </c>
      <c r="BO18" s="83">
        <v>0</v>
      </c>
      <c r="BP18" s="83">
        <v>62</v>
      </c>
      <c r="BQ18" s="83">
        <v>65</v>
      </c>
      <c r="BR18" s="83">
        <v>7.18</v>
      </c>
      <c r="BS18" s="83">
        <v>3.03</v>
      </c>
      <c r="BT18" s="84">
        <v>0</v>
      </c>
      <c r="BU18" s="85" t="s">
        <v>170</v>
      </c>
    </row>
    <row r="19" spans="1:73" s="86" customFormat="1" ht="25.5" customHeight="1">
      <c r="A19" s="35">
        <f t="shared" si="0"/>
        <v>10</v>
      </c>
      <c r="B19" s="73">
        <v>2127261717</v>
      </c>
      <c r="C19" s="74" t="s">
        <v>103</v>
      </c>
      <c r="D19" s="74" t="s">
        <v>186</v>
      </c>
      <c r="E19" s="74" t="s">
        <v>187</v>
      </c>
      <c r="F19" s="75">
        <v>34026</v>
      </c>
      <c r="G19" s="76" t="s">
        <v>106</v>
      </c>
      <c r="H19" s="76" t="s">
        <v>107</v>
      </c>
      <c r="I19" s="77">
        <v>5.8</v>
      </c>
      <c r="J19" s="77" t="s">
        <v>108</v>
      </c>
      <c r="K19" s="77">
        <v>8.3000000000000007</v>
      </c>
      <c r="L19" s="77">
        <v>8.3000000000000007</v>
      </c>
      <c r="M19" s="78" t="s">
        <v>108</v>
      </c>
      <c r="N19" s="77">
        <v>6.8</v>
      </c>
      <c r="O19" s="78" t="s">
        <v>108</v>
      </c>
      <c r="P19" s="78" t="s">
        <v>108</v>
      </c>
      <c r="Q19" s="77">
        <v>7.6</v>
      </c>
      <c r="R19" s="78" t="s">
        <v>108</v>
      </c>
      <c r="S19" s="78" t="s">
        <v>108</v>
      </c>
      <c r="T19" s="77">
        <v>7</v>
      </c>
      <c r="U19" s="78" t="s">
        <v>108</v>
      </c>
      <c r="V19" s="77">
        <v>9</v>
      </c>
      <c r="W19" s="77">
        <v>7.8</v>
      </c>
      <c r="X19" s="77">
        <v>9.1999999999999993</v>
      </c>
      <c r="Y19" s="79">
        <v>17</v>
      </c>
      <c r="Z19" s="80">
        <v>0</v>
      </c>
      <c r="AA19" s="79">
        <v>0</v>
      </c>
      <c r="AB19" s="80">
        <v>0</v>
      </c>
      <c r="AC19" s="77">
        <v>8.3000000000000007</v>
      </c>
      <c r="AD19" s="77">
        <v>8.1</v>
      </c>
      <c r="AE19" s="77">
        <v>8.8000000000000007</v>
      </c>
      <c r="AF19" s="77">
        <v>8.1999999999999993</v>
      </c>
      <c r="AG19" s="77">
        <v>9</v>
      </c>
      <c r="AH19" s="77">
        <v>7.3</v>
      </c>
      <c r="AI19" s="77">
        <v>6.6</v>
      </c>
      <c r="AJ19" s="78" t="s">
        <v>108</v>
      </c>
      <c r="AK19" s="78">
        <v>8.4</v>
      </c>
      <c r="AL19" s="77">
        <v>8.4</v>
      </c>
      <c r="AM19" s="77">
        <v>8.1</v>
      </c>
      <c r="AN19" s="77">
        <v>7.4</v>
      </c>
      <c r="AO19" s="77">
        <v>7.1</v>
      </c>
      <c r="AP19" s="77">
        <v>8.6999999999999993</v>
      </c>
      <c r="AQ19" s="79">
        <v>33</v>
      </c>
      <c r="AR19" s="80">
        <v>0</v>
      </c>
      <c r="AS19" s="77">
        <v>8.6</v>
      </c>
      <c r="AT19" s="78" t="s">
        <v>108</v>
      </c>
      <c r="AU19" s="78" t="s">
        <v>108</v>
      </c>
      <c r="AV19" s="78">
        <v>8.3000000000000007</v>
      </c>
      <c r="AW19" s="78">
        <v>8.6</v>
      </c>
      <c r="AX19" s="77">
        <v>8.3000000000000007</v>
      </c>
      <c r="AY19" s="78" t="s">
        <v>108</v>
      </c>
      <c r="AZ19" s="78">
        <v>8.5</v>
      </c>
      <c r="BA19" s="77">
        <v>8.5</v>
      </c>
      <c r="BB19" s="77">
        <v>8.4</v>
      </c>
      <c r="BC19" s="77">
        <v>8.5</v>
      </c>
      <c r="BD19" s="79">
        <v>13</v>
      </c>
      <c r="BE19" s="80">
        <v>0</v>
      </c>
      <c r="BF19" s="81" t="s">
        <v>109</v>
      </c>
      <c r="BG19" s="81" t="s">
        <v>108</v>
      </c>
      <c r="BH19" s="78">
        <v>0</v>
      </c>
      <c r="BI19" s="79">
        <v>0</v>
      </c>
      <c r="BJ19" s="80">
        <v>5</v>
      </c>
      <c r="BK19" s="79">
        <v>63</v>
      </c>
      <c r="BL19" s="80">
        <v>5</v>
      </c>
      <c r="BM19" s="82">
        <v>67</v>
      </c>
      <c r="BN19" s="83">
        <v>63</v>
      </c>
      <c r="BO19" s="83">
        <v>0</v>
      </c>
      <c r="BP19" s="83">
        <v>62</v>
      </c>
      <c r="BQ19" s="83">
        <v>63</v>
      </c>
      <c r="BR19" s="83">
        <v>8.01</v>
      </c>
      <c r="BS19" s="83">
        <v>3.5</v>
      </c>
      <c r="BT19" s="84">
        <v>0</v>
      </c>
      <c r="BU19" s="85" t="s">
        <v>170</v>
      </c>
    </row>
    <row r="20" spans="1:73" s="86" customFormat="1" ht="25.5" customHeight="1">
      <c r="A20" s="35">
        <f t="shared" si="0"/>
        <v>11</v>
      </c>
      <c r="B20" s="73">
        <v>2126261719</v>
      </c>
      <c r="C20" s="74" t="s">
        <v>118</v>
      </c>
      <c r="D20" s="74" t="s">
        <v>188</v>
      </c>
      <c r="E20" s="74" t="s">
        <v>126</v>
      </c>
      <c r="F20" s="75">
        <v>34232</v>
      </c>
      <c r="G20" s="76" t="s">
        <v>117</v>
      </c>
      <c r="H20" s="76" t="s">
        <v>107</v>
      </c>
      <c r="I20" s="77">
        <v>6.4</v>
      </c>
      <c r="J20" s="77" t="s">
        <v>108</v>
      </c>
      <c r="K20" s="77">
        <v>8.1999999999999993</v>
      </c>
      <c r="L20" s="77">
        <v>8.1999999999999993</v>
      </c>
      <c r="M20" s="78" t="s">
        <v>108</v>
      </c>
      <c r="N20" s="77">
        <v>5.6</v>
      </c>
      <c r="O20" s="78" t="s">
        <v>108</v>
      </c>
      <c r="P20" s="78" t="s">
        <v>108</v>
      </c>
      <c r="Q20" s="77">
        <v>7</v>
      </c>
      <c r="R20" s="78" t="s">
        <v>108</v>
      </c>
      <c r="S20" s="78" t="s">
        <v>108</v>
      </c>
      <c r="T20" s="77">
        <v>6.8</v>
      </c>
      <c r="U20" s="78" t="s">
        <v>108</v>
      </c>
      <c r="V20" s="77">
        <v>7.6</v>
      </c>
      <c r="W20" s="77">
        <v>8.5</v>
      </c>
      <c r="X20" s="77">
        <v>8</v>
      </c>
      <c r="Y20" s="79">
        <v>17</v>
      </c>
      <c r="Z20" s="80">
        <v>0</v>
      </c>
      <c r="AA20" s="79">
        <v>0</v>
      </c>
      <c r="AB20" s="80">
        <v>0</v>
      </c>
      <c r="AC20" s="77">
        <v>6.7</v>
      </c>
      <c r="AD20" s="77">
        <v>7.7</v>
      </c>
      <c r="AE20" s="77">
        <v>6</v>
      </c>
      <c r="AF20" s="77">
        <v>6.1</v>
      </c>
      <c r="AG20" s="77">
        <v>5.8</v>
      </c>
      <c r="AH20" s="77">
        <v>7.4</v>
      </c>
      <c r="AI20" s="77">
        <v>5.5</v>
      </c>
      <c r="AJ20" s="78" t="s">
        <v>108</v>
      </c>
      <c r="AK20" s="78">
        <v>7.9</v>
      </c>
      <c r="AL20" s="77">
        <v>7.9</v>
      </c>
      <c r="AM20" s="77">
        <v>6.5</v>
      </c>
      <c r="AN20" s="77">
        <v>7</v>
      </c>
      <c r="AO20" s="77">
        <v>7.2</v>
      </c>
      <c r="AP20" s="77">
        <v>5.9</v>
      </c>
      <c r="AQ20" s="79">
        <v>33</v>
      </c>
      <c r="AR20" s="80">
        <v>0</v>
      </c>
      <c r="AS20" s="77">
        <v>6.9</v>
      </c>
      <c r="AT20" s="78" t="s">
        <v>108</v>
      </c>
      <c r="AU20" s="78" t="s">
        <v>108</v>
      </c>
      <c r="AV20" s="78">
        <v>5.6</v>
      </c>
      <c r="AW20" s="78">
        <v>6.9</v>
      </c>
      <c r="AX20" s="77">
        <v>5.6</v>
      </c>
      <c r="AY20" s="78" t="s">
        <v>108</v>
      </c>
      <c r="AZ20" s="78">
        <v>8.3000000000000007</v>
      </c>
      <c r="BA20" s="77">
        <v>8.3000000000000007</v>
      </c>
      <c r="BB20" s="77">
        <v>7.7</v>
      </c>
      <c r="BC20" s="77">
        <v>6.3</v>
      </c>
      <c r="BD20" s="79">
        <v>13</v>
      </c>
      <c r="BE20" s="80">
        <v>0</v>
      </c>
      <c r="BF20" s="81" t="s">
        <v>109</v>
      </c>
      <c r="BG20" s="81" t="s">
        <v>108</v>
      </c>
      <c r="BH20" s="78">
        <v>0</v>
      </c>
      <c r="BI20" s="79">
        <v>0</v>
      </c>
      <c r="BJ20" s="80">
        <v>5</v>
      </c>
      <c r="BK20" s="79">
        <v>63</v>
      </c>
      <c r="BL20" s="80">
        <v>5</v>
      </c>
      <c r="BM20" s="82">
        <v>67</v>
      </c>
      <c r="BN20" s="83">
        <v>63</v>
      </c>
      <c r="BO20" s="83">
        <v>0</v>
      </c>
      <c r="BP20" s="83">
        <v>62</v>
      </c>
      <c r="BQ20" s="83">
        <v>63</v>
      </c>
      <c r="BR20" s="83">
        <v>6.9</v>
      </c>
      <c r="BS20" s="83">
        <v>2.81</v>
      </c>
      <c r="BT20" s="84">
        <v>0</v>
      </c>
      <c r="BU20" s="85" t="s">
        <v>170</v>
      </c>
    </row>
    <row r="21" spans="1:73" s="86" customFormat="1" ht="25.5" customHeight="1">
      <c r="A21" s="35">
        <f t="shared" si="0"/>
        <v>12</v>
      </c>
      <c r="B21" s="73">
        <v>2126261720</v>
      </c>
      <c r="C21" s="74" t="s">
        <v>103</v>
      </c>
      <c r="D21" s="74" t="s">
        <v>115</v>
      </c>
      <c r="E21" s="74" t="s">
        <v>126</v>
      </c>
      <c r="F21" s="75">
        <v>34097</v>
      </c>
      <c r="G21" s="76" t="s">
        <v>117</v>
      </c>
      <c r="H21" s="76" t="s">
        <v>107</v>
      </c>
      <c r="I21" s="77">
        <v>7.7</v>
      </c>
      <c r="J21" s="77" t="s">
        <v>108</v>
      </c>
      <c r="K21" s="77">
        <v>7.8</v>
      </c>
      <c r="L21" s="77">
        <v>7.8</v>
      </c>
      <c r="M21" s="78" t="s">
        <v>108</v>
      </c>
      <c r="N21" s="77">
        <v>5</v>
      </c>
      <c r="O21" s="78" t="s">
        <v>108</v>
      </c>
      <c r="P21" s="78" t="s">
        <v>108</v>
      </c>
      <c r="Q21" s="77">
        <v>6.2</v>
      </c>
      <c r="R21" s="78" t="s">
        <v>108</v>
      </c>
      <c r="S21" s="78" t="s">
        <v>108</v>
      </c>
      <c r="T21" s="77">
        <v>5.2</v>
      </c>
      <c r="U21" s="78" t="s">
        <v>108</v>
      </c>
      <c r="V21" s="77">
        <v>6.8</v>
      </c>
      <c r="W21" s="77">
        <v>8.3000000000000007</v>
      </c>
      <c r="X21" s="77">
        <v>7.1</v>
      </c>
      <c r="Y21" s="79">
        <v>17</v>
      </c>
      <c r="Z21" s="80">
        <v>0</v>
      </c>
      <c r="AA21" s="79">
        <v>0</v>
      </c>
      <c r="AB21" s="80">
        <v>0</v>
      </c>
      <c r="AC21" s="77">
        <v>8.5</v>
      </c>
      <c r="AD21" s="77">
        <v>7.4</v>
      </c>
      <c r="AE21" s="77">
        <v>7.1</v>
      </c>
      <c r="AF21" s="77">
        <v>8</v>
      </c>
      <c r="AG21" s="77">
        <v>6.8</v>
      </c>
      <c r="AH21" s="77">
        <v>7.1</v>
      </c>
      <c r="AI21" s="77">
        <v>6.1</v>
      </c>
      <c r="AJ21" s="78" t="s">
        <v>108</v>
      </c>
      <c r="AK21" s="78">
        <v>7.6</v>
      </c>
      <c r="AL21" s="77">
        <v>7.6</v>
      </c>
      <c r="AM21" s="77">
        <v>7.8</v>
      </c>
      <c r="AN21" s="77">
        <v>9.6</v>
      </c>
      <c r="AO21" s="77">
        <v>6.1</v>
      </c>
      <c r="AP21" s="77">
        <v>5.2</v>
      </c>
      <c r="AQ21" s="79">
        <v>33</v>
      </c>
      <c r="AR21" s="80">
        <v>0</v>
      </c>
      <c r="AS21" s="77">
        <v>8</v>
      </c>
      <c r="AT21" s="78" t="s">
        <v>108</v>
      </c>
      <c r="AU21" s="78" t="s">
        <v>108</v>
      </c>
      <c r="AV21" s="78">
        <v>5.9</v>
      </c>
      <c r="AW21" s="78">
        <v>8</v>
      </c>
      <c r="AX21" s="77">
        <v>5.9</v>
      </c>
      <c r="AY21" s="78" t="s">
        <v>108</v>
      </c>
      <c r="AZ21" s="78">
        <v>8.5</v>
      </c>
      <c r="BA21" s="77">
        <v>8.5</v>
      </c>
      <c r="BB21" s="77">
        <v>8</v>
      </c>
      <c r="BC21" s="77">
        <v>7.4</v>
      </c>
      <c r="BD21" s="79">
        <v>13</v>
      </c>
      <c r="BE21" s="80">
        <v>0</v>
      </c>
      <c r="BF21" s="81" t="s">
        <v>109</v>
      </c>
      <c r="BG21" s="81" t="s">
        <v>108</v>
      </c>
      <c r="BH21" s="78">
        <v>0</v>
      </c>
      <c r="BI21" s="79">
        <v>0</v>
      </c>
      <c r="BJ21" s="80">
        <v>5</v>
      </c>
      <c r="BK21" s="79">
        <v>63</v>
      </c>
      <c r="BL21" s="80">
        <v>5</v>
      </c>
      <c r="BM21" s="82">
        <v>67</v>
      </c>
      <c r="BN21" s="83">
        <v>63</v>
      </c>
      <c r="BO21" s="83">
        <v>0</v>
      </c>
      <c r="BP21" s="83">
        <v>62</v>
      </c>
      <c r="BQ21" s="83">
        <v>63</v>
      </c>
      <c r="BR21" s="83">
        <v>7.21</v>
      </c>
      <c r="BS21" s="83">
        <v>2.99</v>
      </c>
      <c r="BT21" s="84">
        <v>0</v>
      </c>
      <c r="BU21" s="85" t="s">
        <v>170</v>
      </c>
    </row>
    <row r="22" spans="1:73" s="86" customFormat="1" ht="25.5" customHeight="1">
      <c r="A22" s="35">
        <f t="shared" si="0"/>
        <v>13</v>
      </c>
      <c r="B22" s="73">
        <v>2126261721</v>
      </c>
      <c r="C22" s="74" t="s">
        <v>114</v>
      </c>
      <c r="D22" s="74" t="s">
        <v>127</v>
      </c>
      <c r="E22" s="74" t="s">
        <v>128</v>
      </c>
      <c r="F22" s="75">
        <v>34052</v>
      </c>
      <c r="G22" s="76" t="s">
        <v>117</v>
      </c>
      <c r="H22" s="76" t="s">
        <v>107</v>
      </c>
      <c r="I22" s="77">
        <v>8</v>
      </c>
      <c r="J22" s="77" t="s">
        <v>108</v>
      </c>
      <c r="K22" s="77">
        <v>7.4</v>
      </c>
      <c r="L22" s="77">
        <v>7.4</v>
      </c>
      <c r="M22" s="78" t="s">
        <v>108</v>
      </c>
      <c r="N22" s="77">
        <v>7.6</v>
      </c>
      <c r="O22" s="78" t="s">
        <v>108</v>
      </c>
      <c r="P22" s="78" t="s">
        <v>108</v>
      </c>
      <c r="Q22" s="77">
        <v>7.4</v>
      </c>
      <c r="R22" s="78" t="s">
        <v>108</v>
      </c>
      <c r="S22" s="78" t="s">
        <v>108</v>
      </c>
      <c r="T22" s="77">
        <v>6.2</v>
      </c>
      <c r="U22" s="78" t="s">
        <v>108</v>
      </c>
      <c r="V22" s="77">
        <v>9.1999999999999993</v>
      </c>
      <c r="W22" s="77">
        <v>8.1</v>
      </c>
      <c r="X22" s="77">
        <v>8.3000000000000007</v>
      </c>
      <c r="Y22" s="79">
        <v>17</v>
      </c>
      <c r="Z22" s="80">
        <v>0</v>
      </c>
      <c r="AA22" s="79">
        <v>0</v>
      </c>
      <c r="AB22" s="80">
        <v>0</v>
      </c>
      <c r="AC22" s="77">
        <v>9</v>
      </c>
      <c r="AD22" s="77">
        <v>8.1</v>
      </c>
      <c r="AE22" s="77">
        <v>8.1</v>
      </c>
      <c r="AF22" s="77">
        <v>8.4</v>
      </c>
      <c r="AG22" s="77">
        <v>8.5</v>
      </c>
      <c r="AH22" s="77">
        <v>7.8</v>
      </c>
      <c r="AI22" s="77">
        <v>6.3</v>
      </c>
      <c r="AJ22" s="78" t="s">
        <v>108</v>
      </c>
      <c r="AK22" s="78">
        <v>8.6</v>
      </c>
      <c r="AL22" s="77">
        <v>8.6</v>
      </c>
      <c r="AM22" s="77">
        <v>7.6</v>
      </c>
      <c r="AN22" s="77">
        <v>10</v>
      </c>
      <c r="AO22" s="77">
        <v>8.1</v>
      </c>
      <c r="AP22" s="77">
        <v>8.6</v>
      </c>
      <c r="AQ22" s="79">
        <v>33</v>
      </c>
      <c r="AR22" s="80">
        <v>0</v>
      </c>
      <c r="AS22" s="77">
        <v>8</v>
      </c>
      <c r="AT22" s="78" t="s">
        <v>108</v>
      </c>
      <c r="AU22" s="78" t="s">
        <v>108</v>
      </c>
      <c r="AV22" s="78">
        <v>6.6</v>
      </c>
      <c r="AW22" s="78">
        <v>8</v>
      </c>
      <c r="AX22" s="77">
        <v>6.6</v>
      </c>
      <c r="AY22" s="78" t="s">
        <v>108</v>
      </c>
      <c r="AZ22" s="78">
        <v>8</v>
      </c>
      <c r="BA22" s="77">
        <v>8</v>
      </c>
      <c r="BB22" s="77">
        <v>8.1999999999999993</v>
      </c>
      <c r="BC22" s="77">
        <v>8.3000000000000007</v>
      </c>
      <c r="BD22" s="79">
        <v>13</v>
      </c>
      <c r="BE22" s="80">
        <v>0</v>
      </c>
      <c r="BF22" s="81" t="s">
        <v>109</v>
      </c>
      <c r="BG22" s="81" t="s">
        <v>108</v>
      </c>
      <c r="BH22" s="78">
        <v>0</v>
      </c>
      <c r="BI22" s="79">
        <v>0</v>
      </c>
      <c r="BJ22" s="80">
        <v>5</v>
      </c>
      <c r="BK22" s="79">
        <v>63</v>
      </c>
      <c r="BL22" s="80">
        <v>5</v>
      </c>
      <c r="BM22" s="82">
        <v>67</v>
      </c>
      <c r="BN22" s="83">
        <v>63</v>
      </c>
      <c r="BO22" s="83">
        <v>0</v>
      </c>
      <c r="BP22" s="83">
        <v>62</v>
      </c>
      <c r="BQ22" s="83">
        <v>63</v>
      </c>
      <c r="BR22" s="83">
        <v>8.0500000000000007</v>
      </c>
      <c r="BS22" s="83">
        <v>3.51</v>
      </c>
      <c r="BT22" s="84">
        <v>0</v>
      </c>
      <c r="BU22" s="85" t="s">
        <v>170</v>
      </c>
    </row>
    <row r="23" spans="1:73" s="86" customFormat="1" ht="25.5" customHeight="1">
      <c r="A23" s="35">
        <f t="shared" si="0"/>
        <v>14</v>
      </c>
      <c r="B23" s="73">
        <v>2126261725</v>
      </c>
      <c r="C23" s="74" t="s">
        <v>189</v>
      </c>
      <c r="D23" s="74" t="s">
        <v>119</v>
      </c>
      <c r="E23" s="74" t="s">
        <v>190</v>
      </c>
      <c r="F23" s="75">
        <v>34401</v>
      </c>
      <c r="G23" s="76" t="s">
        <v>117</v>
      </c>
      <c r="H23" s="76" t="s">
        <v>107</v>
      </c>
      <c r="I23" s="77">
        <v>7.6</v>
      </c>
      <c r="J23" s="77" t="s">
        <v>108</v>
      </c>
      <c r="K23" s="77">
        <v>7.7</v>
      </c>
      <c r="L23" s="77">
        <v>7.7</v>
      </c>
      <c r="M23" s="78" t="s">
        <v>108</v>
      </c>
      <c r="N23" s="77">
        <v>6.7</v>
      </c>
      <c r="O23" s="78" t="s">
        <v>108</v>
      </c>
      <c r="P23" s="78" t="s">
        <v>108</v>
      </c>
      <c r="Q23" s="77">
        <v>6.6</v>
      </c>
      <c r="R23" s="78" t="s">
        <v>108</v>
      </c>
      <c r="S23" s="78" t="s">
        <v>108</v>
      </c>
      <c r="T23" s="77">
        <v>6.3</v>
      </c>
      <c r="U23" s="78" t="s">
        <v>108</v>
      </c>
      <c r="V23" s="77">
        <v>6.6</v>
      </c>
      <c r="W23" s="77">
        <v>7.9</v>
      </c>
      <c r="X23" s="77">
        <v>7.2</v>
      </c>
      <c r="Y23" s="79">
        <v>17</v>
      </c>
      <c r="Z23" s="80">
        <v>0</v>
      </c>
      <c r="AA23" s="79">
        <v>0</v>
      </c>
      <c r="AB23" s="80">
        <v>0</v>
      </c>
      <c r="AC23" s="77">
        <v>6.4</v>
      </c>
      <c r="AD23" s="77">
        <v>7.5</v>
      </c>
      <c r="AE23" s="77">
        <v>5.8</v>
      </c>
      <c r="AF23" s="77">
        <v>6.2</v>
      </c>
      <c r="AG23" s="77">
        <v>6.1</v>
      </c>
      <c r="AH23" s="77">
        <v>7.8</v>
      </c>
      <c r="AI23" s="77">
        <v>6.3</v>
      </c>
      <c r="AJ23" s="78" t="s">
        <v>108</v>
      </c>
      <c r="AK23" s="78">
        <v>8.1999999999999993</v>
      </c>
      <c r="AL23" s="77">
        <v>8.1999999999999993</v>
      </c>
      <c r="AM23" s="77">
        <v>6.1</v>
      </c>
      <c r="AN23" s="77">
        <v>5.7</v>
      </c>
      <c r="AO23" s="77">
        <v>7.9</v>
      </c>
      <c r="AP23" s="77">
        <v>5.7</v>
      </c>
      <c r="AQ23" s="79">
        <v>33</v>
      </c>
      <c r="AR23" s="80">
        <v>0</v>
      </c>
      <c r="AS23" s="77">
        <v>6.9</v>
      </c>
      <c r="AT23" s="78" t="s">
        <v>108</v>
      </c>
      <c r="AU23" s="78" t="s">
        <v>108</v>
      </c>
      <c r="AV23" s="78">
        <v>6.9</v>
      </c>
      <c r="AW23" s="78">
        <v>6.9</v>
      </c>
      <c r="AX23" s="77">
        <v>6.9</v>
      </c>
      <c r="AY23" s="78" t="s">
        <v>108</v>
      </c>
      <c r="AZ23" s="78">
        <v>8.1999999999999993</v>
      </c>
      <c r="BA23" s="77">
        <v>8.1999999999999993</v>
      </c>
      <c r="BB23" s="77">
        <v>7.4</v>
      </c>
      <c r="BC23" s="77">
        <v>7.7</v>
      </c>
      <c r="BD23" s="79">
        <v>13</v>
      </c>
      <c r="BE23" s="80">
        <v>0</v>
      </c>
      <c r="BF23" s="81" t="s">
        <v>109</v>
      </c>
      <c r="BG23" s="81" t="s">
        <v>108</v>
      </c>
      <c r="BH23" s="78">
        <v>0</v>
      </c>
      <c r="BI23" s="79">
        <v>0</v>
      </c>
      <c r="BJ23" s="80">
        <v>5</v>
      </c>
      <c r="BK23" s="79">
        <v>63</v>
      </c>
      <c r="BL23" s="80">
        <v>5</v>
      </c>
      <c r="BM23" s="82">
        <v>67</v>
      </c>
      <c r="BN23" s="83">
        <v>63</v>
      </c>
      <c r="BO23" s="83">
        <v>0</v>
      </c>
      <c r="BP23" s="83">
        <v>62</v>
      </c>
      <c r="BQ23" s="83">
        <v>63</v>
      </c>
      <c r="BR23" s="83">
        <v>6.94</v>
      </c>
      <c r="BS23" s="83">
        <v>2.79</v>
      </c>
      <c r="BT23" s="84">
        <v>0</v>
      </c>
      <c r="BU23" s="85" t="s">
        <v>170</v>
      </c>
    </row>
    <row r="24" spans="1:73" s="86" customFormat="1" ht="25.5" customHeight="1">
      <c r="A24" s="35">
        <f t="shared" si="0"/>
        <v>15</v>
      </c>
      <c r="B24" s="73">
        <v>2127261726</v>
      </c>
      <c r="C24" s="74" t="s">
        <v>114</v>
      </c>
      <c r="D24" s="74" t="s">
        <v>191</v>
      </c>
      <c r="E24" s="74" t="s">
        <v>192</v>
      </c>
      <c r="F24" s="75">
        <v>33689</v>
      </c>
      <c r="G24" s="76" t="s">
        <v>106</v>
      </c>
      <c r="H24" s="76" t="s">
        <v>107</v>
      </c>
      <c r="I24" s="77">
        <v>7.5</v>
      </c>
      <c r="J24" s="77" t="s">
        <v>108</v>
      </c>
      <c r="K24" s="77">
        <v>7.7</v>
      </c>
      <c r="L24" s="77">
        <v>7.7</v>
      </c>
      <c r="M24" s="78" t="s">
        <v>108</v>
      </c>
      <c r="N24" s="77">
        <v>7.5</v>
      </c>
      <c r="O24" s="78" t="s">
        <v>108</v>
      </c>
      <c r="P24" s="78" t="s">
        <v>108</v>
      </c>
      <c r="Q24" s="77">
        <v>6.8</v>
      </c>
      <c r="R24" s="78" t="s">
        <v>108</v>
      </c>
      <c r="S24" s="78" t="s">
        <v>108</v>
      </c>
      <c r="T24" s="77">
        <v>6.9</v>
      </c>
      <c r="U24" s="78" t="s">
        <v>108</v>
      </c>
      <c r="V24" s="77">
        <v>7.9</v>
      </c>
      <c r="W24" s="77">
        <v>7.7</v>
      </c>
      <c r="X24" s="77">
        <v>7.2</v>
      </c>
      <c r="Y24" s="79">
        <v>17</v>
      </c>
      <c r="Z24" s="80">
        <v>0</v>
      </c>
      <c r="AA24" s="79">
        <v>0</v>
      </c>
      <c r="AB24" s="80">
        <v>0</v>
      </c>
      <c r="AC24" s="77">
        <v>5.6</v>
      </c>
      <c r="AD24" s="77">
        <v>7</v>
      </c>
      <c r="AE24" s="77">
        <v>5.7</v>
      </c>
      <c r="AF24" s="77">
        <v>6</v>
      </c>
      <c r="AG24" s="77">
        <v>8.4</v>
      </c>
      <c r="AH24" s="77">
        <v>6.4</v>
      </c>
      <c r="AI24" s="77">
        <v>6.3</v>
      </c>
      <c r="AJ24" s="78" t="s">
        <v>108</v>
      </c>
      <c r="AK24" s="78">
        <v>7.8</v>
      </c>
      <c r="AL24" s="77">
        <v>7.8</v>
      </c>
      <c r="AM24" s="77">
        <v>7.6</v>
      </c>
      <c r="AN24" s="77">
        <v>5.7</v>
      </c>
      <c r="AO24" s="77">
        <v>8</v>
      </c>
      <c r="AP24" s="77">
        <v>7.3</v>
      </c>
      <c r="AQ24" s="79">
        <v>33</v>
      </c>
      <c r="AR24" s="80">
        <v>0</v>
      </c>
      <c r="AS24" s="77">
        <v>6.7</v>
      </c>
      <c r="AT24" s="78" t="s">
        <v>108</v>
      </c>
      <c r="AU24" s="78" t="s">
        <v>108</v>
      </c>
      <c r="AV24" s="78">
        <v>7.9</v>
      </c>
      <c r="AW24" s="78">
        <v>7.9</v>
      </c>
      <c r="AX24" s="77">
        <v>6.7</v>
      </c>
      <c r="AY24" s="78" t="s">
        <v>108</v>
      </c>
      <c r="AZ24" s="78">
        <v>8</v>
      </c>
      <c r="BA24" s="77">
        <v>8</v>
      </c>
      <c r="BB24" s="77">
        <v>7.1</v>
      </c>
      <c r="BC24" s="77">
        <v>7.2</v>
      </c>
      <c r="BD24" s="79">
        <v>13</v>
      </c>
      <c r="BE24" s="80">
        <v>0</v>
      </c>
      <c r="BF24" s="81" t="s">
        <v>109</v>
      </c>
      <c r="BG24" s="81" t="s">
        <v>108</v>
      </c>
      <c r="BH24" s="78">
        <v>0</v>
      </c>
      <c r="BI24" s="79">
        <v>0</v>
      </c>
      <c r="BJ24" s="80">
        <v>5</v>
      </c>
      <c r="BK24" s="79">
        <v>63</v>
      </c>
      <c r="BL24" s="80">
        <v>5</v>
      </c>
      <c r="BM24" s="82">
        <v>67</v>
      </c>
      <c r="BN24" s="83">
        <v>63</v>
      </c>
      <c r="BO24" s="83">
        <v>0</v>
      </c>
      <c r="BP24" s="83">
        <v>62</v>
      </c>
      <c r="BQ24" s="83">
        <v>63</v>
      </c>
      <c r="BR24" s="83">
        <v>7.08</v>
      </c>
      <c r="BS24" s="83">
        <v>2.92</v>
      </c>
      <c r="BT24" s="84">
        <v>0</v>
      </c>
      <c r="BU24" s="85" t="s">
        <v>170</v>
      </c>
    </row>
    <row r="25" spans="1:73" s="86" customFormat="1" ht="25.5" customHeight="1">
      <c r="A25" s="35">
        <f t="shared" si="0"/>
        <v>16</v>
      </c>
      <c r="B25" s="73">
        <v>161325856</v>
      </c>
      <c r="C25" s="74" t="s">
        <v>114</v>
      </c>
      <c r="D25" s="74" t="s">
        <v>193</v>
      </c>
      <c r="E25" s="74" t="s">
        <v>194</v>
      </c>
      <c r="F25" s="75">
        <v>33604</v>
      </c>
      <c r="G25" s="76" t="s">
        <v>117</v>
      </c>
      <c r="H25" s="76" t="s">
        <v>107</v>
      </c>
      <c r="I25" s="77">
        <v>5.7</v>
      </c>
      <c r="J25" s="77" t="s">
        <v>108</v>
      </c>
      <c r="K25" s="77">
        <v>8.1</v>
      </c>
      <c r="L25" s="77">
        <v>8.1</v>
      </c>
      <c r="M25" s="78" t="s">
        <v>108</v>
      </c>
      <c r="N25" s="77">
        <v>6.3</v>
      </c>
      <c r="O25" s="78" t="s">
        <v>108</v>
      </c>
      <c r="P25" s="78" t="s">
        <v>108</v>
      </c>
      <c r="Q25" s="77">
        <v>6.4</v>
      </c>
      <c r="R25" s="78" t="s">
        <v>108</v>
      </c>
      <c r="S25" s="78" t="s">
        <v>108</v>
      </c>
      <c r="T25" s="77">
        <v>5.3</v>
      </c>
      <c r="U25" s="78" t="s">
        <v>108</v>
      </c>
      <c r="V25" s="77">
        <v>7.7</v>
      </c>
      <c r="W25" s="77">
        <v>7.9</v>
      </c>
      <c r="X25" s="77">
        <v>7.2</v>
      </c>
      <c r="Y25" s="79">
        <v>17</v>
      </c>
      <c r="Z25" s="80">
        <v>0</v>
      </c>
      <c r="AA25" s="79">
        <v>0</v>
      </c>
      <c r="AB25" s="80">
        <v>0</v>
      </c>
      <c r="AC25" s="77">
        <v>6.9</v>
      </c>
      <c r="AD25" s="77">
        <v>6.9</v>
      </c>
      <c r="AE25" s="77">
        <v>7.4</v>
      </c>
      <c r="AF25" s="77">
        <v>6.4</v>
      </c>
      <c r="AG25" s="77">
        <v>7.9</v>
      </c>
      <c r="AH25" s="77">
        <v>6.7</v>
      </c>
      <c r="AI25" s="77">
        <v>6.2</v>
      </c>
      <c r="AJ25" s="78" t="s">
        <v>108</v>
      </c>
      <c r="AK25" s="78">
        <v>6.9</v>
      </c>
      <c r="AL25" s="77">
        <v>6.9</v>
      </c>
      <c r="AM25" s="77">
        <v>7.3</v>
      </c>
      <c r="AN25" s="77">
        <v>6.7</v>
      </c>
      <c r="AO25" s="77">
        <v>7.6</v>
      </c>
      <c r="AP25" s="77">
        <v>6.3</v>
      </c>
      <c r="AQ25" s="79">
        <v>33</v>
      </c>
      <c r="AR25" s="80">
        <v>0</v>
      </c>
      <c r="AS25" s="77">
        <v>7.6</v>
      </c>
      <c r="AT25" s="78" t="s">
        <v>108</v>
      </c>
      <c r="AU25" s="78" t="s">
        <v>108</v>
      </c>
      <c r="AV25" s="78">
        <v>8.1</v>
      </c>
      <c r="AW25" s="78">
        <v>8.1</v>
      </c>
      <c r="AX25" s="77">
        <v>7.6</v>
      </c>
      <c r="AY25" s="78" t="s">
        <v>108</v>
      </c>
      <c r="AZ25" s="78">
        <v>6.1</v>
      </c>
      <c r="BA25" s="77">
        <v>6.1</v>
      </c>
      <c r="BB25" s="77">
        <v>7.8</v>
      </c>
      <c r="BC25" s="77">
        <v>7.2</v>
      </c>
      <c r="BD25" s="79">
        <v>13</v>
      </c>
      <c r="BE25" s="80">
        <v>0</v>
      </c>
      <c r="BF25" s="81" t="s">
        <v>109</v>
      </c>
      <c r="BG25" s="81" t="s">
        <v>108</v>
      </c>
      <c r="BH25" s="78">
        <v>0</v>
      </c>
      <c r="BI25" s="79">
        <v>0</v>
      </c>
      <c r="BJ25" s="80">
        <v>5</v>
      </c>
      <c r="BK25" s="79">
        <v>63</v>
      </c>
      <c r="BL25" s="80">
        <v>5</v>
      </c>
      <c r="BM25" s="82">
        <v>67</v>
      </c>
      <c r="BN25" s="83">
        <v>63</v>
      </c>
      <c r="BO25" s="83">
        <v>0</v>
      </c>
      <c r="BP25" s="83">
        <v>62</v>
      </c>
      <c r="BQ25" s="83">
        <v>63</v>
      </c>
      <c r="BR25" s="83">
        <v>6.97</v>
      </c>
      <c r="BS25" s="83">
        <v>2.8</v>
      </c>
      <c r="BT25" s="84">
        <v>0</v>
      </c>
      <c r="BU25" s="85" t="s">
        <v>170</v>
      </c>
    </row>
    <row r="26" spans="1:73" s="86" customFormat="1" ht="25.5" customHeight="1">
      <c r="A26" s="35">
        <f t="shared" si="0"/>
        <v>17</v>
      </c>
      <c r="B26" s="73">
        <v>2126261732</v>
      </c>
      <c r="C26" s="74" t="s">
        <v>135</v>
      </c>
      <c r="D26" s="74" t="s">
        <v>115</v>
      </c>
      <c r="E26" s="74" t="s">
        <v>195</v>
      </c>
      <c r="F26" s="75">
        <v>33794</v>
      </c>
      <c r="G26" s="76" t="s">
        <v>117</v>
      </c>
      <c r="H26" s="76" t="s">
        <v>107</v>
      </c>
      <c r="I26" s="77">
        <v>7.3</v>
      </c>
      <c r="J26" s="77" t="s">
        <v>108</v>
      </c>
      <c r="K26" s="77">
        <v>8</v>
      </c>
      <c r="L26" s="77">
        <v>8</v>
      </c>
      <c r="M26" s="78" t="s">
        <v>108</v>
      </c>
      <c r="N26" s="77">
        <v>7</v>
      </c>
      <c r="O26" s="78" t="s">
        <v>108</v>
      </c>
      <c r="P26" s="78" t="s">
        <v>108</v>
      </c>
      <c r="Q26" s="77">
        <v>6.4</v>
      </c>
      <c r="R26" s="78" t="s">
        <v>108</v>
      </c>
      <c r="S26" s="78" t="s">
        <v>108</v>
      </c>
      <c r="T26" s="77">
        <v>6</v>
      </c>
      <c r="U26" s="78" t="s">
        <v>108</v>
      </c>
      <c r="V26" s="77">
        <v>8.5</v>
      </c>
      <c r="W26" s="77">
        <v>8.4</v>
      </c>
      <c r="X26" s="77">
        <v>7.8</v>
      </c>
      <c r="Y26" s="79">
        <v>17</v>
      </c>
      <c r="Z26" s="80">
        <v>0</v>
      </c>
      <c r="AA26" s="79">
        <v>0</v>
      </c>
      <c r="AB26" s="80">
        <v>0</v>
      </c>
      <c r="AC26" s="77">
        <v>9.8000000000000007</v>
      </c>
      <c r="AD26" s="77">
        <v>7.9</v>
      </c>
      <c r="AE26" s="77">
        <v>8.3000000000000007</v>
      </c>
      <c r="AF26" s="77">
        <v>8.8000000000000007</v>
      </c>
      <c r="AG26" s="77">
        <v>9.1</v>
      </c>
      <c r="AH26" s="77">
        <v>7.4</v>
      </c>
      <c r="AI26" s="77">
        <v>7.7</v>
      </c>
      <c r="AJ26" s="78" t="s">
        <v>108</v>
      </c>
      <c r="AK26" s="78">
        <v>8.6999999999999993</v>
      </c>
      <c r="AL26" s="77">
        <v>8.6999999999999993</v>
      </c>
      <c r="AM26" s="77">
        <v>7.8</v>
      </c>
      <c r="AN26" s="77">
        <v>9.6999999999999993</v>
      </c>
      <c r="AO26" s="77">
        <v>8.1999999999999993</v>
      </c>
      <c r="AP26" s="77">
        <v>7.7</v>
      </c>
      <c r="AQ26" s="79">
        <v>33</v>
      </c>
      <c r="AR26" s="80">
        <v>0</v>
      </c>
      <c r="AS26" s="77">
        <v>8.6</v>
      </c>
      <c r="AT26" s="78" t="s">
        <v>108</v>
      </c>
      <c r="AU26" s="78" t="s">
        <v>108</v>
      </c>
      <c r="AV26" s="78">
        <v>7.9</v>
      </c>
      <c r="AW26" s="78">
        <v>8.6</v>
      </c>
      <c r="AX26" s="77">
        <v>7.9</v>
      </c>
      <c r="AY26" s="78" t="s">
        <v>108</v>
      </c>
      <c r="AZ26" s="78">
        <v>8.3000000000000007</v>
      </c>
      <c r="BA26" s="77">
        <v>8.3000000000000007</v>
      </c>
      <c r="BB26" s="77">
        <v>9.4</v>
      </c>
      <c r="BC26" s="77">
        <v>8.9</v>
      </c>
      <c r="BD26" s="79">
        <v>13</v>
      </c>
      <c r="BE26" s="80">
        <v>0</v>
      </c>
      <c r="BF26" s="81" t="s">
        <v>109</v>
      </c>
      <c r="BG26" s="81" t="s">
        <v>108</v>
      </c>
      <c r="BH26" s="78">
        <v>0</v>
      </c>
      <c r="BI26" s="79">
        <v>0</v>
      </c>
      <c r="BJ26" s="80">
        <v>5</v>
      </c>
      <c r="BK26" s="79">
        <v>63</v>
      </c>
      <c r="BL26" s="80">
        <v>5</v>
      </c>
      <c r="BM26" s="82">
        <v>67</v>
      </c>
      <c r="BN26" s="83">
        <v>63</v>
      </c>
      <c r="BO26" s="83">
        <v>0</v>
      </c>
      <c r="BP26" s="83">
        <v>62</v>
      </c>
      <c r="BQ26" s="83">
        <v>63</v>
      </c>
      <c r="BR26" s="83">
        <v>8.19</v>
      </c>
      <c r="BS26" s="83">
        <v>3.54</v>
      </c>
      <c r="BT26" s="84">
        <v>0</v>
      </c>
      <c r="BU26" s="85" t="s">
        <v>170</v>
      </c>
    </row>
    <row r="27" spans="1:73" s="86" customFormat="1" ht="25.5" customHeight="1">
      <c r="A27" s="35">
        <f t="shared" si="0"/>
        <v>18</v>
      </c>
      <c r="B27" s="73">
        <v>2126261733</v>
      </c>
      <c r="C27" s="74" t="s">
        <v>135</v>
      </c>
      <c r="D27" s="74" t="s">
        <v>119</v>
      </c>
      <c r="E27" s="74" t="s">
        <v>188</v>
      </c>
      <c r="F27" s="75">
        <v>33811</v>
      </c>
      <c r="G27" s="76" t="s">
        <v>117</v>
      </c>
      <c r="H27" s="76" t="s">
        <v>107</v>
      </c>
      <c r="I27" s="77">
        <v>7.9</v>
      </c>
      <c r="J27" s="77" t="s">
        <v>108</v>
      </c>
      <c r="K27" s="77">
        <v>8.8000000000000007</v>
      </c>
      <c r="L27" s="77">
        <v>8.8000000000000007</v>
      </c>
      <c r="M27" s="78" t="s">
        <v>108</v>
      </c>
      <c r="N27" s="77">
        <v>7</v>
      </c>
      <c r="O27" s="78" t="s">
        <v>108</v>
      </c>
      <c r="P27" s="78" t="s">
        <v>108</v>
      </c>
      <c r="Q27" s="77">
        <v>7.3</v>
      </c>
      <c r="R27" s="78" t="s">
        <v>108</v>
      </c>
      <c r="S27" s="78" t="s">
        <v>108</v>
      </c>
      <c r="T27" s="77">
        <v>7.1</v>
      </c>
      <c r="U27" s="78" t="s">
        <v>108</v>
      </c>
      <c r="V27" s="77">
        <v>8.9</v>
      </c>
      <c r="W27" s="77">
        <v>8.9</v>
      </c>
      <c r="X27" s="77">
        <v>7.7</v>
      </c>
      <c r="Y27" s="79">
        <v>17</v>
      </c>
      <c r="Z27" s="80">
        <v>0</v>
      </c>
      <c r="AA27" s="79">
        <v>0</v>
      </c>
      <c r="AB27" s="80">
        <v>0</v>
      </c>
      <c r="AC27" s="77">
        <v>8.6999999999999993</v>
      </c>
      <c r="AD27" s="77">
        <v>7.9</v>
      </c>
      <c r="AE27" s="77">
        <v>7.9</v>
      </c>
      <c r="AF27" s="77">
        <v>7.6</v>
      </c>
      <c r="AG27" s="77">
        <v>7.5</v>
      </c>
      <c r="AH27" s="77">
        <v>7.8</v>
      </c>
      <c r="AI27" s="77">
        <v>7</v>
      </c>
      <c r="AJ27" s="78" t="s">
        <v>108</v>
      </c>
      <c r="AK27" s="78">
        <v>8.4</v>
      </c>
      <c r="AL27" s="77">
        <v>8.4</v>
      </c>
      <c r="AM27" s="77">
        <v>7.7</v>
      </c>
      <c r="AN27" s="77">
        <v>7.9</v>
      </c>
      <c r="AO27" s="77">
        <v>8.5</v>
      </c>
      <c r="AP27" s="77">
        <v>7.6</v>
      </c>
      <c r="AQ27" s="79">
        <v>33</v>
      </c>
      <c r="AR27" s="80">
        <v>0</v>
      </c>
      <c r="AS27" s="77">
        <v>8.5</v>
      </c>
      <c r="AT27" s="78" t="s">
        <v>108</v>
      </c>
      <c r="AU27" s="78" t="s">
        <v>108</v>
      </c>
      <c r="AV27" s="78">
        <v>8.1</v>
      </c>
      <c r="AW27" s="78">
        <v>8.5</v>
      </c>
      <c r="AX27" s="77">
        <v>8.1</v>
      </c>
      <c r="AY27" s="78" t="s">
        <v>108</v>
      </c>
      <c r="AZ27" s="78">
        <v>8.1</v>
      </c>
      <c r="BA27" s="77">
        <v>8.1</v>
      </c>
      <c r="BB27" s="77">
        <v>9</v>
      </c>
      <c r="BC27" s="77">
        <v>8.8000000000000007</v>
      </c>
      <c r="BD27" s="79">
        <v>13</v>
      </c>
      <c r="BE27" s="80">
        <v>0</v>
      </c>
      <c r="BF27" s="81" t="s">
        <v>109</v>
      </c>
      <c r="BG27" s="81" t="s">
        <v>108</v>
      </c>
      <c r="BH27" s="78">
        <v>0</v>
      </c>
      <c r="BI27" s="79">
        <v>0</v>
      </c>
      <c r="BJ27" s="80">
        <v>5</v>
      </c>
      <c r="BK27" s="79">
        <v>63</v>
      </c>
      <c r="BL27" s="80">
        <v>5</v>
      </c>
      <c r="BM27" s="82">
        <v>67</v>
      </c>
      <c r="BN27" s="83">
        <v>63</v>
      </c>
      <c r="BO27" s="83">
        <v>0</v>
      </c>
      <c r="BP27" s="83">
        <v>62</v>
      </c>
      <c r="BQ27" s="83">
        <v>63</v>
      </c>
      <c r="BR27" s="83">
        <v>8.02</v>
      </c>
      <c r="BS27" s="83">
        <v>3.53</v>
      </c>
      <c r="BT27" s="84">
        <v>0</v>
      </c>
      <c r="BU27" s="85" t="s">
        <v>170</v>
      </c>
    </row>
    <row r="28" spans="1:73" s="86" customFormat="1" ht="25.5" customHeight="1">
      <c r="A28" s="35">
        <f t="shared" si="0"/>
        <v>19</v>
      </c>
      <c r="B28" s="73">
        <v>2126261734</v>
      </c>
      <c r="C28" s="74" t="s">
        <v>171</v>
      </c>
      <c r="D28" s="74" t="s">
        <v>196</v>
      </c>
      <c r="E28" s="74" t="s">
        <v>188</v>
      </c>
      <c r="F28" s="75">
        <v>34042</v>
      </c>
      <c r="G28" s="76" t="s">
        <v>117</v>
      </c>
      <c r="H28" s="76" t="s">
        <v>107</v>
      </c>
      <c r="I28" s="77">
        <v>8</v>
      </c>
      <c r="J28" s="77" t="s">
        <v>108</v>
      </c>
      <c r="K28" s="77">
        <v>7.2</v>
      </c>
      <c r="L28" s="77">
        <v>7.2</v>
      </c>
      <c r="M28" s="78" t="s">
        <v>108</v>
      </c>
      <c r="N28" s="77">
        <v>6.7</v>
      </c>
      <c r="O28" s="78" t="s">
        <v>108</v>
      </c>
      <c r="P28" s="78" t="s">
        <v>108</v>
      </c>
      <c r="Q28" s="77">
        <v>6.8</v>
      </c>
      <c r="R28" s="78" t="s">
        <v>108</v>
      </c>
      <c r="S28" s="78" t="s">
        <v>108</v>
      </c>
      <c r="T28" s="77">
        <v>6.1</v>
      </c>
      <c r="U28" s="78" t="s">
        <v>108</v>
      </c>
      <c r="V28" s="77">
        <v>7.4</v>
      </c>
      <c r="W28" s="77">
        <v>8.1999999999999993</v>
      </c>
      <c r="X28" s="77">
        <v>7.7</v>
      </c>
      <c r="Y28" s="79">
        <v>17</v>
      </c>
      <c r="Z28" s="80">
        <v>0</v>
      </c>
      <c r="AA28" s="79">
        <v>0</v>
      </c>
      <c r="AB28" s="80">
        <v>0</v>
      </c>
      <c r="AC28" s="77">
        <v>5.4</v>
      </c>
      <c r="AD28" s="77">
        <v>7.9</v>
      </c>
      <c r="AE28" s="77">
        <v>7.5</v>
      </c>
      <c r="AF28" s="77">
        <v>7</v>
      </c>
      <c r="AG28" s="77">
        <v>7.2</v>
      </c>
      <c r="AH28" s="77">
        <v>7.1</v>
      </c>
      <c r="AI28" s="77">
        <v>6.5</v>
      </c>
      <c r="AJ28" s="78" t="s">
        <v>108</v>
      </c>
      <c r="AK28" s="78">
        <v>6.8</v>
      </c>
      <c r="AL28" s="77">
        <v>6.8</v>
      </c>
      <c r="AM28" s="77">
        <v>6.1</v>
      </c>
      <c r="AN28" s="77">
        <v>6.5</v>
      </c>
      <c r="AO28" s="77">
        <v>8.1999999999999993</v>
      </c>
      <c r="AP28" s="77">
        <v>5.3</v>
      </c>
      <c r="AQ28" s="79">
        <v>33</v>
      </c>
      <c r="AR28" s="80">
        <v>0</v>
      </c>
      <c r="AS28" s="77">
        <v>8.4</v>
      </c>
      <c r="AT28" s="78" t="s">
        <v>108</v>
      </c>
      <c r="AU28" s="78" t="s">
        <v>108</v>
      </c>
      <c r="AV28" s="78">
        <v>6.6</v>
      </c>
      <c r="AW28" s="78">
        <v>8.4</v>
      </c>
      <c r="AX28" s="77">
        <v>6.6</v>
      </c>
      <c r="AY28" s="78" t="s">
        <v>108</v>
      </c>
      <c r="AZ28" s="78">
        <v>7.4</v>
      </c>
      <c r="BA28" s="77">
        <v>7.4</v>
      </c>
      <c r="BB28" s="77">
        <v>6.5</v>
      </c>
      <c r="BC28" s="77">
        <v>7.5</v>
      </c>
      <c r="BD28" s="79">
        <v>13</v>
      </c>
      <c r="BE28" s="80">
        <v>0</v>
      </c>
      <c r="BF28" s="81" t="s">
        <v>109</v>
      </c>
      <c r="BG28" s="81" t="s">
        <v>108</v>
      </c>
      <c r="BH28" s="78">
        <v>0</v>
      </c>
      <c r="BI28" s="79">
        <v>0</v>
      </c>
      <c r="BJ28" s="80">
        <v>5</v>
      </c>
      <c r="BK28" s="79">
        <v>63</v>
      </c>
      <c r="BL28" s="80">
        <v>5</v>
      </c>
      <c r="BM28" s="82">
        <v>67</v>
      </c>
      <c r="BN28" s="83">
        <v>63</v>
      </c>
      <c r="BO28" s="83">
        <v>0</v>
      </c>
      <c r="BP28" s="83">
        <v>62</v>
      </c>
      <c r="BQ28" s="83">
        <v>63</v>
      </c>
      <c r="BR28" s="83">
        <v>7.02</v>
      </c>
      <c r="BS28" s="83">
        <v>2.89</v>
      </c>
      <c r="BT28" s="84">
        <v>0</v>
      </c>
      <c r="BU28" s="85" t="s">
        <v>170</v>
      </c>
    </row>
    <row r="29" spans="1:73" s="86" customFormat="1" ht="25.5" customHeight="1">
      <c r="A29" s="35">
        <f t="shared" si="0"/>
        <v>20</v>
      </c>
      <c r="B29" s="73">
        <v>2126261410</v>
      </c>
      <c r="C29" s="74" t="s">
        <v>129</v>
      </c>
      <c r="D29" s="74" t="s">
        <v>197</v>
      </c>
      <c r="E29" s="74" t="s">
        <v>198</v>
      </c>
      <c r="F29" s="75">
        <v>33296</v>
      </c>
      <c r="G29" s="76" t="s">
        <v>117</v>
      </c>
      <c r="H29" s="76" t="s">
        <v>199</v>
      </c>
      <c r="I29" s="77">
        <v>8.4</v>
      </c>
      <c r="J29" s="77" t="s">
        <v>108</v>
      </c>
      <c r="K29" s="77">
        <v>6.4</v>
      </c>
      <c r="L29" s="77">
        <v>6.4</v>
      </c>
      <c r="M29" s="78" t="s">
        <v>108</v>
      </c>
      <c r="N29" s="77">
        <v>6.5</v>
      </c>
      <c r="O29" s="78" t="s">
        <v>108</v>
      </c>
      <c r="P29" s="78" t="s">
        <v>108</v>
      </c>
      <c r="Q29" s="77">
        <v>6.4</v>
      </c>
      <c r="R29" s="78" t="s">
        <v>108</v>
      </c>
      <c r="S29" s="78" t="s">
        <v>108</v>
      </c>
      <c r="T29" s="77">
        <v>6.6</v>
      </c>
      <c r="U29" s="78" t="s">
        <v>108</v>
      </c>
      <c r="V29" s="77">
        <v>6.3</v>
      </c>
      <c r="W29" s="77">
        <v>8.4</v>
      </c>
      <c r="X29" s="77">
        <v>8.6999999999999993</v>
      </c>
      <c r="Y29" s="79">
        <v>17</v>
      </c>
      <c r="Z29" s="80">
        <v>0</v>
      </c>
      <c r="AA29" s="79">
        <v>0</v>
      </c>
      <c r="AB29" s="80">
        <v>0</v>
      </c>
      <c r="AC29" s="77">
        <v>7.3</v>
      </c>
      <c r="AD29" s="77">
        <v>7.4</v>
      </c>
      <c r="AE29" s="77">
        <v>8.3000000000000007</v>
      </c>
      <c r="AF29" s="77">
        <v>7.5</v>
      </c>
      <c r="AG29" s="77">
        <v>8.3000000000000007</v>
      </c>
      <c r="AH29" s="77">
        <v>7.9</v>
      </c>
      <c r="AI29" s="77">
        <v>6.6</v>
      </c>
      <c r="AJ29" s="78" t="s">
        <v>108</v>
      </c>
      <c r="AK29" s="78">
        <v>7.2</v>
      </c>
      <c r="AL29" s="77">
        <v>7.2</v>
      </c>
      <c r="AM29" s="77">
        <v>5.4</v>
      </c>
      <c r="AN29" s="77">
        <v>9</v>
      </c>
      <c r="AO29" s="77">
        <v>6.9</v>
      </c>
      <c r="AP29" s="77">
        <v>7.3</v>
      </c>
      <c r="AQ29" s="79">
        <v>33</v>
      </c>
      <c r="AR29" s="80">
        <v>0</v>
      </c>
      <c r="AS29" s="77">
        <v>8.9</v>
      </c>
      <c r="AT29" s="78" t="s">
        <v>108</v>
      </c>
      <c r="AU29" s="78" t="s">
        <v>108</v>
      </c>
      <c r="AV29" s="78">
        <v>8.1999999999999993</v>
      </c>
      <c r="AW29" s="78">
        <v>8.9</v>
      </c>
      <c r="AX29" s="77">
        <v>8.1999999999999993</v>
      </c>
      <c r="AY29" s="78" t="s">
        <v>108</v>
      </c>
      <c r="AZ29" s="78">
        <v>7.3</v>
      </c>
      <c r="BA29" s="77">
        <v>7.3</v>
      </c>
      <c r="BB29" s="77">
        <v>7.5</v>
      </c>
      <c r="BC29" s="77">
        <v>8.6999999999999993</v>
      </c>
      <c r="BD29" s="79">
        <v>13</v>
      </c>
      <c r="BE29" s="80">
        <v>0</v>
      </c>
      <c r="BF29" s="81" t="s">
        <v>109</v>
      </c>
      <c r="BG29" s="81" t="s">
        <v>108</v>
      </c>
      <c r="BH29" s="78">
        <v>0</v>
      </c>
      <c r="BI29" s="79">
        <v>0</v>
      </c>
      <c r="BJ29" s="80">
        <v>5</v>
      </c>
      <c r="BK29" s="79">
        <v>63</v>
      </c>
      <c r="BL29" s="80">
        <v>5</v>
      </c>
      <c r="BM29" s="82">
        <v>67</v>
      </c>
      <c r="BN29" s="83">
        <v>63</v>
      </c>
      <c r="BO29" s="83">
        <v>0</v>
      </c>
      <c r="BP29" s="83">
        <v>62</v>
      </c>
      <c r="BQ29" s="83">
        <v>63</v>
      </c>
      <c r="BR29" s="83">
        <v>7.51</v>
      </c>
      <c r="BS29" s="83">
        <v>3.15</v>
      </c>
      <c r="BT29" s="84">
        <v>0</v>
      </c>
      <c r="BU29" s="85" t="s">
        <v>170</v>
      </c>
    </row>
    <row r="30" spans="1:73" s="86" customFormat="1" ht="25.5" customHeight="1">
      <c r="A30" s="35">
        <f t="shared" si="0"/>
        <v>21</v>
      </c>
      <c r="B30" s="73">
        <v>2126251694</v>
      </c>
      <c r="C30" s="74" t="s">
        <v>200</v>
      </c>
      <c r="D30" s="74" t="s">
        <v>115</v>
      </c>
      <c r="E30" s="74" t="s">
        <v>201</v>
      </c>
      <c r="F30" s="75">
        <v>34152</v>
      </c>
      <c r="G30" s="76" t="s">
        <v>117</v>
      </c>
      <c r="H30" s="76" t="s">
        <v>107</v>
      </c>
      <c r="I30" s="77">
        <v>8.6</v>
      </c>
      <c r="J30" s="77" t="s">
        <v>108</v>
      </c>
      <c r="K30" s="77">
        <v>7.9</v>
      </c>
      <c r="L30" s="77">
        <v>7.9</v>
      </c>
      <c r="M30" s="78" t="s">
        <v>108</v>
      </c>
      <c r="N30" s="77">
        <v>7</v>
      </c>
      <c r="O30" s="78" t="s">
        <v>108</v>
      </c>
      <c r="P30" s="78" t="s">
        <v>108</v>
      </c>
      <c r="Q30" s="77">
        <v>7.3</v>
      </c>
      <c r="R30" s="78" t="s">
        <v>108</v>
      </c>
      <c r="S30" s="78" t="s">
        <v>108</v>
      </c>
      <c r="T30" s="77">
        <v>7.3</v>
      </c>
      <c r="U30" s="78" t="s">
        <v>108</v>
      </c>
      <c r="V30" s="77">
        <v>8.4</v>
      </c>
      <c r="W30" s="77">
        <v>8</v>
      </c>
      <c r="X30" s="77">
        <v>8.9</v>
      </c>
      <c r="Y30" s="79">
        <v>17</v>
      </c>
      <c r="Z30" s="80">
        <v>0</v>
      </c>
      <c r="AA30" s="79">
        <v>0</v>
      </c>
      <c r="AB30" s="80">
        <v>0</v>
      </c>
      <c r="AC30" s="77">
        <v>8.5</v>
      </c>
      <c r="AD30" s="77">
        <v>8</v>
      </c>
      <c r="AE30" s="77">
        <v>8.3000000000000007</v>
      </c>
      <c r="AF30" s="77">
        <v>8</v>
      </c>
      <c r="AG30" s="77">
        <v>9.1</v>
      </c>
      <c r="AH30" s="77">
        <v>7.7</v>
      </c>
      <c r="AI30" s="77">
        <v>7</v>
      </c>
      <c r="AJ30" s="78" t="s">
        <v>108</v>
      </c>
      <c r="AK30" s="78">
        <v>8.3000000000000007</v>
      </c>
      <c r="AL30" s="77">
        <v>8.3000000000000007</v>
      </c>
      <c r="AM30" s="77">
        <v>8.3000000000000007</v>
      </c>
      <c r="AN30" s="77">
        <v>8.1</v>
      </c>
      <c r="AO30" s="77">
        <v>8.6</v>
      </c>
      <c r="AP30" s="77">
        <v>8.9</v>
      </c>
      <c r="AQ30" s="79">
        <v>33</v>
      </c>
      <c r="AR30" s="80">
        <v>0</v>
      </c>
      <c r="AS30" s="77">
        <v>8.5</v>
      </c>
      <c r="AT30" s="78" t="s">
        <v>108</v>
      </c>
      <c r="AU30" s="78" t="s">
        <v>108</v>
      </c>
      <c r="AV30" s="78">
        <v>7.7</v>
      </c>
      <c r="AW30" s="78">
        <v>8.5</v>
      </c>
      <c r="AX30" s="77">
        <v>7.7</v>
      </c>
      <c r="AY30" s="78" t="s">
        <v>108</v>
      </c>
      <c r="AZ30" s="78">
        <v>8.1999999999999993</v>
      </c>
      <c r="BA30" s="77">
        <v>8.1999999999999993</v>
      </c>
      <c r="BB30" s="77">
        <v>9.6999999999999993</v>
      </c>
      <c r="BC30" s="77">
        <v>8.6999999999999993</v>
      </c>
      <c r="BD30" s="79">
        <v>13</v>
      </c>
      <c r="BE30" s="80">
        <v>0</v>
      </c>
      <c r="BF30" s="81" t="s">
        <v>109</v>
      </c>
      <c r="BG30" s="81" t="s">
        <v>108</v>
      </c>
      <c r="BH30" s="78">
        <v>0</v>
      </c>
      <c r="BI30" s="79">
        <v>0</v>
      </c>
      <c r="BJ30" s="80">
        <v>5</v>
      </c>
      <c r="BK30" s="79">
        <v>63</v>
      </c>
      <c r="BL30" s="80">
        <v>5</v>
      </c>
      <c r="BM30" s="82">
        <v>67</v>
      </c>
      <c r="BN30" s="83">
        <v>63</v>
      </c>
      <c r="BO30" s="83">
        <v>0</v>
      </c>
      <c r="BP30" s="83">
        <v>62</v>
      </c>
      <c r="BQ30" s="83">
        <v>63</v>
      </c>
      <c r="BR30" s="83">
        <v>8.23</v>
      </c>
      <c r="BS30" s="83">
        <v>3.65</v>
      </c>
      <c r="BT30" s="84">
        <v>0</v>
      </c>
      <c r="BU30" s="85" t="s">
        <v>170</v>
      </c>
    </row>
    <row r="31" spans="1:73" s="86" customFormat="1" ht="25.5" customHeight="1">
      <c r="A31" s="35">
        <f t="shared" si="0"/>
        <v>22</v>
      </c>
      <c r="B31" s="73">
        <v>161325739</v>
      </c>
      <c r="C31" s="74" t="s">
        <v>202</v>
      </c>
      <c r="D31" s="74" t="s">
        <v>203</v>
      </c>
      <c r="E31" s="74" t="s">
        <v>204</v>
      </c>
      <c r="F31" s="75">
        <v>33739</v>
      </c>
      <c r="G31" s="76" t="s">
        <v>117</v>
      </c>
      <c r="H31" s="76" t="s">
        <v>107</v>
      </c>
      <c r="I31" s="77">
        <v>8.4</v>
      </c>
      <c r="J31" s="77" t="s">
        <v>108</v>
      </c>
      <c r="K31" s="77">
        <v>7.6</v>
      </c>
      <c r="L31" s="77">
        <v>7.6</v>
      </c>
      <c r="M31" s="78" t="s">
        <v>108</v>
      </c>
      <c r="N31" s="77">
        <v>6.6</v>
      </c>
      <c r="O31" s="78" t="s">
        <v>108</v>
      </c>
      <c r="P31" s="78" t="s">
        <v>108</v>
      </c>
      <c r="Q31" s="77">
        <v>6.3</v>
      </c>
      <c r="R31" s="78" t="s">
        <v>108</v>
      </c>
      <c r="S31" s="78" t="s">
        <v>108</v>
      </c>
      <c r="T31" s="77">
        <v>6.1</v>
      </c>
      <c r="U31" s="78" t="s">
        <v>108</v>
      </c>
      <c r="V31" s="77">
        <v>7.7</v>
      </c>
      <c r="W31" s="77">
        <v>7.1</v>
      </c>
      <c r="X31" s="77">
        <v>8.6</v>
      </c>
      <c r="Y31" s="79">
        <v>17</v>
      </c>
      <c r="Z31" s="80">
        <v>0</v>
      </c>
      <c r="AA31" s="79">
        <v>0</v>
      </c>
      <c r="AB31" s="80">
        <v>0</v>
      </c>
      <c r="AC31" s="77">
        <v>6.3</v>
      </c>
      <c r="AD31" s="77">
        <v>7.7</v>
      </c>
      <c r="AE31" s="77">
        <v>5.4</v>
      </c>
      <c r="AF31" s="77">
        <v>6.5</v>
      </c>
      <c r="AG31" s="77">
        <v>7.8</v>
      </c>
      <c r="AH31" s="77">
        <v>7</v>
      </c>
      <c r="AI31" s="77">
        <v>6.4</v>
      </c>
      <c r="AJ31" s="78" t="s">
        <v>108</v>
      </c>
      <c r="AK31" s="78">
        <v>6.2</v>
      </c>
      <c r="AL31" s="77">
        <v>6.2</v>
      </c>
      <c r="AM31" s="77">
        <v>7.4</v>
      </c>
      <c r="AN31" s="77">
        <v>6.4</v>
      </c>
      <c r="AO31" s="77">
        <v>7.5</v>
      </c>
      <c r="AP31" s="77">
        <v>6.5</v>
      </c>
      <c r="AQ31" s="79">
        <v>33</v>
      </c>
      <c r="AR31" s="80">
        <v>0</v>
      </c>
      <c r="AS31" s="77">
        <v>7.2</v>
      </c>
      <c r="AT31" s="78" t="s">
        <v>108</v>
      </c>
      <c r="AU31" s="78" t="s">
        <v>108</v>
      </c>
      <c r="AV31" s="78">
        <v>6.8</v>
      </c>
      <c r="AW31" s="78">
        <v>7.2</v>
      </c>
      <c r="AX31" s="77">
        <v>6.8</v>
      </c>
      <c r="AY31" s="78" t="s">
        <v>108</v>
      </c>
      <c r="AZ31" s="78">
        <v>7</v>
      </c>
      <c r="BA31" s="77">
        <v>7</v>
      </c>
      <c r="BB31" s="77">
        <v>8.1</v>
      </c>
      <c r="BC31" s="77">
        <v>5.9</v>
      </c>
      <c r="BD31" s="79">
        <v>13</v>
      </c>
      <c r="BE31" s="80">
        <v>0</v>
      </c>
      <c r="BF31" s="81" t="s">
        <v>109</v>
      </c>
      <c r="BG31" s="81" t="s">
        <v>108</v>
      </c>
      <c r="BH31" s="78">
        <v>0</v>
      </c>
      <c r="BI31" s="79">
        <v>0</v>
      </c>
      <c r="BJ31" s="80">
        <v>5</v>
      </c>
      <c r="BK31" s="79">
        <v>63</v>
      </c>
      <c r="BL31" s="80">
        <v>5</v>
      </c>
      <c r="BM31" s="82">
        <v>67</v>
      </c>
      <c r="BN31" s="83">
        <v>63</v>
      </c>
      <c r="BO31" s="83">
        <v>0</v>
      </c>
      <c r="BP31" s="83">
        <v>62</v>
      </c>
      <c r="BQ31" s="83">
        <v>63</v>
      </c>
      <c r="BR31" s="83">
        <v>6.95</v>
      </c>
      <c r="BS31" s="83">
        <v>2.83</v>
      </c>
      <c r="BT31" s="84">
        <v>0</v>
      </c>
      <c r="BU31" s="85" t="s">
        <v>170</v>
      </c>
    </row>
    <row r="32" spans="1:73" s="86" customFormat="1" ht="25.5" customHeight="1">
      <c r="A32" s="35">
        <f t="shared" si="0"/>
        <v>23</v>
      </c>
      <c r="B32" s="73">
        <v>1810215770</v>
      </c>
      <c r="C32" s="74" t="s">
        <v>103</v>
      </c>
      <c r="D32" s="74" t="s">
        <v>175</v>
      </c>
      <c r="E32" s="74" t="s">
        <v>204</v>
      </c>
      <c r="F32" s="75">
        <v>34558</v>
      </c>
      <c r="G32" s="76" t="s">
        <v>117</v>
      </c>
      <c r="H32" s="76" t="s">
        <v>107</v>
      </c>
      <c r="I32" s="77">
        <v>8</v>
      </c>
      <c r="J32" s="77">
        <v>8.1999999999999993</v>
      </c>
      <c r="K32" s="77">
        <v>7.7</v>
      </c>
      <c r="L32" s="77">
        <v>8.1999999999999993</v>
      </c>
      <c r="M32" s="78" t="s">
        <v>108</v>
      </c>
      <c r="N32" s="77">
        <v>6.5</v>
      </c>
      <c r="O32" s="78" t="s">
        <v>108</v>
      </c>
      <c r="P32" s="78" t="s">
        <v>108</v>
      </c>
      <c r="Q32" s="77">
        <v>6</v>
      </c>
      <c r="R32" s="78" t="s">
        <v>108</v>
      </c>
      <c r="S32" s="78" t="s">
        <v>108</v>
      </c>
      <c r="T32" s="77">
        <v>5.7</v>
      </c>
      <c r="U32" s="78" t="s">
        <v>108</v>
      </c>
      <c r="V32" s="77">
        <v>7.6</v>
      </c>
      <c r="W32" s="77">
        <v>8.1999999999999993</v>
      </c>
      <c r="X32" s="77">
        <v>7.7</v>
      </c>
      <c r="Y32" s="79">
        <v>19</v>
      </c>
      <c r="Z32" s="80">
        <v>0</v>
      </c>
      <c r="AA32" s="79">
        <v>0</v>
      </c>
      <c r="AB32" s="80">
        <v>0</v>
      </c>
      <c r="AC32" s="77">
        <v>4.8</v>
      </c>
      <c r="AD32" s="77">
        <v>7.7</v>
      </c>
      <c r="AE32" s="77">
        <v>6.6</v>
      </c>
      <c r="AF32" s="77">
        <v>5.9</v>
      </c>
      <c r="AG32" s="77">
        <v>6.2</v>
      </c>
      <c r="AH32" s="77">
        <v>7.6</v>
      </c>
      <c r="AI32" s="77">
        <v>6.3</v>
      </c>
      <c r="AJ32" s="78" t="s">
        <v>108</v>
      </c>
      <c r="AK32" s="78">
        <v>6.4</v>
      </c>
      <c r="AL32" s="77">
        <v>6.4</v>
      </c>
      <c r="AM32" s="77">
        <v>6.9</v>
      </c>
      <c r="AN32" s="77">
        <v>6.5</v>
      </c>
      <c r="AO32" s="77">
        <v>6.6</v>
      </c>
      <c r="AP32" s="77">
        <v>6.2</v>
      </c>
      <c r="AQ32" s="79">
        <v>33</v>
      </c>
      <c r="AR32" s="80">
        <v>0</v>
      </c>
      <c r="AS32" s="77">
        <v>7.7</v>
      </c>
      <c r="AT32" s="78" t="s">
        <v>108</v>
      </c>
      <c r="AU32" s="78" t="s">
        <v>108</v>
      </c>
      <c r="AV32" s="78">
        <v>5.3</v>
      </c>
      <c r="AW32" s="78">
        <v>7.7</v>
      </c>
      <c r="AX32" s="77">
        <v>5.3</v>
      </c>
      <c r="AY32" s="78" t="s">
        <v>108</v>
      </c>
      <c r="AZ32" s="78">
        <v>7.6</v>
      </c>
      <c r="BA32" s="77">
        <v>7.6</v>
      </c>
      <c r="BB32" s="77">
        <v>4.9000000000000004</v>
      </c>
      <c r="BC32" s="77">
        <v>6.6</v>
      </c>
      <c r="BD32" s="79">
        <v>13</v>
      </c>
      <c r="BE32" s="80">
        <v>0</v>
      </c>
      <c r="BF32" s="81" t="s">
        <v>109</v>
      </c>
      <c r="BG32" s="81" t="s">
        <v>108</v>
      </c>
      <c r="BH32" s="78">
        <v>0</v>
      </c>
      <c r="BI32" s="79">
        <v>0</v>
      </c>
      <c r="BJ32" s="80">
        <v>5</v>
      </c>
      <c r="BK32" s="79">
        <v>65</v>
      </c>
      <c r="BL32" s="80">
        <v>5</v>
      </c>
      <c r="BM32" s="82">
        <v>67</v>
      </c>
      <c r="BN32" s="83">
        <v>65</v>
      </c>
      <c r="BO32" s="83">
        <v>0</v>
      </c>
      <c r="BP32" s="83">
        <v>62</v>
      </c>
      <c r="BQ32" s="83">
        <v>65</v>
      </c>
      <c r="BR32" s="83">
        <v>6.48</v>
      </c>
      <c r="BS32" s="83">
        <v>2.6</v>
      </c>
      <c r="BT32" s="84">
        <v>0</v>
      </c>
      <c r="BU32" s="85" t="s">
        <v>170</v>
      </c>
    </row>
    <row r="33" spans="1:73" s="86" customFormat="1" ht="25.5" customHeight="1">
      <c r="A33" s="35">
        <f t="shared" si="0"/>
        <v>24</v>
      </c>
      <c r="B33" s="73">
        <v>2126261744</v>
      </c>
      <c r="C33" s="74" t="s">
        <v>114</v>
      </c>
      <c r="D33" s="74" t="s">
        <v>205</v>
      </c>
      <c r="E33" s="74" t="s">
        <v>206</v>
      </c>
      <c r="F33" s="75">
        <v>34335</v>
      </c>
      <c r="G33" s="76" t="s">
        <v>117</v>
      </c>
      <c r="H33" s="76" t="s">
        <v>107</v>
      </c>
      <c r="I33" s="77">
        <v>7.6</v>
      </c>
      <c r="J33" s="77" t="s">
        <v>108</v>
      </c>
      <c r="K33" s="77">
        <v>8</v>
      </c>
      <c r="L33" s="77">
        <v>8</v>
      </c>
      <c r="M33" s="78" t="s">
        <v>108</v>
      </c>
      <c r="N33" s="77">
        <v>5.9</v>
      </c>
      <c r="O33" s="78" t="s">
        <v>108</v>
      </c>
      <c r="P33" s="78" t="s">
        <v>108</v>
      </c>
      <c r="Q33" s="77">
        <v>7.5</v>
      </c>
      <c r="R33" s="78" t="s">
        <v>108</v>
      </c>
      <c r="S33" s="78" t="s">
        <v>108</v>
      </c>
      <c r="T33" s="77">
        <v>5.7</v>
      </c>
      <c r="U33" s="78" t="s">
        <v>108</v>
      </c>
      <c r="V33" s="77">
        <v>8.5</v>
      </c>
      <c r="W33" s="77">
        <v>8.1999999999999993</v>
      </c>
      <c r="X33" s="77">
        <v>8</v>
      </c>
      <c r="Y33" s="79">
        <v>17</v>
      </c>
      <c r="Z33" s="80">
        <v>0</v>
      </c>
      <c r="AA33" s="79">
        <v>0</v>
      </c>
      <c r="AB33" s="80">
        <v>0</v>
      </c>
      <c r="AC33" s="77">
        <v>6.3</v>
      </c>
      <c r="AD33" s="77">
        <v>7.7</v>
      </c>
      <c r="AE33" s="77">
        <v>5.5</v>
      </c>
      <c r="AF33" s="77">
        <v>5.9</v>
      </c>
      <c r="AG33" s="77">
        <v>6.8</v>
      </c>
      <c r="AH33" s="77">
        <v>7.1</v>
      </c>
      <c r="AI33" s="77">
        <v>6.1</v>
      </c>
      <c r="AJ33" s="78" t="s">
        <v>108</v>
      </c>
      <c r="AK33" s="78">
        <v>6.7</v>
      </c>
      <c r="AL33" s="77">
        <v>6.7</v>
      </c>
      <c r="AM33" s="77">
        <v>6.6</v>
      </c>
      <c r="AN33" s="77">
        <v>8.4</v>
      </c>
      <c r="AO33" s="77">
        <v>6.1</v>
      </c>
      <c r="AP33" s="77">
        <v>7.4</v>
      </c>
      <c r="AQ33" s="79">
        <v>33</v>
      </c>
      <c r="AR33" s="80">
        <v>0</v>
      </c>
      <c r="AS33" s="77">
        <v>8</v>
      </c>
      <c r="AT33" s="78" t="s">
        <v>108</v>
      </c>
      <c r="AU33" s="78" t="s">
        <v>108</v>
      </c>
      <c r="AV33" s="78">
        <v>6.2</v>
      </c>
      <c r="AW33" s="78">
        <v>8</v>
      </c>
      <c r="AX33" s="77">
        <v>6.2</v>
      </c>
      <c r="AY33" s="78" t="s">
        <v>108</v>
      </c>
      <c r="AZ33" s="78">
        <v>5.0999999999999996</v>
      </c>
      <c r="BA33" s="77">
        <v>5.0999999999999996</v>
      </c>
      <c r="BB33" s="77">
        <v>6</v>
      </c>
      <c r="BC33" s="77">
        <v>7.8</v>
      </c>
      <c r="BD33" s="79">
        <v>13</v>
      </c>
      <c r="BE33" s="80">
        <v>0</v>
      </c>
      <c r="BF33" s="81" t="s">
        <v>109</v>
      </c>
      <c r="BG33" s="81" t="s">
        <v>108</v>
      </c>
      <c r="BH33" s="78">
        <v>0</v>
      </c>
      <c r="BI33" s="79">
        <v>0</v>
      </c>
      <c r="BJ33" s="80">
        <v>5</v>
      </c>
      <c r="BK33" s="79">
        <v>63</v>
      </c>
      <c r="BL33" s="80">
        <v>5</v>
      </c>
      <c r="BM33" s="82">
        <v>67</v>
      </c>
      <c r="BN33" s="83">
        <v>63</v>
      </c>
      <c r="BO33" s="83">
        <v>0</v>
      </c>
      <c r="BP33" s="83">
        <v>62</v>
      </c>
      <c r="BQ33" s="83">
        <v>63</v>
      </c>
      <c r="BR33" s="83">
        <v>6.87</v>
      </c>
      <c r="BS33" s="83">
        <v>2.8</v>
      </c>
      <c r="BT33" s="84">
        <v>0</v>
      </c>
      <c r="BU33" s="85" t="s">
        <v>170</v>
      </c>
    </row>
    <row r="34" spans="1:73" s="86" customFormat="1" ht="25.5" customHeight="1">
      <c r="A34" s="35">
        <f t="shared" si="0"/>
        <v>25</v>
      </c>
      <c r="B34" s="73">
        <v>1811216486</v>
      </c>
      <c r="C34" s="74" t="s">
        <v>207</v>
      </c>
      <c r="D34" s="74" t="s">
        <v>208</v>
      </c>
      <c r="E34" s="74" t="s">
        <v>209</v>
      </c>
      <c r="F34" s="75">
        <v>34555</v>
      </c>
      <c r="G34" s="76" t="s">
        <v>106</v>
      </c>
      <c r="H34" s="76" t="s">
        <v>107</v>
      </c>
      <c r="I34" s="77">
        <v>6</v>
      </c>
      <c r="J34" s="77">
        <v>8.3000000000000007</v>
      </c>
      <c r="K34" s="77">
        <v>7.4</v>
      </c>
      <c r="L34" s="77">
        <v>8.3000000000000007</v>
      </c>
      <c r="M34" s="78" t="s">
        <v>108</v>
      </c>
      <c r="N34" s="77">
        <v>6.8</v>
      </c>
      <c r="O34" s="78" t="s">
        <v>108</v>
      </c>
      <c r="P34" s="78" t="s">
        <v>108</v>
      </c>
      <c r="Q34" s="77">
        <v>6.4</v>
      </c>
      <c r="R34" s="78" t="s">
        <v>108</v>
      </c>
      <c r="S34" s="78" t="s">
        <v>108</v>
      </c>
      <c r="T34" s="77">
        <v>5.7</v>
      </c>
      <c r="U34" s="78" t="s">
        <v>108</v>
      </c>
      <c r="V34" s="77">
        <v>7.2</v>
      </c>
      <c r="W34" s="77">
        <v>7</v>
      </c>
      <c r="X34" s="77">
        <v>6.5</v>
      </c>
      <c r="Y34" s="79">
        <v>19</v>
      </c>
      <c r="Z34" s="80">
        <v>0</v>
      </c>
      <c r="AA34" s="79">
        <v>0</v>
      </c>
      <c r="AB34" s="80">
        <v>0</v>
      </c>
      <c r="AC34" s="77">
        <v>6.3</v>
      </c>
      <c r="AD34" s="77">
        <v>6.6</v>
      </c>
      <c r="AE34" s="77">
        <v>5.2</v>
      </c>
      <c r="AF34" s="77">
        <v>6.4</v>
      </c>
      <c r="AG34" s="77">
        <v>5.7</v>
      </c>
      <c r="AH34" s="77">
        <v>7.1</v>
      </c>
      <c r="AI34" s="77">
        <v>6.2</v>
      </c>
      <c r="AJ34" s="78" t="s">
        <v>108</v>
      </c>
      <c r="AK34" s="78">
        <v>7</v>
      </c>
      <c r="AL34" s="77">
        <v>7</v>
      </c>
      <c r="AM34" s="77">
        <v>7.2</v>
      </c>
      <c r="AN34" s="77">
        <v>6.8</v>
      </c>
      <c r="AO34" s="77">
        <v>6.1</v>
      </c>
      <c r="AP34" s="77">
        <v>6.3</v>
      </c>
      <c r="AQ34" s="79">
        <v>33</v>
      </c>
      <c r="AR34" s="80">
        <v>0</v>
      </c>
      <c r="AS34" s="77">
        <v>6.8</v>
      </c>
      <c r="AT34" s="78" t="s">
        <v>108</v>
      </c>
      <c r="AU34" s="78" t="s">
        <v>108</v>
      </c>
      <c r="AV34" s="78">
        <v>7</v>
      </c>
      <c r="AW34" s="78">
        <v>7</v>
      </c>
      <c r="AX34" s="77">
        <v>6.8</v>
      </c>
      <c r="AY34" s="78" t="s">
        <v>108</v>
      </c>
      <c r="AZ34" s="78">
        <v>4.8</v>
      </c>
      <c r="BA34" s="77">
        <v>4.8</v>
      </c>
      <c r="BB34" s="77">
        <v>7.9</v>
      </c>
      <c r="BC34" s="77">
        <v>6.8</v>
      </c>
      <c r="BD34" s="79">
        <v>13</v>
      </c>
      <c r="BE34" s="80">
        <v>0</v>
      </c>
      <c r="BF34" s="81" t="s">
        <v>109</v>
      </c>
      <c r="BG34" s="81" t="s">
        <v>108</v>
      </c>
      <c r="BH34" s="78">
        <v>0</v>
      </c>
      <c r="BI34" s="79">
        <v>0</v>
      </c>
      <c r="BJ34" s="80">
        <v>5</v>
      </c>
      <c r="BK34" s="79">
        <v>65</v>
      </c>
      <c r="BL34" s="80">
        <v>5</v>
      </c>
      <c r="BM34" s="82">
        <v>67</v>
      </c>
      <c r="BN34" s="83">
        <v>65</v>
      </c>
      <c r="BO34" s="83">
        <v>0</v>
      </c>
      <c r="BP34" s="83">
        <v>62</v>
      </c>
      <c r="BQ34" s="83">
        <v>65</v>
      </c>
      <c r="BR34" s="83">
        <v>6.35</v>
      </c>
      <c r="BS34" s="83">
        <v>2.4900000000000002</v>
      </c>
      <c r="BT34" s="84">
        <v>0</v>
      </c>
      <c r="BU34" s="85" t="s">
        <v>170</v>
      </c>
    </row>
    <row r="35" spans="1:73" s="86" customFormat="1" ht="25.5" customHeight="1">
      <c r="A35" s="35">
        <f t="shared" si="0"/>
        <v>26</v>
      </c>
      <c r="B35" s="73">
        <v>2126261746</v>
      </c>
      <c r="C35" s="74" t="s">
        <v>121</v>
      </c>
      <c r="D35" s="74" t="s">
        <v>119</v>
      </c>
      <c r="E35" s="74" t="s">
        <v>210</v>
      </c>
      <c r="F35" s="75">
        <v>33044</v>
      </c>
      <c r="G35" s="76" t="s">
        <v>117</v>
      </c>
      <c r="H35" s="76" t="s">
        <v>107</v>
      </c>
      <c r="I35" s="77">
        <v>8.1999999999999993</v>
      </c>
      <c r="J35" s="77" t="s">
        <v>108</v>
      </c>
      <c r="K35" s="77">
        <v>7.7</v>
      </c>
      <c r="L35" s="77">
        <v>7.7</v>
      </c>
      <c r="M35" s="78" t="s">
        <v>108</v>
      </c>
      <c r="N35" s="77">
        <v>5.9</v>
      </c>
      <c r="O35" s="78" t="s">
        <v>108</v>
      </c>
      <c r="P35" s="78" t="s">
        <v>108</v>
      </c>
      <c r="Q35" s="77">
        <v>6</v>
      </c>
      <c r="R35" s="78" t="s">
        <v>108</v>
      </c>
      <c r="S35" s="78" t="s">
        <v>108</v>
      </c>
      <c r="T35" s="77">
        <v>6.1</v>
      </c>
      <c r="U35" s="78" t="s">
        <v>108</v>
      </c>
      <c r="V35" s="77">
        <v>6.9</v>
      </c>
      <c r="W35" s="77">
        <v>7.8</v>
      </c>
      <c r="X35" s="77">
        <v>7.4</v>
      </c>
      <c r="Y35" s="79">
        <v>17</v>
      </c>
      <c r="Z35" s="80">
        <v>0</v>
      </c>
      <c r="AA35" s="79">
        <v>0</v>
      </c>
      <c r="AB35" s="80">
        <v>0</v>
      </c>
      <c r="AC35" s="77">
        <v>7.9</v>
      </c>
      <c r="AD35" s="77">
        <v>7.9</v>
      </c>
      <c r="AE35" s="77">
        <v>6.6</v>
      </c>
      <c r="AF35" s="77">
        <v>6.7</v>
      </c>
      <c r="AG35" s="77">
        <v>7.1</v>
      </c>
      <c r="AH35" s="77">
        <v>6.1</v>
      </c>
      <c r="AI35" s="77">
        <v>6.8</v>
      </c>
      <c r="AJ35" s="78" t="s">
        <v>108</v>
      </c>
      <c r="AK35" s="78">
        <v>7.7</v>
      </c>
      <c r="AL35" s="77">
        <v>7.7</v>
      </c>
      <c r="AM35" s="77">
        <v>5.7</v>
      </c>
      <c r="AN35" s="77">
        <v>8.8000000000000007</v>
      </c>
      <c r="AO35" s="77">
        <v>7.5</v>
      </c>
      <c r="AP35" s="77">
        <v>8.1999999999999993</v>
      </c>
      <c r="AQ35" s="79">
        <v>33</v>
      </c>
      <c r="AR35" s="80">
        <v>0</v>
      </c>
      <c r="AS35" s="77">
        <v>8.3000000000000007</v>
      </c>
      <c r="AT35" s="78" t="s">
        <v>108</v>
      </c>
      <c r="AU35" s="78" t="s">
        <v>108</v>
      </c>
      <c r="AV35" s="78">
        <v>6.5</v>
      </c>
      <c r="AW35" s="78">
        <v>8.3000000000000007</v>
      </c>
      <c r="AX35" s="77">
        <v>6.5</v>
      </c>
      <c r="AY35" s="78" t="s">
        <v>108</v>
      </c>
      <c r="AZ35" s="78">
        <v>6.7</v>
      </c>
      <c r="BA35" s="77">
        <v>6.7</v>
      </c>
      <c r="BB35" s="77">
        <v>7.5</v>
      </c>
      <c r="BC35" s="77">
        <v>6.3</v>
      </c>
      <c r="BD35" s="79">
        <v>13</v>
      </c>
      <c r="BE35" s="80">
        <v>0</v>
      </c>
      <c r="BF35" s="81" t="s">
        <v>109</v>
      </c>
      <c r="BG35" s="81" t="s">
        <v>108</v>
      </c>
      <c r="BH35" s="78">
        <v>0</v>
      </c>
      <c r="BI35" s="79">
        <v>0</v>
      </c>
      <c r="BJ35" s="80">
        <v>5</v>
      </c>
      <c r="BK35" s="79">
        <v>63</v>
      </c>
      <c r="BL35" s="80">
        <v>5</v>
      </c>
      <c r="BM35" s="82">
        <v>67</v>
      </c>
      <c r="BN35" s="83">
        <v>63</v>
      </c>
      <c r="BO35" s="83">
        <v>0</v>
      </c>
      <c r="BP35" s="83">
        <v>62</v>
      </c>
      <c r="BQ35" s="83">
        <v>63</v>
      </c>
      <c r="BR35" s="83">
        <v>7.12</v>
      </c>
      <c r="BS35" s="83">
        <v>2.93</v>
      </c>
      <c r="BT35" s="84">
        <v>0</v>
      </c>
      <c r="BU35" s="85" t="s">
        <v>170</v>
      </c>
    </row>
    <row r="36" spans="1:73" s="86" customFormat="1" ht="25.5" customHeight="1">
      <c r="A36" s="35">
        <f t="shared" si="0"/>
        <v>27</v>
      </c>
      <c r="B36" s="73">
        <v>2126261748</v>
      </c>
      <c r="C36" s="74" t="s">
        <v>114</v>
      </c>
      <c r="D36" s="74" t="s">
        <v>211</v>
      </c>
      <c r="E36" s="74" t="s">
        <v>153</v>
      </c>
      <c r="F36" s="75">
        <v>33319</v>
      </c>
      <c r="G36" s="76" t="s">
        <v>117</v>
      </c>
      <c r="H36" s="76" t="s">
        <v>107</v>
      </c>
      <c r="I36" s="77">
        <v>8.1</v>
      </c>
      <c r="J36" s="77" t="s">
        <v>108</v>
      </c>
      <c r="K36" s="77">
        <v>8.1</v>
      </c>
      <c r="L36" s="77">
        <v>8.1</v>
      </c>
      <c r="M36" s="78" t="s">
        <v>108</v>
      </c>
      <c r="N36" s="77">
        <v>6.8</v>
      </c>
      <c r="O36" s="78" t="s">
        <v>108</v>
      </c>
      <c r="P36" s="78" t="s">
        <v>108</v>
      </c>
      <c r="Q36" s="77">
        <v>6.2</v>
      </c>
      <c r="R36" s="78" t="s">
        <v>108</v>
      </c>
      <c r="S36" s="78" t="s">
        <v>108</v>
      </c>
      <c r="T36" s="77">
        <v>6.6</v>
      </c>
      <c r="U36" s="78" t="s">
        <v>108</v>
      </c>
      <c r="V36" s="77">
        <v>8.4</v>
      </c>
      <c r="W36" s="77">
        <v>8.4</v>
      </c>
      <c r="X36" s="77">
        <v>6.3</v>
      </c>
      <c r="Y36" s="79">
        <v>17</v>
      </c>
      <c r="Z36" s="80">
        <v>0</v>
      </c>
      <c r="AA36" s="79">
        <v>0</v>
      </c>
      <c r="AB36" s="80">
        <v>0</v>
      </c>
      <c r="AC36" s="77">
        <v>6.9</v>
      </c>
      <c r="AD36" s="77">
        <v>7.6</v>
      </c>
      <c r="AE36" s="77">
        <v>7.6</v>
      </c>
      <c r="AF36" s="77">
        <v>8.3000000000000007</v>
      </c>
      <c r="AG36" s="77">
        <v>8.6</v>
      </c>
      <c r="AH36" s="77">
        <v>6.4</v>
      </c>
      <c r="AI36" s="77">
        <v>6.4</v>
      </c>
      <c r="AJ36" s="78" t="s">
        <v>108</v>
      </c>
      <c r="AK36" s="78">
        <v>7.9</v>
      </c>
      <c r="AL36" s="77">
        <v>7.9</v>
      </c>
      <c r="AM36" s="77">
        <v>7.5</v>
      </c>
      <c r="AN36" s="77">
        <v>7</v>
      </c>
      <c r="AO36" s="77">
        <v>7.7</v>
      </c>
      <c r="AP36" s="77">
        <v>8.1</v>
      </c>
      <c r="AQ36" s="79">
        <v>33</v>
      </c>
      <c r="AR36" s="80">
        <v>0</v>
      </c>
      <c r="AS36" s="77">
        <v>8.1</v>
      </c>
      <c r="AT36" s="78" t="s">
        <v>108</v>
      </c>
      <c r="AU36" s="78" t="s">
        <v>108</v>
      </c>
      <c r="AV36" s="78">
        <v>7.2</v>
      </c>
      <c r="AW36" s="78">
        <v>8.1</v>
      </c>
      <c r="AX36" s="77">
        <v>7.2</v>
      </c>
      <c r="AY36" s="78" t="s">
        <v>108</v>
      </c>
      <c r="AZ36" s="78">
        <v>8.1999999999999993</v>
      </c>
      <c r="BA36" s="77">
        <v>8.1999999999999993</v>
      </c>
      <c r="BB36" s="77">
        <v>9</v>
      </c>
      <c r="BC36" s="77">
        <v>7.6</v>
      </c>
      <c r="BD36" s="79">
        <v>13</v>
      </c>
      <c r="BE36" s="80">
        <v>0</v>
      </c>
      <c r="BF36" s="81" t="s">
        <v>109</v>
      </c>
      <c r="BG36" s="81" t="s">
        <v>108</v>
      </c>
      <c r="BH36" s="78">
        <v>0</v>
      </c>
      <c r="BI36" s="79">
        <v>0</v>
      </c>
      <c r="BJ36" s="80">
        <v>5</v>
      </c>
      <c r="BK36" s="79">
        <v>63</v>
      </c>
      <c r="BL36" s="80">
        <v>5</v>
      </c>
      <c r="BM36" s="82">
        <v>67</v>
      </c>
      <c r="BN36" s="83">
        <v>63</v>
      </c>
      <c r="BO36" s="83">
        <v>0</v>
      </c>
      <c r="BP36" s="83">
        <v>62</v>
      </c>
      <c r="BQ36" s="83">
        <v>63</v>
      </c>
      <c r="BR36" s="83">
        <v>7.56</v>
      </c>
      <c r="BS36" s="83">
        <v>3.21</v>
      </c>
      <c r="BT36" s="84">
        <v>0</v>
      </c>
      <c r="BU36" s="85" t="s">
        <v>170</v>
      </c>
    </row>
    <row r="37" spans="1:73" s="86" customFormat="1" ht="25.5" customHeight="1">
      <c r="A37" s="35">
        <f t="shared" si="0"/>
        <v>28</v>
      </c>
      <c r="B37" s="73">
        <v>2126261751</v>
      </c>
      <c r="C37" s="74" t="s">
        <v>212</v>
      </c>
      <c r="D37" s="74" t="s">
        <v>213</v>
      </c>
      <c r="E37" s="74" t="s">
        <v>214</v>
      </c>
      <c r="F37" s="75">
        <v>33329</v>
      </c>
      <c r="G37" s="76" t="s">
        <v>117</v>
      </c>
      <c r="H37" s="76" t="s">
        <v>107</v>
      </c>
      <c r="I37" s="77">
        <v>8</v>
      </c>
      <c r="J37" s="77" t="s">
        <v>108</v>
      </c>
      <c r="K37" s="77">
        <v>7.5</v>
      </c>
      <c r="L37" s="77">
        <v>7.5</v>
      </c>
      <c r="M37" s="78" t="s">
        <v>108</v>
      </c>
      <c r="N37" s="77">
        <v>5.3</v>
      </c>
      <c r="O37" s="78" t="s">
        <v>108</v>
      </c>
      <c r="P37" s="78" t="s">
        <v>108</v>
      </c>
      <c r="Q37" s="77">
        <v>6.5</v>
      </c>
      <c r="R37" s="78" t="s">
        <v>108</v>
      </c>
      <c r="S37" s="78" t="s">
        <v>108</v>
      </c>
      <c r="T37" s="77">
        <v>6.2</v>
      </c>
      <c r="U37" s="78" t="s">
        <v>108</v>
      </c>
      <c r="V37" s="77">
        <v>7.9</v>
      </c>
      <c r="W37" s="77">
        <v>8.5</v>
      </c>
      <c r="X37" s="77">
        <v>7.7</v>
      </c>
      <c r="Y37" s="79">
        <v>17</v>
      </c>
      <c r="Z37" s="80">
        <v>0</v>
      </c>
      <c r="AA37" s="79">
        <v>0</v>
      </c>
      <c r="AB37" s="80">
        <v>0</v>
      </c>
      <c r="AC37" s="77">
        <v>5.5</v>
      </c>
      <c r="AD37" s="77">
        <v>7.5</v>
      </c>
      <c r="AE37" s="77">
        <v>6.6</v>
      </c>
      <c r="AF37" s="77">
        <v>5.4</v>
      </c>
      <c r="AG37" s="77">
        <v>7.3</v>
      </c>
      <c r="AH37" s="77">
        <v>8.6</v>
      </c>
      <c r="AI37" s="77">
        <v>6</v>
      </c>
      <c r="AJ37" s="78" t="s">
        <v>108</v>
      </c>
      <c r="AK37" s="78">
        <v>8.1999999999999993</v>
      </c>
      <c r="AL37" s="77">
        <v>8.1999999999999993</v>
      </c>
      <c r="AM37" s="77">
        <v>6.1</v>
      </c>
      <c r="AN37" s="77">
        <v>6.4</v>
      </c>
      <c r="AO37" s="77">
        <v>6.8</v>
      </c>
      <c r="AP37" s="77">
        <v>7</v>
      </c>
      <c r="AQ37" s="79">
        <v>33</v>
      </c>
      <c r="AR37" s="80">
        <v>0</v>
      </c>
      <c r="AS37" s="77">
        <v>7.7</v>
      </c>
      <c r="AT37" s="78" t="s">
        <v>108</v>
      </c>
      <c r="AU37" s="78" t="s">
        <v>108</v>
      </c>
      <c r="AV37" s="78">
        <v>6.8</v>
      </c>
      <c r="AW37" s="78">
        <v>7.7</v>
      </c>
      <c r="AX37" s="77">
        <v>6.8</v>
      </c>
      <c r="AY37" s="78" t="s">
        <v>108</v>
      </c>
      <c r="AZ37" s="78">
        <v>5.6</v>
      </c>
      <c r="BA37" s="77">
        <v>5.6</v>
      </c>
      <c r="BB37" s="77">
        <v>6.9</v>
      </c>
      <c r="BC37" s="77">
        <v>7.9</v>
      </c>
      <c r="BD37" s="79">
        <v>13</v>
      </c>
      <c r="BE37" s="80">
        <v>0</v>
      </c>
      <c r="BF37" s="81" t="s">
        <v>109</v>
      </c>
      <c r="BG37" s="81" t="s">
        <v>108</v>
      </c>
      <c r="BH37" s="78">
        <v>0</v>
      </c>
      <c r="BI37" s="79">
        <v>0</v>
      </c>
      <c r="BJ37" s="80">
        <v>5</v>
      </c>
      <c r="BK37" s="79">
        <v>63</v>
      </c>
      <c r="BL37" s="80">
        <v>5</v>
      </c>
      <c r="BM37" s="82">
        <v>67</v>
      </c>
      <c r="BN37" s="83">
        <v>63</v>
      </c>
      <c r="BO37" s="83">
        <v>0</v>
      </c>
      <c r="BP37" s="83">
        <v>62</v>
      </c>
      <c r="BQ37" s="83">
        <v>63</v>
      </c>
      <c r="BR37" s="83">
        <v>6.94</v>
      </c>
      <c r="BS37" s="83">
        <v>2.83</v>
      </c>
      <c r="BT37" s="84">
        <v>0</v>
      </c>
      <c r="BU37" s="85" t="s">
        <v>170</v>
      </c>
    </row>
    <row r="38" spans="1:73" s="86" customFormat="1" ht="25.5" customHeight="1">
      <c r="A38" s="35">
        <f t="shared" si="0"/>
        <v>29</v>
      </c>
      <c r="B38" s="73">
        <v>2127261752</v>
      </c>
      <c r="C38" s="74" t="s">
        <v>114</v>
      </c>
      <c r="D38" s="74" t="s">
        <v>104</v>
      </c>
      <c r="E38" s="74" t="s">
        <v>215</v>
      </c>
      <c r="F38" s="75">
        <v>33393</v>
      </c>
      <c r="G38" s="76" t="s">
        <v>106</v>
      </c>
      <c r="H38" s="76" t="s">
        <v>107</v>
      </c>
      <c r="I38" s="77">
        <v>7</v>
      </c>
      <c r="J38" s="77">
        <v>8.1</v>
      </c>
      <c r="K38" s="77" t="s">
        <v>108</v>
      </c>
      <c r="L38" s="77">
        <v>8.1</v>
      </c>
      <c r="M38" s="78" t="s">
        <v>108</v>
      </c>
      <c r="N38" s="77">
        <v>4.9000000000000004</v>
      </c>
      <c r="O38" s="78" t="s">
        <v>108</v>
      </c>
      <c r="P38" s="78" t="s">
        <v>108</v>
      </c>
      <c r="Q38" s="77">
        <v>6.5</v>
      </c>
      <c r="R38" s="78" t="s">
        <v>108</v>
      </c>
      <c r="S38" s="78" t="s">
        <v>108</v>
      </c>
      <c r="T38" s="77">
        <v>6.3</v>
      </c>
      <c r="U38" s="78" t="s">
        <v>108</v>
      </c>
      <c r="V38" s="77">
        <v>7.6</v>
      </c>
      <c r="W38" s="77">
        <v>7.7</v>
      </c>
      <c r="X38" s="77">
        <v>7.4</v>
      </c>
      <c r="Y38" s="79">
        <v>17</v>
      </c>
      <c r="Z38" s="80">
        <v>0</v>
      </c>
      <c r="AA38" s="79">
        <v>0</v>
      </c>
      <c r="AB38" s="80">
        <v>0</v>
      </c>
      <c r="AC38" s="77">
        <v>4.0999999999999996</v>
      </c>
      <c r="AD38" s="77">
        <v>7.6</v>
      </c>
      <c r="AE38" s="77">
        <v>5</v>
      </c>
      <c r="AF38" s="77">
        <v>6.1</v>
      </c>
      <c r="AG38" s="77">
        <v>6.4</v>
      </c>
      <c r="AH38" s="77">
        <v>6.9</v>
      </c>
      <c r="AI38" s="77">
        <v>4.3</v>
      </c>
      <c r="AJ38" s="78" t="s">
        <v>108</v>
      </c>
      <c r="AK38" s="78">
        <v>7</v>
      </c>
      <c r="AL38" s="77">
        <v>7</v>
      </c>
      <c r="AM38" s="77">
        <v>7.2</v>
      </c>
      <c r="AN38" s="77">
        <v>7.4</v>
      </c>
      <c r="AO38" s="77">
        <v>7.2</v>
      </c>
      <c r="AP38" s="77">
        <v>7.8</v>
      </c>
      <c r="AQ38" s="79">
        <v>33</v>
      </c>
      <c r="AR38" s="80">
        <v>0</v>
      </c>
      <c r="AS38" s="77">
        <v>6.4</v>
      </c>
      <c r="AT38" s="78" t="s">
        <v>108</v>
      </c>
      <c r="AU38" s="78" t="s">
        <v>108</v>
      </c>
      <c r="AV38" s="78">
        <v>7.3</v>
      </c>
      <c r="AW38" s="78">
        <v>7.3</v>
      </c>
      <c r="AX38" s="77">
        <v>6.4</v>
      </c>
      <c r="AY38" s="78" t="s">
        <v>108</v>
      </c>
      <c r="AZ38" s="78">
        <v>6.5</v>
      </c>
      <c r="BA38" s="77">
        <v>6.5</v>
      </c>
      <c r="BB38" s="77">
        <v>8.6999999999999993</v>
      </c>
      <c r="BC38" s="77">
        <v>7.4</v>
      </c>
      <c r="BD38" s="79">
        <v>13</v>
      </c>
      <c r="BE38" s="80">
        <v>0</v>
      </c>
      <c r="BF38" s="81" t="s">
        <v>109</v>
      </c>
      <c r="BG38" s="81" t="s">
        <v>108</v>
      </c>
      <c r="BH38" s="78">
        <v>0</v>
      </c>
      <c r="BI38" s="79">
        <v>0</v>
      </c>
      <c r="BJ38" s="80">
        <v>5</v>
      </c>
      <c r="BK38" s="79">
        <v>63</v>
      </c>
      <c r="BL38" s="80">
        <v>5</v>
      </c>
      <c r="BM38" s="82">
        <v>67</v>
      </c>
      <c r="BN38" s="83">
        <v>63</v>
      </c>
      <c r="BO38" s="83">
        <v>0</v>
      </c>
      <c r="BP38" s="83">
        <v>62</v>
      </c>
      <c r="BQ38" s="83">
        <v>63</v>
      </c>
      <c r="BR38" s="83">
        <v>6.77</v>
      </c>
      <c r="BS38" s="83">
        <v>2.71</v>
      </c>
      <c r="BT38" s="84">
        <v>0</v>
      </c>
      <c r="BU38" s="85" t="s">
        <v>170</v>
      </c>
    </row>
    <row r="39" spans="1:73" ht="34.5" customHeight="1">
      <c r="A39" s="69"/>
      <c r="B39" s="30" t="s">
        <v>216</v>
      </c>
      <c r="C39" s="70"/>
      <c r="D39" s="70"/>
      <c r="E39" s="70"/>
      <c r="F39" s="70"/>
      <c r="G39" s="70"/>
      <c r="H39" s="70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0"/>
      <c r="Z39" s="70"/>
      <c r="AA39" s="70"/>
      <c r="AB39" s="70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0"/>
      <c r="AR39" s="70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0"/>
      <c r="BE39" s="70"/>
      <c r="BF39" s="71"/>
      <c r="BG39" s="71"/>
      <c r="BH39" s="71"/>
      <c r="BI39" s="70"/>
      <c r="BJ39" s="70"/>
      <c r="BK39" s="70"/>
      <c r="BL39" s="70"/>
      <c r="BM39" s="70"/>
      <c r="BN39" s="72"/>
      <c r="BO39" s="72"/>
      <c r="BP39" s="72"/>
      <c r="BQ39" s="72"/>
      <c r="BR39" s="72"/>
      <c r="BS39" s="72"/>
      <c r="BT39" s="72"/>
      <c r="BU39" s="72"/>
    </row>
    <row r="40" spans="1:73" s="86" customFormat="1" ht="25.5" customHeight="1">
      <c r="A40" s="35">
        <v>1</v>
      </c>
      <c r="B40" s="73">
        <v>2127261695</v>
      </c>
      <c r="C40" s="74" t="s">
        <v>218</v>
      </c>
      <c r="D40" s="74" t="s">
        <v>126</v>
      </c>
      <c r="E40" s="74" t="s">
        <v>217</v>
      </c>
      <c r="F40" s="75">
        <v>33826</v>
      </c>
      <c r="G40" s="76" t="s">
        <v>106</v>
      </c>
      <c r="H40" s="76" t="s">
        <v>107</v>
      </c>
      <c r="I40" s="77">
        <v>7.8</v>
      </c>
      <c r="J40" s="77" t="s">
        <v>108</v>
      </c>
      <c r="K40" s="77">
        <v>7.5</v>
      </c>
      <c r="L40" s="77">
        <v>7.5</v>
      </c>
      <c r="M40" s="78" t="s">
        <v>108</v>
      </c>
      <c r="N40" s="77">
        <v>6.7</v>
      </c>
      <c r="O40" s="78" t="s">
        <v>108</v>
      </c>
      <c r="P40" s="78" t="s">
        <v>108</v>
      </c>
      <c r="Q40" s="77">
        <v>7</v>
      </c>
      <c r="R40" s="78" t="s">
        <v>108</v>
      </c>
      <c r="S40" s="78" t="s">
        <v>108</v>
      </c>
      <c r="T40" s="77">
        <v>6.9</v>
      </c>
      <c r="U40" s="78" t="s">
        <v>108</v>
      </c>
      <c r="V40" s="77">
        <v>8.6999999999999993</v>
      </c>
      <c r="W40" s="77">
        <v>8.1999999999999993</v>
      </c>
      <c r="X40" s="77">
        <v>8.1999999999999993</v>
      </c>
      <c r="Y40" s="79">
        <v>17</v>
      </c>
      <c r="Z40" s="80">
        <v>0</v>
      </c>
      <c r="AA40" s="79">
        <v>0</v>
      </c>
      <c r="AB40" s="80">
        <v>0</v>
      </c>
      <c r="AC40" s="77">
        <v>6.4</v>
      </c>
      <c r="AD40" s="77">
        <v>8.1999999999999993</v>
      </c>
      <c r="AE40" s="77">
        <v>0</v>
      </c>
      <c r="AF40" s="77">
        <v>6.8</v>
      </c>
      <c r="AG40" s="77">
        <v>7.2</v>
      </c>
      <c r="AH40" s="77">
        <v>7.1</v>
      </c>
      <c r="AI40" s="77">
        <v>6.1</v>
      </c>
      <c r="AJ40" s="78" t="s">
        <v>108</v>
      </c>
      <c r="AK40" s="78">
        <v>7.3</v>
      </c>
      <c r="AL40" s="77">
        <v>7.3</v>
      </c>
      <c r="AM40" s="77">
        <v>6.8</v>
      </c>
      <c r="AN40" s="77">
        <v>6.2</v>
      </c>
      <c r="AO40" s="77">
        <v>6.3</v>
      </c>
      <c r="AP40" s="77">
        <v>7.4</v>
      </c>
      <c r="AQ40" s="79">
        <v>30</v>
      </c>
      <c r="AR40" s="80">
        <v>3</v>
      </c>
      <c r="AS40" s="77">
        <v>6.7</v>
      </c>
      <c r="AT40" s="78" t="s">
        <v>108</v>
      </c>
      <c r="AU40" s="78" t="s">
        <v>108</v>
      </c>
      <c r="AV40" s="78">
        <v>6.8</v>
      </c>
      <c r="AW40" s="78">
        <v>6.8</v>
      </c>
      <c r="AX40" s="77">
        <v>6.7</v>
      </c>
      <c r="AY40" s="78" t="s">
        <v>108</v>
      </c>
      <c r="AZ40" s="78">
        <v>8</v>
      </c>
      <c r="BA40" s="77">
        <v>8</v>
      </c>
      <c r="BB40" s="77">
        <v>8.1</v>
      </c>
      <c r="BC40" s="77">
        <v>7.1</v>
      </c>
      <c r="BD40" s="79">
        <v>13</v>
      </c>
      <c r="BE40" s="80">
        <v>0</v>
      </c>
      <c r="BF40" s="81" t="s">
        <v>109</v>
      </c>
      <c r="BG40" s="81" t="s">
        <v>108</v>
      </c>
      <c r="BH40" s="78">
        <v>0</v>
      </c>
      <c r="BI40" s="79">
        <v>0</v>
      </c>
      <c r="BJ40" s="80">
        <v>5</v>
      </c>
      <c r="BK40" s="79">
        <v>60</v>
      </c>
      <c r="BL40" s="80">
        <v>8</v>
      </c>
      <c r="BM40" s="82">
        <v>67</v>
      </c>
      <c r="BN40" s="83">
        <v>60</v>
      </c>
      <c r="BO40" s="83">
        <v>3</v>
      </c>
      <c r="BP40" s="83">
        <v>62</v>
      </c>
      <c r="BQ40" s="83">
        <v>63</v>
      </c>
      <c r="BR40" s="83">
        <v>6.86</v>
      </c>
      <c r="BS40" s="83">
        <v>2.85</v>
      </c>
      <c r="BT40" s="84">
        <v>4.8387096774193547E-2</v>
      </c>
      <c r="BU40" s="85" t="s">
        <v>154</v>
      </c>
    </row>
    <row r="41" spans="1:73" s="86" customFormat="1" ht="25.5" customHeight="1">
      <c r="A41" s="35">
        <f>1+A40</f>
        <v>2</v>
      </c>
      <c r="B41" s="73">
        <v>1810215457</v>
      </c>
      <c r="C41" s="74" t="s">
        <v>114</v>
      </c>
      <c r="D41" s="74" t="s">
        <v>219</v>
      </c>
      <c r="E41" s="74" t="s">
        <v>123</v>
      </c>
      <c r="F41" s="75">
        <v>34354</v>
      </c>
      <c r="G41" s="76" t="s">
        <v>117</v>
      </c>
      <c r="H41" s="76" t="s">
        <v>107</v>
      </c>
      <c r="I41" s="77">
        <v>8</v>
      </c>
      <c r="J41" s="77">
        <v>7.4</v>
      </c>
      <c r="K41" s="77">
        <v>7.9</v>
      </c>
      <c r="L41" s="77">
        <v>7.9</v>
      </c>
      <c r="M41" s="78" t="s">
        <v>108</v>
      </c>
      <c r="N41" s="77">
        <v>7</v>
      </c>
      <c r="O41" s="78" t="s">
        <v>108</v>
      </c>
      <c r="P41" s="78" t="s">
        <v>108</v>
      </c>
      <c r="Q41" s="77">
        <v>6.6</v>
      </c>
      <c r="R41" s="78" t="s">
        <v>108</v>
      </c>
      <c r="S41" s="78" t="s">
        <v>108</v>
      </c>
      <c r="T41" s="77">
        <v>6.3</v>
      </c>
      <c r="U41" s="78" t="s">
        <v>108</v>
      </c>
      <c r="V41" s="77">
        <v>8.1999999999999993</v>
      </c>
      <c r="W41" s="77">
        <v>7.8</v>
      </c>
      <c r="X41" s="77">
        <v>8.9</v>
      </c>
      <c r="Y41" s="79">
        <v>19</v>
      </c>
      <c r="Z41" s="80">
        <v>0</v>
      </c>
      <c r="AA41" s="79">
        <v>0</v>
      </c>
      <c r="AB41" s="80">
        <v>0</v>
      </c>
      <c r="AC41" s="77">
        <v>8.6999999999999993</v>
      </c>
      <c r="AD41" s="77">
        <v>7.9</v>
      </c>
      <c r="AE41" s="77" t="s">
        <v>109</v>
      </c>
      <c r="AF41" s="77">
        <v>7.7</v>
      </c>
      <c r="AG41" s="77">
        <v>7.4</v>
      </c>
      <c r="AH41" s="77">
        <v>7.7</v>
      </c>
      <c r="AI41" s="77">
        <v>5.2</v>
      </c>
      <c r="AJ41" s="78" t="s">
        <v>108</v>
      </c>
      <c r="AK41" s="78">
        <v>7.8</v>
      </c>
      <c r="AL41" s="77">
        <v>7.8</v>
      </c>
      <c r="AM41" s="77">
        <v>6.3</v>
      </c>
      <c r="AN41" s="77">
        <v>7.7</v>
      </c>
      <c r="AO41" s="77">
        <v>5.9</v>
      </c>
      <c r="AP41" s="77">
        <v>6.3</v>
      </c>
      <c r="AQ41" s="79">
        <v>30</v>
      </c>
      <c r="AR41" s="80">
        <v>3</v>
      </c>
      <c r="AS41" s="77">
        <v>8.3000000000000007</v>
      </c>
      <c r="AT41" s="78" t="s">
        <v>108</v>
      </c>
      <c r="AU41" s="78" t="s">
        <v>108</v>
      </c>
      <c r="AV41" s="78">
        <v>6</v>
      </c>
      <c r="AW41" s="78">
        <v>8.3000000000000007</v>
      </c>
      <c r="AX41" s="77">
        <v>6</v>
      </c>
      <c r="AY41" s="78" t="s">
        <v>108</v>
      </c>
      <c r="AZ41" s="78">
        <v>6.7</v>
      </c>
      <c r="BA41" s="77">
        <v>6.7</v>
      </c>
      <c r="BB41" s="77">
        <v>7.8</v>
      </c>
      <c r="BC41" s="77">
        <v>6.7</v>
      </c>
      <c r="BD41" s="79">
        <v>13</v>
      </c>
      <c r="BE41" s="80">
        <v>0</v>
      </c>
      <c r="BF41" s="81" t="s">
        <v>109</v>
      </c>
      <c r="BG41" s="81" t="s">
        <v>108</v>
      </c>
      <c r="BH41" s="78">
        <v>0</v>
      </c>
      <c r="BI41" s="79">
        <v>0</v>
      </c>
      <c r="BJ41" s="80">
        <v>5</v>
      </c>
      <c r="BK41" s="79">
        <v>62</v>
      </c>
      <c r="BL41" s="80">
        <v>8</v>
      </c>
      <c r="BM41" s="82">
        <v>67</v>
      </c>
      <c r="BN41" s="83">
        <v>62</v>
      </c>
      <c r="BO41" s="83">
        <v>3</v>
      </c>
      <c r="BP41" s="83">
        <v>62</v>
      </c>
      <c r="BQ41" s="83">
        <v>65</v>
      </c>
      <c r="BR41" s="83">
        <v>6.68</v>
      </c>
      <c r="BS41" s="83">
        <v>2.76</v>
      </c>
      <c r="BT41" s="84">
        <v>4.8387096774193547E-2</v>
      </c>
      <c r="BU41" s="85" t="s">
        <v>154</v>
      </c>
    </row>
    <row r="42" spans="1:73" s="86" customFormat="1" ht="25.5" customHeight="1">
      <c r="A42" s="35">
        <f>1+A41</f>
        <v>3</v>
      </c>
      <c r="B42" s="73">
        <v>1810215455</v>
      </c>
      <c r="C42" s="74" t="s">
        <v>139</v>
      </c>
      <c r="D42" s="74" t="s">
        <v>220</v>
      </c>
      <c r="E42" s="74" t="s">
        <v>126</v>
      </c>
      <c r="F42" s="75">
        <v>34582</v>
      </c>
      <c r="G42" s="76" t="s">
        <v>117</v>
      </c>
      <c r="H42" s="76" t="s">
        <v>107</v>
      </c>
      <c r="I42" s="77">
        <v>7.9</v>
      </c>
      <c r="J42" s="77">
        <v>6.9</v>
      </c>
      <c r="K42" s="77">
        <v>6.2</v>
      </c>
      <c r="L42" s="77">
        <v>6.9</v>
      </c>
      <c r="M42" s="78" t="s">
        <v>108</v>
      </c>
      <c r="N42" s="77">
        <v>5.8</v>
      </c>
      <c r="O42" s="78" t="s">
        <v>108</v>
      </c>
      <c r="P42" s="78" t="s">
        <v>108</v>
      </c>
      <c r="Q42" s="77">
        <v>6.8</v>
      </c>
      <c r="R42" s="78" t="s">
        <v>108</v>
      </c>
      <c r="S42" s="78" t="s">
        <v>108</v>
      </c>
      <c r="T42" s="77">
        <v>5.9</v>
      </c>
      <c r="U42" s="78" t="s">
        <v>108</v>
      </c>
      <c r="V42" s="77">
        <v>8.8000000000000007</v>
      </c>
      <c r="W42" s="77">
        <v>8.1999999999999993</v>
      </c>
      <c r="X42" s="77">
        <v>8.3000000000000007</v>
      </c>
      <c r="Y42" s="79">
        <v>19</v>
      </c>
      <c r="Z42" s="80">
        <v>0</v>
      </c>
      <c r="AA42" s="79">
        <v>0</v>
      </c>
      <c r="AB42" s="80">
        <v>0</v>
      </c>
      <c r="AC42" s="77">
        <v>5</v>
      </c>
      <c r="AD42" s="77">
        <v>8</v>
      </c>
      <c r="AE42" s="77" t="s">
        <v>109</v>
      </c>
      <c r="AF42" s="77">
        <v>7.3</v>
      </c>
      <c r="AG42" s="77">
        <v>7.8</v>
      </c>
      <c r="AH42" s="77">
        <v>6.6</v>
      </c>
      <c r="AI42" s="77">
        <v>5.9</v>
      </c>
      <c r="AJ42" s="78" t="s">
        <v>108</v>
      </c>
      <c r="AK42" s="78">
        <v>7.3</v>
      </c>
      <c r="AL42" s="77">
        <v>7.3</v>
      </c>
      <c r="AM42" s="77">
        <v>5.4</v>
      </c>
      <c r="AN42" s="77">
        <v>5.4</v>
      </c>
      <c r="AO42" s="77">
        <v>6.8</v>
      </c>
      <c r="AP42" s="77">
        <v>7.6</v>
      </c>
      <c r="AQ42" s="79">
        <v>30</v>
      </c>
      <c r="AR42" s="80">
        <v>3</v>
      </c>
      <c r="AS42" s="77">
        <v>7.7</v>
      </c>
      <c r="AT42" s="78" t="s">
        <v>108</v>
      </c>
      <c r="AU42" s="78" t="s">
        <v>108</v>
      </c>
      <c r="AV42" s="78">
        <v>5.6</v>
      </c>
      <c r="AW42" s="78">
        <v>7.7</v>
      </c>
      <c r="AX42" s="77">
        <v>5.6</v>
      </c>
      <c r="AY42" s="78" t="s">
        <v>108</v>
      </c>
      <c r="AZ42" s="78">
        <v>7.4</v>
      </c>
      <c r="BA42" s="77">
        <v>7.4</v>
      </c>
      <c r="BB42" s="77">
        <v>7.7</v>
      </c>
      <c r="BC42" s="77">
        <v>6.3</v>
      </c>
      <c r="BD42" s="79">
        <v>13</v>
      </c>
      <c r="BE42" s="80">
        <v>0</v>
      </c>
      <c r="BF42" s="81" t="s">
        <v>109</v>
      </c>
      <c r="BG42" s="81" t="s">
        <v>108</v>
      </c>
      <c r="BH42" s="78">
        <v>0</v>
      </c>
      <c r="BI42" s="79">
        <v>0</v>
      </c>
      <c r="BJ42" s="80">
        <v>5</v>
      </c>
      <c r="BK42" s="79">
        <v>62</v>
      </c>
      <c r="BL42" s="80">
        <v>8</v>
      </c>
      <c r="BM42" s="82">
        <v>67</v>
      </c>
      <c r="BN42" s="83">
        <v>62</v>
      </c>
      <c r="BO42" s="83">
        <v>3</v>
      </c>
      <c r="BP42" s="83">
        <v>62</v>
      </c>
      <c r="BQ42" s="83">
        <v>65</v>
      </c>
      <c r="BR42" s="83">
        <v>6.38</v>
      </c>
      <c r="BS42" s="83">
        <v>2.54</v>
      </c>
      <c r="BT42" s="84">
        <v>4.8387096774193547E-2</v>
      </c>
      <c r="BU42" s="85" t="s">
        <v>154</v>
      </c>
    </row>
    <row r="43" spans="1:73" s="86" customFormat="1" ht="25.5" customHeight="1">
      <c r="A43" s="35">
        <f t="shared" si="0"/>
        <v>4</v>
      </c>
      <c r="B43" s="73">
        <v>2126261742</v>
      </c>
      <c r="C43" s="74" t="s">
        <v>103</v>
      </c>
      <c r="D43" s="74" t="s">
        <v>213</v>
      </c>
      <c r="E43" s="74" t="s">
        <v>204</v>
      </c>
      <c r="F43" s="75">
        <v>33458</v>
      </c>
      <c r="G43" s="76" t="s">
        <v>117</v>
      </c>
      <c r="H43" s="76" t="s">
        <v>107</v>
      </c>
      <c r="I43" s="77">
        <v>8.1999999999999993</v>
      </c>
      <c r="J43" s="77" t="s">
        <v>108</v>
      </c>
      <c r="K43" s="77">
        <v>8.1</v>
      </c>
      <c r="L43" s="77">
        <v>8.1</v>
      </c>
      <c r="M43" s="78" t="s">
        <v>108</v>
      </c>
      <c r="N43" s="77">
        <v>6.3</v>
      </c>
      <c r="O43" s="78" t="s">
        <v>108</v>
      </c>
      <c r="P43" s="78" t="s">
        <v>108</v>
      </c>
      <c r="Q43" s="77">
        <v>6.7</v>
      </c>
      <c r="R43" s="78" t="s">
        <v>108</v>
      </c>
      <c r="S43" s="78" t="s">
        <v>108</v>
      </c>
      <c r="T43" s="77">
        <v>6.4</v>
      </c>
      <c r="U43" s="78" t="s">
        <v>108</v>
      </c>
      <c r="V43" s="77">
        <v>6.6</v>
      </c>
      <c r="W43" s="77">
        <v>6.8</v>
      </c>
      <c r="X43" s="77">
        <v>6.3</v>
      </c>
      <c r="Y43" s="79">
        <v>17</v>
      </c>
      <c r="Z43" s="80">
        <v>0</v>
      </c>
      <c r="AA43" s="79">
        <v>0</v>
      </c>
      <c r="AB43" s="80">
        <v>0</v>
      </c>
      <c r="AC43" s="77">
        <v>4.2</v>
      </c>
      <c r="AD43" s="77">
        <v>7.6</v>
      </c>
      <c r="AE43" s="77">
        <v>4.8</v>
      </c>
      <c r="AF43" s="77">
        <v>5.4</v>
      </c>
      <c r="AG43" s="77">
        <v>6.9</v>
      </c>
      <c r="AH43" s="77">
        <v>7.4</v>
      </c>
      <c r="AI43" s="77">
        <v>6.1</v>
      </c>
      <c r="AJ43" s="78" t="s">
        <v>108</v>
      </c>
      <c r="AK43" s="78">
        <v>7.3</v>
      </c>
      <c r="AL43" s="77">
        <v>7.3</v>
      </c>
      <c r="AM43" s="77">
        <v>7.8</v>
      </c>
      <c r="AN43" s="77">
        <v>8.3000000000000007</v>
      </c>
      <c r="AO43" s="77">
        <v>6.9</v>
      </c>
      <c r="AP43" s="77">
        <v>5.7</v>
      </c>
      <c r="AQ43" s="79">
        <v>33</v>
      </c>
      <c r="AR43" s="80">
        <v>0</v>
      </c>
      <c r="AS43" s="77">
        <v>6.4</v>
      </c>
      <c r="AT43" s="78" t="s">
        <v>108</v>
      </c>
      <c r="AU43" s="78" t="s">
        <v>108</v>
      </c>
      <c r="AV43" s="78">
        <v>4.9000000000000004</v>
      </c>
      <c r="AW43" s="78">
        <v>6.4</v>
      </c>
      <c r="AX43" s="77">
        <v>4.9000000000000004</v>
      </c>
      <c r="AY43" s="78" t="s">
        <v>108</v>
      </c>
      <c r="AZ43" s="78">
        <v>5.4</v>
      </c>
      <c r="BA43" s="77">
        <v>5.4</v>
      </c>
      <c r="BB43" s="77">
        <v>6.7</v>
      </c>
      <c r="BC43" s="77" t="s">
        <v>109</v>
      </c>
      <c r="BD43" s="79">
        <v>10</v>
      </c>
      <c r="BE43" s="80">
        <v>3</v>
      </c>
      <c r="BF43" s="81" t="s">
        <v>109</v>
      </c>
      <c r="BG43" s="81" t="s">
        <v>108</v>
      </c>
      <c r="BH43" s="78">
        <v>0</v>
      </c>
      <c r="BI43" s="79">
        <v>0</v>
      </c>
      <c r="BJ43" s="80">
        <v>5</v>
      </c>
      <c r="BK43" s="79">
        <v>60</v>
      </c>
      <c r="BL43" s="80">
        <v>8</v>
      </c>
      <c r="BM43" s="82">
        <v>67</v>
      </c>
      <c r="BN43" s="83">
        <v>60</v>
      </c>
      <c r="BO43" s="83">
        <v>3</v>
      </c>
      <c r="BP43" s="83">
        <v>62</v>
      </c>
      <c r="BQ43" s="83">
        <v>63</v>
      </c>
      <c r="BR43" s="83">
        <v>6.23</v>
      </c>
      <c r="BS43" s="83">
        <v>2.4</v>
      </c>
      <c r="BT43" s="84">
        <v>4.8387096774193547E-2</v>
      </c>
      <c r="BU43" s="85" t="s">
        <v>154</v>
      </c>
    </row>
    <row r="44" spans="1:73" ht="30" customHeight="1">
      <c r="BF44" s="87" t="s">
        <v>155</v>
      </c>
    </row>
    <row r="45" spans="1:73" ht="29.25" customHeight="1">
      <c r="B45" s="88" t="s">
        <v>156</v>
      </c>
      <c r="K45" s="88"/>
      <c r="Q45" s="88" t="s">
        <v>157</v>
      </c>
      <c r="AI45" s="88" t="s">
        <v>158</v>
      </c>
      <c r="AX45" s="88" t="s">
        <v>159</v>
      </c>
      <c r="AZ45" s="88" t="s">
        <v>159</v>
      </c>
      <c r="BP45" s="88" t="s">
        <v>160</v>
      </c>
    </row>
    <row r="46" spans="1:73" ht="24.75" customHeight="1">
      <c r="B46" s="89"/>
      <c r="K46" s="89"/>
      <c r="Q46" s="89"/>
      <c r="AI46" s="89"/>
      <c r="AX46" s="89"/>
      <c r="AZ46" s="89"/>
    </row>
    <row r="47" spans="1:73" ht="24.75" customHeight="1">
      <c r="B47" s="89"/>
      <c r="K47" s="89"/>
      <c r="Q47" s="89"/>
      <c r="AI47" s="89"/>
      <c r="AX47" s="89"/>
      <c r="AZ47" s="89"/>
    </row>
    <row r="48" spans="1:73" ht="24.75" customHeight="1">
      <c r="B48" s="89"/>
      <c r="K48" s="89"/>
      <c r="Q48" s="89"/>
      <c r="AI48" s="89"/>
      <c r="AX48" s="89"/>
      <c r="AZ48" s="89"/>
    </row>
    <row r="49" spans="2:52" ht="24.75" customHeight="1">
      <c r="B49" s="89"/>
      <c r="K49" s="89"/>
      <c r="Q49" s="89"/>
      <c r="AI49" s="89"/>
      <c r="AX49" s="89"/>
      <c r="AZ49" s="89"/>
    </row>
    <row r="50" spans="2:52" ht="18">
      <c r="B50" s="88" t="s">
        <v>161</v>
      </c>
      <c r="K50" s="88"/>
      <c r="Q50" s="88" t="s">
        <v>162</v>
      </c>
      <c r="AI50" s="88" t="s">
        <v>163</v>
      </c>
      <c r="AX50" s="88" t="s">
        <v>164</v>
      </c>
      <c r="AZ50" s="88" t="s">
        <v>164</v>
      </c>
    </row>
  </sheetData>
  <mergeCells count="72">
    <mergeCell ref="AS4:BE4"/>
    <mergeCell ref="I5:L5"/>
    <mergeCell ref="M5:U5"/>
    <mergeCell ref="Y5:Y7"/>
    <mergeCell ref="Z5:Z7"/>
    <mergeCell ref="AS5:AX5"/>
    <mergeCell ref="AY5:BA5"/>
    <mergeCell ref="AT6:AT7"/>
    <mergeCell ref="AU6:AU7"/>
    <mergeCell ref="AV6:AV7"/>
    <mergeCell ref="AW6:AW7"/>
    <mergeCell ref="J6:L6"/>
    <mergeCell ref="M6:O6"/>
    <mergeCell ref="P6:R6"/>
    <mergeCell ref="S6:U6"/>
    <mergeCell ref="AS6:AS7"/>
    <mergeCell ref="A4:A8"/>
    <mergeCell ref="B4:H7"/>
    <mergeCell ref="I4:Z4"/>
    <mergeCell ref="AA4:AB4"/>
    <mergeCell ref="AC4:AR4"/>
    <mergeCell ref="W6:W7"/>
    <mergeCell ref="AQ5:AQ7"/>
    <mergeCell ref="AR5:AR7"/>
    <mergeCell ref="AA5:AA7"/>
    <mergeCell ref="AB5:AB7"/>
    <mergeCell ref="AC5:AD5"/>
    <mergeCell ref="AE5:AG5"/>
    <mergeCell ref="AJ5:AL5"/>
    <mergeCell ref="AO5:AP5"/>
    <mergeCell ref="AH6:AH7"/>
    <mergeCell ref="I6:I7"/>
    <mergeCell ref="BU4:BU6"/>
    <mergeCell ref="BF4:BJ4"/>
    <mergeCell ref="BK4:BK7"/>
    <mergeCell ref="BL4:BL7"/>
    <mergeCell ref="BM4:BM7"/>
    <mergeCell ref="BN4:BN6"/>
    <mergeCell ref="BO4:BO6"/>
    <mergeCell ref="BF5:BH5"/>
    <mergeCell ref="BI5:BI7"/>
    <mergeCell ref="BJ5:BJ7"/>
    <mergeCell ref="BF6:BF7"/>
    <mergeCell ref="BP4:BP6"/>
    <mergeCell ref="BQ4:BQ6"/>
    <mergeCell ref="BR4:BR6"/>
    <mergeCell ref="BS4:BS6"/>
    <mergeCell ref="BT4:BT6"/>
    <mergeCell ref="X6:X7"/>
    <mergeCell ref="AC6:AC7"/>
    <mergeCell ref="AD6:AD7"/>
    <mergeCell ref="AE6:AE7"/>
    <mergeCell ref="AF6:AF7"/>
    <mergeCell ref="AG6:AG7"/>
    <mergeCell ref="AI6:AI7"/>
    <mergeCell ref="AJ6:AJ7"/>
    <mergeCell ref="AK6:AK7"/>
    <mergeCell ref="AL6:AL7"/>
    <mergeCell ref="AM6:AM7"/>
    <mergeCell ref="AN6:AN7"/>
    <mergeCell ref="AO6:AO7"/>
    <mergeCell ref="AP6:AP7"/>
    <mergeCell ref="BG6:BG7"/>
    <mergeCell ref="BH6:BH7"/>
    <mergeCell ref="AX6:AX7"/>
    <mergeCell ref="AY6:AY7"/>
    <mergeCell ref="AZ6:AZ7"/>
    <mergeCell ref="BA6:BA7"/>
    <mergeCell ref="BB6:BB7"/>
    <mergeCell ref="BC6:BC7"/>
    <mergeCell ref="BD5:BD7"/>
    <mergeCell ref="BE5:BE7"/>
  </mergeCells>
  <pageMargins left="0" right="0" top="0.19685039370078741" bottom="0" header="0" footer="0"/>
  <pageSetup paperSize="9" scale="80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FA19"/>
  <sheetViews>
    <sheetView showGridLines="0" workbookViewId="0">
      <pane xSplit="5" ySplit="11" topLeftCell="I12" activePane="bottomRight" state="frozen"/>
      <selection pane="topRight" activeCell="F1" sqref="F1"/>
      <selection pane="bottomLeft" activeCell="A6" sqref="A6"/>
      <selection pane="bottomRight" activeCell="CD22" sqref="CD22"/>
    </sheetView>
  </sheetViews>
  <sheetFormatPr defaultRowHeight="12.75"/>
  <cols>
    <col min="1" max="1" width="3.140625" style="408" customWidth="1"/>
    <col min="2" max="2" width="6.85546875" style="408" customWidth="1"/>
    <col min="3" max="3" width="4.28515625" style="408" customWidth="1"/>
    <col min="4" max="4" width="5.42578125" style="408" customWidth="1"/>
    <col min="5" max="5" width="4" style="408" customWidth="1"/>
    <col min="6" max="7" width="10.7109375" style="408" hidden="1" customWidth="1"/>
    <col min="8" max="8" width="0.42578125" style="408" hidden="1" customWidth="1"/>
    <col min="9" max="13" width="3" style="408" customWidth="1"/>
    <col min="14" max="17" width="2.7109375" style="408" customWidth="1"/>
    <col min="18" max="22" width="4.28515625" style="408" hidden="1" customWidth="1"/>
    <col min="23" max="24" width="3" style="408" customWidth="1"/>
    <col min="25" max="26" width="4.28515625" style="408" hidden="1" customWidth="1"/>
    <col min="27" max="27" width="2.85546875" style="408" customWidth="1"/>
    <col min="28" max="29" width="2.5703125" style="408" customWidth="1"/>
    <col min="30" max="47" width="2.85546875" style="408" customWidth="1"/>
    <col min="48" max="49" width="6.28515625" style="408" hidden="1" customWidth="1"/>
    <col min="50" max="64" width="4.28515625" style="408" hidden="1" customWidth="1"/>
    <col min="65" max="65" width="6.28515625" style="408" hidden="1" customWidth="1"/>
    <col min="66" max="66" width="7.140625" style="408" hidden="1" customWidth="1"/>
    <col min="67" max="81" width="3" style="408" customWidth="1"/>
    <col min="82" max="82" width="2.85546875" style="408" customWidth="1"/>
    <col min="83" max="83" width="3.140625" style="408" customWidth="1"/>
    <col min="84" max="84" width="6" style="408" hidden="1" customWidth="1"/>
    <col min="85" max="88" width="2.85546875" style="408" customWidth="1"/>
    <col min="89" max="89" width="5.7109375" style="408" hidden="1" customWidth="1"/>
    <col min="90" max="90" width="3" style="408" customWidth="1"/>
    <col min="91" max="92" width="5.7109375" style="408" hidden="1" customWidth="1"/>
    <col min="93" max="94" width="3" style="408" customWidth="1"/>
    <col min="95" max="95" width="4.28515625" style="408" hidden="1" customWidth="1"/>
    <col min="96" max="96" width="3" style="408" customWidth="1"/>
    <col min="97" max="97" width="2.85546875" style="408" customWidth="1"/>
    <col min="98" max="99" width="4.28515625" style="408" hidden="1" customWidth="1"/>
    <col min="100" max="100" width="2.85546875" style="408" customWidth="1"/>
    <col min="101" max="102" width="3.140625" style="408" customWidth="1"/>
    <col min="103" max="104" width="2.85546875" style="408" customWidth="1"/>
    <col min="105" max="107" width="4.28515625" style="408" hidden="1" customWidth="1"/>
    <col min="108" max="108" width="3" style="408" customWidth="1"/>
    <col min="109" max="109" width="2.85546875" style="408" customWidth="1"/>
    <col min="110" max="110" width="2.5703125" style="408" customWidth="1"/>
    <col min="111" max="111" width="3" style="408" customWidth="1"/>
    <col min="112" max="112" width="5.140625" style="408" hidden="1" customWidth="1"/>
    <col min="113" max="114" width="6.5703125" style="408" hidden="1" customWidth="1"/>
    <col min="115" max="115" width="2.7109375" style="408" customWidth="1"/>
    <col min="116" max="116" width="2.5703125" style="408" customWidth="1"/>
    <col min="117" max="117" width="4.5703125" style="408" hidden="1" customWidth="1"/>
    <col min="118" max="118" width="6.140625" style="408" hidden="1" customWidth="1"/>
    <col min="119" max="119" width="6.28515625" style="408" hidden="1" customWidth="1"/>
    <col min="120" max="120" width="5.85546875" style="408" hidden="1" customWidth="1"/>
    <col min="121" max="121" width="6" style="408" hidden="1" customWidth="1"/>
    <col min="122" max="122" width="6.42578125" style="408" hidden="1" customWidth="1"/>
    <col min="123" max="123" width="3.140625" style="408" customWidth="1"/>
    <col min="124" max="124" width="2.7109375" style="408" customWidth="1"/>
    <col min="125" max="126" width="2.5703125" style="408" customWidth="1"/>
    <col min="127" max="127" width="3.140625" style="408" customWidth="1"/>
    <col min="128" max="128" width="3.28515625" style="408" customWidth="1"/>
    <col min="129" max="129" width="3.42578125" style="408" customWidth="1"/>
    <col min="130" max="130" width="2.85546875" style="408" customWidth="1"/>
    <col min="131" max="221" width="9.140625" style="408"/>
    <col min="222" max="222" width="2.7109375" style="408" customWidth="1"/>
    <col min="223" max="223" width="6.85546875" style="408" customWidth="1"/>
    <col min="224" max="224" width="4.5703125" style="408" customWidth="1"/>
    <col min="225" max="225" width="6.42578125" style="408" customWidth="1"/>
    <col min="226" max="226" width="5.28515625" style="408" customWidth="1"/>
    <col min="227" max="229" width="0" style="408" hidden="1" customWidth="1"/>
    <col min="230" max="234" width="3" style="408" customWidth="1"/>
    <col min="235" max="238" width="2.7109375" style="408" customWidth="1"/>
    <col min="239" max="243" width="0" style="408" hidden="1" customWidth="1"/>
    <col min="244" max="245" width="3" style="408" customWidth="1"/>
    <col min="246" max="247" width="0" style="408" hidden="1" customWidth="1"/>
    <col min="248" max="248" width="2.85546875" style="408" customWidth="1"/>
    <col min="249" max="250" width="2.5703125" style="408" customWidth="1"/>
    <col min="251" max="268" width="2.85546875" style="408" customWidth="1"/>
    <col min="269" max="291" width="0" style="408" hidden="1" customWidth="1"/>
    <col min="292" max="306" width="3" style="408" customWidth="1"/>
    <col min="307" max="307" width="0" style="408" hidden="1" customWidth="1"/>
    <col min="308" max="308" width="3.140625" style="408" customWidth="1"/>
    <col min="309" max="309" width="0" style="408" hidden="1" customWidth="1"/>
    <col min="310" max="313" width="2.85546875" style="408" customWidth="1"/>
    <col min="314" max="314" width="0" style="408" hidden="1" customWidth="1"/>
    <col min="315" max="315" width="3" style="408" customWidth="1"/>
    <col min="316" max="317" width="0" style="408" hidden="1" customWidth="1"/>
    <col min="318" max="319" width="3.140625" style="408" customWidth="1"/>
    <col min="320" max="320" width="0" style="408" hidden="1" customWidth="1"/>
    <col min="321" max="321" width="3" style="408" customWidth="1"/>
    <col min="322" max="322" width="2.85546875" style="408" customWidth="1"/>
    <col min="323" max="324" width="0" style="408" hidden="1" customWidth="1"/>
    <col min="325" max="325" width="2.85546875" style="408" customWidth="1"/>
    <col min="326" max="329" width="3.140625" style="408" customWidth="1"/>
    <col min="330" max="332" width="0" style="408" hidden="1" customWidth="1"/>
    <col min="333" max="336" width="3" style="408" customWidth="1"/>
    <col min="337" max="339" width="0" style="408" hidden="1" customWidth="1"/>
    <col min="340" max="340" width="3" style="408" customWidth="1"/>
    <col min="341" max="341" width="2.5703125" style="408" customWidth="1"/>
    <col min="342" max="347" width="0" style="408" hidden="1" customWidth="1"/>
    <col min="348" max="348" width="3.140625" style="408" customWidth="1"/>
    <col min="349" max="349" width="2.85546875" style="408" customWidth="1"/>
    <col min="350" max="351" width="3" style="408" customWidth="1"/>
    <col min="352" max="352" width="3.140625" style="408" customWidth="1"/>
    <col min="353" max="353" width="3.28515625" style="408" customWidth="1"/>
    <col min="354" max="354" width="3.42578125" style="408" customWidth="1"/>
    <col min="355" max="355" width="4.42578125" style="408" customWidth="1"/>
    <col min="356" max="356" width="2.5703125" style="408" customWidth="1"/>
    <col min="357" max="357" width="6.42578125" style="408" customWidth="1"/>
    <col min="358" max="360" width="4.5703125" style="408" customWidth="1"/>
    <col min="361" max="361" width="29.7109375" style="408" customWidth="1"/>
    <col min="362" max="477" width="9.140625" style="408"/>
    <col min="478" max="478" width="2.7109375" style="408" customWidth="1"/>
    <col min="479" max="479" width="6.85546875" style="408" customWidth="1"/>
    <col min="480" max="480" width="4.5703125" style="408" customWidth="1"/>
    <col min="481" max="481" width="6.42578125" style="408" customWidth="1"/>
    <col min="482" max="482" width="5.28515625" style="408" customWidth="1"/>
    <col min="483" max="485" width="0" style="408" hidden="1" customWidth="1"/>
    <col min="486" max="490" width="3" style="408" customWidth="1"/>
    <col min="491" max="494" width="2.7109375" style="408" customWidth="1"/>
    <col min="495" max="499" width="0" style="408" hidden="1" customWidth="1"/>
    <col min="500" max="501" width="3" style="408" customWidth="1"/>
    <col min="502" max="503" width="0" style="408" hidden="1" customWidth="1"/>
    <col min="504" max="504" width="2.85546875" style="408" customWidth="1"/>
    <col min="505" max="506" width="2.5703125" style="408" customWidth="1"/>
    <col min="507" max="524" width="2.85546875" style="408" customWidth="1"/>
    <col min="525" max="547" width="0" style="408" hidden="1" customWidth="1"/>
    <col min="548" max="562" width="3" style="408" customWidth="1"/>
    <col min="563" max="563" width="0" style="408" hidden="1" customWidth="1"/>
    <col min="564" max="564" width="3.140625" style="408" customWidth="1"/>
    <col min="565" max="565" width="0" style="408" hidden="1" customWidth="1"/>
    <col min="566" max="569" width="2.85546875" style="408" customWidth="1"/>
    <col min="570" max="570" width="0" style="408" hidden="1" customWidth="1"/>
    <col min="571" max="571" width="3" style="408" customWidth="1"/>
    <col min="572" max="573" width="0" style="408" hidden="1" customWidth="1"/>
    <col min="574" max="575" width="3.140625" style="408" customWidth="1"/>
    <col min="576" max="576" width="0" style="408" hidden="1" customWidth="1"/>
    <col min="577" max="577" width="3" style="408" customWidth="1"/>
    <col min="578" max="578" width="2.85546875" style="408" customWidth="1"/>
    <col min="579" max="580" width="0" style="408" hidden="1" customWidth="1"/>
    <col min="581" max="581" width="2.85546875" style="408" customWidth="1"/>
    <col min="582" max="585" width="3.140625" style="408" customWidth="1"/>
    <col min="586" max="588" width="0" style="408" hidden="1" customWidth="1"/>
    <col min="589" max="592" width="3" style="408" customWidth="1"/>
    <col min="593" max="595" width="0" style="408" hidden="1" customWidth="1"/>
    <col min="596" max="596" width="3" style="408" customWidth="1"/>
    <col min="597" max="597" width="2.5703125" style="408" customWidth="1"/>
    <col min="598" max="603" width="0" style="408" hidden="1" customWidth="1"/>
    <col min="604" max="604" width="3.140625" style="408" customWidth="1"/>
    <col min="605" max="605" width="2.85546875" style="408" customWidth="1"/>
    <col min="606" max="607" width="3" style="408" customWidth="1"/>
    <col min="608" max="608" width="3.140625" style="408" customWidth="1"/>
    <col min="609" max="609" width="3.28515625" style="408" customWidth="1"/>
    <col min="610" max="610" width="3.42578125" style="408" customWidth="1"/>
    <col min="611" max="611" width="4.42578125" style="408" customWidth="1"/>
    <col min="612" max="612" width="2.5703125" style="408" customWidth="1"/>
    <col min="613" max="613" width="6.42578125" style="408" customWidth="1"/>
    <col min="614" max="616" width="4.5703125" style="408" customWidth="1"/>
    <col min="617" max="617" width="29.7109375" style="408" customWidth="1"/>
    <col min="618" max="733" width="9.140625" style="408"/>
    <col min="734" max="734" width="2.7109375" style="408" customWidth="1"/>
    <col min="735" max="735" width="6.85546875" style="408" customWidth="1"/>
    <col min="736" max="736" width="4.5703125" style="408" customWidth="1"/>
    <col min="737" max="737" width="6.42578125" style="408" customWidth="1"/>
    <col min="738" max="738" width="5.28515625" style="408" customWidth="1"/>
    <col min="739" max="741" width="0" style="408" hidden="1" customWidth="1"/>
    <col min="742" max="746" width="3" style="408" customWidth="1"/>
    <col min="747" max="750" width="2.7109375" style="408" customWidth="1"/>
    <col min="751" max="755" width="0" style="408" hidden="1" customWidth="1"/>
    <col min="756" max="757" width="3" style="408" customWidth="1"/>
    <col min="758" max="759" width="0" style="408" hidden="1" customWidth="1"/>
    <col min="760" max="760" width="2.85546875" style="408" customWidth="1"/>
    <col min="761" max="762" width="2.5703125" style="408" customWidth="1"/>
    <col min="763" max="780" width="2.85546875" style="408" customWidth="1"/>
    <col min="781" max="803" width="0" style="408" hidden="1" customWidth="1"/>
    <col min="804" max="818" width="3" style="408" customWidth="1"/>
    <col min="819" max="819" width="0" style="408" hidden="1" customWidth="1"/>
    <col min="820" max="820" width="3.140625" style="408" customWidth="1"/>
    <col min="821" max="821" width="0" style="408" hidden="1" customWidth="1"/>
    <col min="822" max="825" width="2.85546875" style="408" customWidth="1"/>
    <col min="826" max="826" width="0" style="408" hidden="1" customWidth="1"/>
    <col min="827" max="827" width="3" style="408" customWidth="1"/>
    <col min="828" max="829" width="0" style="408" hidden="1" customWidth="1"/>
    <col min="830" max="831" width="3.140625" style="408" customWidth="1"/>
    <col min="832" max="832" width="0" style="408" hidden="1" customWidth="1"/>
    <col min="833" max="833" width="3" style="408" customWidth="1"/>
    <col min="834" max="834" width="2.85546875" style="408" customWidth="1"/>
    <col min="835" max="836" width="0" style="408" hidden="1" customWidth="1"/>
    <col min="837" max="837" width="2.85546875" style="408" customWidth="1"/>
    <col min="838" max="841" width="3.140625" style="408" customWidth="1"/>
    <col min="842" max="844" width="0" style="408" hidden="1" customWidth="1"/>
    <col min="845" max="848" width="3" style="408" customWidth="1"/>
    <col min="849" max="851" width="0" style="408" hidden="1" customWidth="1"/>
    <col min="852" max="852" width="3" style="408" customWidth="1"/>
    <col min="853" max="853" width="2.5703125" style="408" customWidth="1"/>
    <col min="854" max="859" width="0" style="408" hidden="1" customWidth="1"/>
    <col min="860" max="860" width="3.140625" style="408" customWidth="1"/>
    <col min="861" max="861" width="2.85546875" style="408" customWidth="1"/>
    <col min="862" max="863" width="3" style="408" customWidth="1"/>
    <col min="864" max="864" width="3.140625" style="408" customWidth="1"/>
    <col min="865" max="865" width="3.28515625" style="408" customWidth="1"/>
    <col min="866" max="866" width="3.42578125" style="408" customWidth="1"/>
    <col min="867" max="867" width="4.42578125" style="408" customWidth="1"/>
    <col min="868" max="868" width="2.5703125" style="408" customWidth="1"/>
    <col min="869" max="869" width="6.42578125" style="408" customWidth="1"/>
    <col min="870" max="872" width="4.5703125" style="408" customWidth="1"/>
    <col min="873" max="873" width="29.7109375" style="408" customWidth="1"/>
    <col min="874" max="989" width="9.140625" style="408"/>
    <col min="990" max="990" width="2.7109375" style="408" customWidth="1"/>
    <col min="991" max="991" width="6.85546875" style="408" customWidth="1"/>
    <col min="992" max="992" width="4.5703125" style="408" customWidth="1"/>
    <col min="993" max="993" width="6.42578125" style="408" customWidth="1"/>
    <col min="994" max="994" width="5.28515625" style="408" customWidth="1"/>
    <col min="995" max="997" width="0" style="408" hidden="1" customWidth="1"/>
    <col min="998" max="1002" width="3" style="408" customWidth="1"/>
    <col min="1003" max="1006" width="2.7109375" style="408" customWidth="1"/>
    <col min="1007" max="1011" width="0" style="408" hidden="1" customWidth="1"/>
    <col min="1012" max="1013" width="3" style="408" customWidth="1"/>
    <col min="1014" max="1015" width="0" style="408" hidden="1" customWidth="1"/>
    <col min="1016" max="1016" width="2.85546875" style="408" customWidth="1"/>
    <col min="1017" max="1018" width="2.5703125" style="408" customWidth="1"/>
    <col min="1019" max="1036" width="2.85546875" style="408" customWidth="1"/>
    <col min="1037" max="1059" width="0" style="408" hidden="1" customWidth="1"/>
    <col min="1060" max="1074" width="3" style="408" customWidth="1"/>
    <col min="1075" max="1075" width="0" style="408" hidden="1" customWidth="1"/>
    <col min="1076" max="1076" width="3.140625" style="408" customWidth="1"/>
    <col min="1077" max="1077" width="0" style="408" hidden="1" customWidth="1"/>
    <col min="1078" max="1081" width="2.85546875" style="408" customWidth="1"/>
    <col min="1082" max="1082" width="0" style="408" hidden="1" customWidth="1"/>
    <col min="1083" max="1083" width="3" style="408" customWidth="1"/>
    <col min="1084" max="1085" width="0" style="408" hidden="1" customWidth="1"/>
    <col min="1086" max="1087" width="3.140625" style="408" customWidth="1"/>
    <col min="1088" max="1088" width="0" style="408" hidden="1" customWidth="1"/>
    <col min="1089" max="1089" width="3" style="408" customWidth="1"/>
    <col min="1090" max="1090" width="2.85546875" style="408" customWidth="1"/>
    <col min="1091" max="1092" width="0" style="408" hidden="1" customWidth="1"/>
    <col min="1093" max="1093" width="2.85546875" style="408" customWidth="1"/>
    <col min="1094" max="1097" width="3.140625" style="408" customWidth="1"/>
    <col min="1098" max="1100" width="0" style="408" hidden="1" customWidth="1"/>
    <col min="1101" max="1104" width="3" style="408" customWidth="1"/>
    <col min="1105" max="1107" width="0" style="408" hidden="1" customWidth="1"/>
    <col min="1108" max="1108" width="3" style="408" customWidth="1"/>
    <col min="1109" max="1109" width="2.5703125" style="408" customWidth="1"/>
    <col min="1110" max="1115" width="0" style="408" hidden="1" customWidth="1"/>
    <col min="1116" max="1116" width="3.140625" style="408" customWidth="1"/>
    <col min="1117" max="1117" width="2.85546875" style="408" customWidth="1"/>
    <col min="1118" max="1119" width="3" style="408" customWidth="1"/>
    <col min="1120" max="1120" width="3.140625" style="408" customWidth="1"/>
    <col min="1121" max="1121" width="3.28515625" style="408" customWidth="1"/>
    <col min="1122" max="1122" width="3.42578125" style="408" customWidth="1"/>
    <col min="1123" max="1123" width="4.42578125" style="408" customWidth="1"/>
    <col min="1124" max="1124" width="2.5703125" style="408" customWidth="1"/>
    <col min="1125" max="1125" width="6.42578125" style="408" customWidth="1"/>
    <col min="1126" max="1128" width="4.5703125" style="408" customWidth="1"/>
    <col min="1129" max="1129" width="29.7109375" style="408" customWidth="1"/>
    <col min="1130" max="1245" width="9.140625" style="408"/>
    <col min="1246" max="1246" width="2.7109375" style="408" customWidth="1"/>
    <col min="1247" max="1247" width="6.85546875" style="408" customWidth="1"/>
    <col min="1248" max="1248" width="4.5703125" style="408" customWidth="1"/>
    <col min="1249" max="1249" width="6.42578125" style="408" customWidth="1"/>
    <col min="1250" max="1250" width="5.28515625" style="408" customWidth="1"/>
    <col min="1251" max="1253" width="0" style="408" hidden="1" customWidth="1"/>
    <col min="1254" max="1258" width="3" style="408" customWidth="1"/>
    <col min="1259" max="1262" width="2.7109375" style="408" customWidth="1"/>
    <col min="1263" max="1267" width="0" style="408" hidden="1" customWidth="1"/>
    <col min="1268" max="1269" width="3" style="408" customWidth="1"/>
    <col min="1270" max="1271" width="0" style="408" hidden="1" customWidth="1"/>
    <col min="1272" max="1272" width="2.85546875" style="408" customWidth="1"/>
    <col min="1273" max="1274" width="2.5703125" style="408" customWidth="1"/>
    <col min="1275" max="1292" width="2.85546875" style="408" customWidth="1"/>
    <col min="1293" max="1315" width="0" style="408" hidden="1" customWidth="1"/>
    <col min="1316" max="1330" width="3" style="408" customWidth="1"/>
    <col min="1331" max="1331" width="0" style="408" hidden="1" customWidth="1"/>
    <col min="1332" max="1332" width="3.140625" style="408" customWidth="1"/>
    <col min="1333" max="1333" width="0" style="408" hidden="1" customWidth="1"/>
    <col min="1334" max="1337" width="2.85546875" style="408" customWidth="1"/>
    <col min="1338" max="1338" width="0" style="408" hidden="1" customWidth="1"/>
    <col min="1339" max="1339" width="3" style="408" customWidth="1"/>
    <col min="1340" max="1341" width="0" style="408" hidden="1" customWidth="1"/>
    <col min="1342" max="1343" width="3.140625" style="408" customWidth="1"/>
    <col min="1344" max="1344" width="0" style="408" hidden="1" customWidth="1"/>
    <col min="1345" max="1345" width="3" style="408" customWidth="1"/>
    <col min="1346" max="1346" width="2.85546875" style="408" customWidth="1"/>
    <col min="1347" max="1348" width="0" style="408" hidden="1" customWidth="1"/>
    <col min="1349" max="1349" width="2.85546875" style="408" customWidth="1"/>
    <col min="1350" max="1353" width="3.140625" style="408" customWidth="1"/>
    <col min="1354" max="1356" width="0" style="408" hidden="1" customWidth="1"/>
    <col min="1357" max="1360" width="3" style="408" customWidth="1"/>
    <col min="1361" max="1363" width="0" style="408" hidden="1" customWidth="1"/>
    <col min="1364" max="1364" width="3" style="408" customWidth="1"/>
    <col min="1365" max="1365" width="2.5703125" style="408" customWidth="1"/>
    <col min="1366" max="1371" width="0" style="408" hidden="1" customWidth="1"/>
    <col min="1372" max="1372" width="3.140625" style="408" customWidth="1"/>
    <col min="1373" max="1373" width="2.85546875" style="408" customWidth="1"/>
    <col min="1374" max="1375" width="3" style="408" customWidth="1"/>
    <col min="1376" max="1376" width="3.140625" style="408" customWidth="1"/>
    <col min="1377" max="1377" width="3.28515625" style="408" customWidth="1"/>
    <col min="1378" max="1378" width="3.42578125" style="408" customWidth="1"/>
    <col min="1379" max="1379" width="4.42578125" style="408" customWidth="1"/>
    <col min="1380" max="1380" width="2.5703125" style="408" customWidth="1"/>
    <col min="1381" max="1381" width="6.42578125" style="408" customWidth="1"/>
    <col min="1382" max="1384" width="4.5703125" style="408" customWidth="1"/>
    <col min="1385" max="1385" width="29.7109375" style="408" customWidth="1"/>
    <col min="1386" max="1501" width="9.140625" style="408"/>
    <col min="1502" max="1502" width="2.7109375" style="408" customWidth="1"/>
    <col min="1503" max="1503" width="6.85546875" style="408" customWidth="1"/>
    <col min="1504" max="1504" width="4.5703125" style="408" customWidth="1"/>
    <col min="1505" max="1505" width="6.42578125" style="408" customWidth="1"/>
    <col min="1506" max="1506" width="5.28515625" style="408" customWidth="1"/>
    <col min="1507" max="1509" width="0" style="408" hidden="1" customWidth="1"/>
    <col min="1510" max="1514" width="3" style="408" customWidth="1"/>
    <col min="1515" max="1518" width="2.7109375" style="408" customWidth="1"/>
    <col min="1519" max="1523" width="0" style="408" hidden="1" customWidth="1"/>
    <col min="1524" max="1525" width="3" style="408" customWidth="1"/>
    <col min="1526" max="1527" width="0" style="408" hidden="1" customWidth="1"/>
    <col min="1528" max="1528" width="2.85546875" style="408" customWidth="1"/>
    <col min="1529" max="1530" width="2.5703125" style="408" customWidth="1"/>
    <col min="1531" max="1548" width="2.85546875" style="408" customWidth="1"/>
    <col min="1549" max="1571" width="0" style="408" hidden="1" customWidth="1"/>
    <col min="1572" max="1586" width="3" style="408" customWidth="1"/>
    <col min="1587" max="1587" width="0" style="408" hidden="1" customWidth="1"/>
    <col min="1588" max="1588" width="3.140625" style="408" customWidth="1"/>
    <col min="1589" max="1589" width="0" style="408" hidden="1" customWidth="1"/>
    <col min="1590" max="1593" width="2.85546875" style="408" customWidth="1"/>
    <col min="1594" max="1594" width="0" style="408" hidden="1" customWidth="1"/>
    <col min="1595" max="1595" width="3" style="408" customWidth="1"/>
    <col min="1596" max="1597" width="0" style="408" hidden="1" customWidth="1"/>
    <col min="1598" max="1599" width="3.140625" style="408" customWidth="1"/>
    <col min="1600" max="1600" width="0" style="408" hidden="1" customWidth="1"/>
    <col min="1601" max="1601" width="3" style="408" customWidth="1"/>
    <col min="1602" max="1602" width="2.85546875" style="408" customWidth="1"/>
    <col min="1603" max="1604" width="0" style="408" hidden="1" customWidth="1"/>
    <col min="1605" max="1605" width="2.85546875" style="408" customWidth="1"/>
    <col min="1606" max="1609" width="3.140625" style="408" customWidth="1"/>
    <col min="1610" max="1612" width="0" style="408" hidden="1" customWidth="1"/>
    <col min="1613" max="1616" width="3" style="408" customWidth="1"/>
    <col min="1617" max="1619" width="0" style="408" hidden="1" customWidth="1"/>
    <col min="1620" max="1620" width="3" style="408" customWidth="1"/>
    <col min="1621" max="1621" width="2.5703125" style="408" customWidth="1"/>
    <col min="1622" max="1627" width="0" style="408" hidden="1" customWidth="1"/>
    <col min="1628" max="1628" width="3.140625" style="408" customWidth="1"/>
    <col min="1629" max="1629" width="2.85546875" style="408" customWidth="1"/>
    <col min="1630" max="1631" width="3" style="408" customWidth="1"/>
    <col min="1632" max="1632" width="3.140625" style="408" customWidth="1"/>
    <col min="1633" max="1633" width="3.28515625" style="408" customWidth="1"/>
    <col min="1634" max="1634" width="3.42578125" style="408" customWidth="1"/>
    <col min="1635" max="1635" width="4.42578125" style="408" customWidth="1"/>
    <col min="1636" max="1636" width="2.5703125" style="408" customWidth="1"/>
    <col min="1637" max="1637" width="6.42578125" style="408" customWidth="1"/>
    <col min="1638" max="1640" width="4.5703125" style="408" customWidth="1"/>
    <col min="1641" max="1641" width="29.7109375" style="408" customWidth="1"/>
    <col min="1642" max="1757" width="9.140625" style="408"/>
    <col min="1758" max="1758" width="2.7109375" style="408" customWidth="1"/>
    <col min="1759" max="1759" width="6.85546875" style="408" customWidth="1"/>
    <col min="1760" max="1760" width="4.5703125" style="408" customWidth="1"/>
    <col min="1761" max="1761" width="6.42578125" style="408" customWidth="1"/>
    <col min="1762" max="1762" width="5.28515625" style="408" customWidth="1"/>
    <col min="1763" max="1765" width="0" style="408" hidden="1" customWidth="1"/>
    <col min="1766" max="1770" width="3" style="408" customWidth="1"/>
    <col min="1771" max="1774" width="2.7109375" style="408" customWidth="1"/>
    <col min="1775" max="1779" width="0" style="408" hidden="1" customWidth="1"/>
    <col min="1780" max="1781" width="3" style="408" customWidth="1"/>
    <col min="1782" max="1783" width="0" style="408" hidden="1" customWidth="1"/>
    <col min="1784" max="1784" width="2.85546875" style="408" customWidth="1"/>
    <col min="1785" max="1786" width="2.5703125" style="408" customWidth="1"/>
    <col min="1787" max="1804" width="2.85546875" style="408" customWidth="1"/>
    <col min="1805" max="1827" width="0" style="408" hidden="1" customWidth="1"/>
    <col min="1828" max="1842" width="3" style="408" customWidth="1"/>
    <col min="1843" max="1843" width="0" style="408" hidden="1" customWidth="1"/>
    <col min="1844" max="1844" width="3.140625" style="408" customWidth="1"/>
    <col min="1845" max="1845" width="0" style="408" hidden="1" customWidth="1"/>
    <col min="1846" max="1849" width="2.85546875" style="408" customWidth="1"/>
    <col min="1850" max="1850" width="0" style="408" hidden="1" customWidth="1"/>
    <col min="1851" max="1851" width="3" style="408" customWidth="1"/>
    <col min="1852" max="1853" width="0" style="408" hidden="1" customWidth="1"/>
    <col min="1854" max="1855" width="3.140625" style="408" customWidth="1"/>
    <col min="1856" max="1856" width="0" style="408" hidden="1" customWidth="1"/>
    <col min="1857" max="1857" width="3" style="408" customWidth="1"/>
    <col min="1858" max="1858" width="2.85546875" style="408" customWidth="1"/>
    <col min="1859" max="1860" width="0" style="408" hidden="1" customWidth="1"/>
    <col min="1861" max="1861" width="2.85546875" style="408" customWidth="1"/>
    <col min="1862" max="1865" width="3.140625" style="408" customWidth="1"/>
    <col min="1866" max="1868" width="0" style="408" hidden="1" customWidth="1"/>
    <col min="1869" max="1872" width="3" style="408" customWidth="1"/>
    <col min="1873" max="1875" width="0" style="408" hidden="1" customWidth="1"/>
    <col min="1876" max="1876" width="3" style="408" customWidth="1"/>
    <col min="1877" max="1877" width="2.5703125" style="408" customWidth="1"/>
    <col min="1878" max="1883" width="0" style="408" hidden="1" customWidth="1"/>
    <col min="1884" max="1884" width="3.140625" style="408" customWidth="1"/>
    <col min="1885" max="1885" width="2.85546875" style="408" customWidth="1"/>
    <col min="1886" max="1887" width="3" style="408" customWidth="1"/>
    <col min="1888" max="1888" width="3.140625" style="408" customWidth="1"/>
    <col min="1889" max="1889" width="3.28515625" style="408" customWidth="1"/>
    <col min="1890" max="1890" width="3.42578125" style="408" customWidth="1"/>
    <col min="1891" max="1891" width="4.42578125" style="408" customWidth="1"/>
    <col min="1892" max="1892" width="2.5703125" style="408" customWidth="1"/>
    <col min="1893" max="1893" width="6.42578125" style="408" customWidth="1"/>
    <col min="1894" max="1896" width="4.5703125" style="408" customWidth="1"/>
    <col min="1897" max="1897" width="29.7109375" style="408" customWidth="1"/>
    <col min="1898" max="2013" width="9.140625" style="408"/>
    <col min="2014" max="2014" width="2.7109375" style="408" customWidth="1"/>
    <col min="2015" max="2015" width="6.85546875" style="408" customWidth="1"/>
    <col min="2016" max="2016" width="4.5703125" style="408" customWidth="1"/>
    <col min="2017" max="2017" width="6.42578125" style="408" customWidth="1"/>
    <col min="2018" max="2018" width="5.28515625" style="408" customWidth="1"/>
    <col min="2019" max="2021" width="0" style="408" hidden="1" customWidth="1"/>
    <col min="2022" max="2026" width="3" style="408" customWidth="1"/>
    <col min="2027" max="2030" width="2.7109375" style="408" customWidth="1"/>
    <col min="2031" max="2035" width="0" style="408" hidden="1" customWidth="1"/>
    <col min="2036" max="2037" width="3" style="408" customWidth="1"/>
    <col min="2038" max="2039" width="0" style="408" hidden="1" customWidth="1"/>
    <col min="2040" max="2040" width="2.85546875" style="408" customWidth="1"/>
    <col min="2041" max="2042" width="2.5703125" style="408" customWidth="1"/>
    <col min="2043" max="2060" width="2.85546875" style="408" customWidth="1"/>
    <col min="2061" max="2083" width="0" style="408" hidden="1" customWidth="1"/>
    <col min="2084" max="2098" width="3" style="408" customWidth="1"/>
    <col min="2099" max="2099" width="0" style="408" hidden="1" customWidth="1"/>
    <col min="2100" max="2100" width="3.140625" style="408" customWidth="1"/>
    <col min="2101" max="2101" width="0" style="408" hidden="1" customWidth="1"/>
    <col min="2102" max="2105" width="2.85546875" style="408" customWidth="1"/>
    <col min="2106" max="2106" width="0" style="408" hidden="1" customWidth="1"/>
    <col min="2107" max="2107" width="3" style="408" customWidth="1"/>
    <col min="2108" max="2109" width="0" style="408" hidden="1" customWidth="1"/>
    <col min="2110" max="2111" width="3.140625" style="408" customWidth="1"/>
    <col min="2112" max="2112" width="0" style="408" hidden="1" customWidth="1"/>
    <col min="2113" max="2113" width="3" style="408" customWidth="1"/>
    <col min="2114" max="2114" width="2.85546875" style="408" customWidth="1"/>
    <col min="2115" max="2116" width="0" style="408" hidden="1" customWidth="1"/>
    <col min="2117" max="2117" width="2.85546875" style="408" customWidth="1"/>
    <col min="2118" max="2121" width="3.140625" style="408" customWidth="1"/>
    <col min="2122" max="2124" width="0" style="408" hidden="1" customWidth="1"/>
    <col min="2125" max="2128" width="3" style="408" customWidth="1"/>
    <col min="2129" max="2131" width="0" style="408" hidden="1" customWidth="1"/>
    <col min="2132" max="2132" width="3" style="408" customWidth="1"/>
    <col min="2133" max="2133" width="2.5703125" style="408" customWidth="1"/>
    <col min="2134" max="2139" width="0" style="408" hidden="1" customWidth="1"/>
    <col min="2140" max="2140" width="3.140625" style="408" customWidth="1"/>
    <col min="2141" max="2141" width="2.85546875" style="408" customWidth="1"/>
    <col min="2142" max="2143" width="3" style="408" customWidth="1"/>
    <col min="2144" max="2144" width="3.140625" style="408" customWidth="1"/>
    <col min="2145" max="2145" width="3.28515625" style="408" customWidth="1"/>
    <col min="2146" max="2146" width="3.42578125" style="408" customWidth="1"/>
    <col min="2147" max="2147" width="4.42578125" style="408" customWidth="1"/>
    <col min="2148" max="2148" width="2.5703125" style="408" customWidth="1"/>
    <col min="2149" max="2149" width="6.42578125" style="408" customWidth="1"/>
    <col min="2150" max="2152" width="4.5703125" style="408" customWidth="1"/>
    <col min="2153" max="2153" width="29.7109375" style="408" customWidth="1"/>
    <col min="2154" max="2269" width="9.140625" style="408"/>
    <col min="2270" max="2270" width="2.7109375" style="408" customWidth="1"/>
    <col min="2271" max="2271" width="6.85546875" style="408" customWidth="1"/>
    <col min="2272" max="2272" width="4.5703125" style="408" customWidth="1"/>
    <col min="2273" max="2273" width="6.42578125" style="408" customWidth="1"/>
    <col min="2274" max="2274" width="5.28515625" style="408" customWidth="1"/>
    <col min="2275" max="2277" width="0" style="408" hidden="1" customWidth="1"/>
    <col min="2278" max="2282" width="3" style="408" customWidth="1"/>
    <col min="2283" max="2286" width="2.7109375" style="408" customWidth="1"/>
    <col min="2287" max="2291" width="0" style="408" hidden="1" customWidth="1"/>
    <col min="2292" max="2293" width="3" style="408" customWidth="1"/>
    <col min="2294" max="2295" width="0" style="408" hidden="1" customWidth="1"/>
    <col min="2296" max="2296" width="2.85546875" style="408" customWidth="1"/>
    <col min="2297" max="2298" width="2.5703125" style="408" customWidth="1"/>
    <col min="2299" max="2316" width="2.85546875" style="408" customWidth="1"/>
    <col min="2317" max="2339" width="0" style="408" hidden="1" customWidth="1"/>
    <col min="2340" max="2354" width="3" style="408" customWidth="1"/>
    <col min="2355" max="2355" width="0" style="408" hidden="1" customWidth="1"/>
    <col min="2356" max="2356" width="3.140625" style="408" customWidth="1"/>
    <col min="2357" max="2357" width="0" style="408" hidden="1" customWidth="1"/>
    <col min="2358" max="2361" width="2.85546875" style="408" customWidth="1"/>
    <col min="2362" max="2362" width="0" style="408" hidden="1" customWidth="1"/>
    <col min="2363" max="2363" width="3" style="408" customWidth="1"/>
    <col min="2364" max="2365" width="0" style="408" hidden="1" customWidth="1"/>
    <col min="2366" max="2367" width="3.140625" style="408" customWidth="1"/>
    <col min="2368" max="2368" width="0" style="408" hidden="1" customWidth="1"/>
    <col min="2369" max="2369" width="3" style="408" customWidth="1"/>
    <col min="2370" max="2370" width="2.85546875" style="408" customWidth="1"/>
    <col min="2371" max="2372" width="0" style="408" hidden="1" customWidth="1"/>
    <col min="2373" max="2373" width="2.85546875" style="408" customWidth="1"/>
    <col min="2374" max="2377" width="3.140625" style="408" customWidth="1"/>
    <col min="2378" max="2380" width="0" style="408" hidden="1" customWidth="1"/>
    <col min="2381" max="2384" width="3" style="408" customWidth="1"/>
    <col min="2385" max="2387" width="0" style="408" hidden="1" customWidth="1"/>
    <col min="2388" max="2388" width="3" style="408" customWidth="1"/>
    <col min="2389" max="2389" width="2.5703125" style="408" customWidth="1"/>
    <col min="2390" max="2395" width="0" style="408" hidden="1" customWidth="1"/>
    <col min="2396" max="2396" width="3.140625" style="408" customWidth="1"/>
    <col min="2397" max="2397" width="2.85546875" style="408" customWidth="1"/>
    <col min="2398" max="2399" width="3" style="408" customWidth="1"/>
    <col min="2400" max="2400" width="3.140625" style="408" customWidth="1"/>
    <col min="2401" max="2401" width="3.28515625" style="408" customWidth="1"/>
    <col min="2402" max="2402" width="3.42578125" style="408" customWidth="1"/>
    <col min="2403" max="2403" width="4.42578125" style="408" customWidth="1"/>
    <col min="2404" max="2404" width="2.5703125" style="408" customWidth="1"/>
    <col min="2405" max="2405" width="6.42578125" style="408" customWidth="1"/>
    <col min="2406" max="2408" width="4.5703125" style="408" customWidth="1"/>
    <col min="2409" max="2409" width="29.7109375" style="408" customWidth="1"/>
    <col min="2410" max="2525" width="9.140625" style="408"/>
    <col min="2526" max="2526" width="2.7109375" style="408" customWidth="1"/>
    <col min="2527" max="2527" width="6.85546875" style="408" customWidth="1"/>
    <col min="2528" max="2528" width="4.5703125" style="408" customWidth="1"/>
    <col min="2529" max="2529" width="6.42578125" style="408" customWidth="1"/>
    <col min="2530" max="2530" width="5.28515625" style="408" customWidth="1"/>
    <col min="2531" max="2533" width="0" style="408" hidden="1" customWidth="1"/>
    <col min="2534" max="2538" width="3" style="408" customWidth="1"/>
    <col min="2539" max="2542" width="2.7109375" style="408" customWidth="1"/>
    <col min="2543" max="2547" width="0" style="408" hidden="1" customWidth="1"/>
    <col min="2548" max="2549" width="3" style="408" customWidth="1"/>
    <col min="2550" max="2551" width="0" style="408" hidden="1" customWidth="1"/>
    <col min="2552" max="2552" width="2.85546875" style="408" customWidth="1"/>
    <col min="2553" max="2554" width="2.5703125" style="408" customWidth="1"/>
    <col min="2555" max="2572" width="2.85546875" style="408" customWidth="1"/>
    <col min="2573" max="2595" width="0" style="408" hidden="1" customWidth="1"/>
    <col min="2596" max="2610" width="3" style="408" customWidth="1"/>
    <col min="2611" max="2611" width="0" style="408" hidden="1" customWidth="1"/>
    <col min="2612" max="2612" width="3.140625" style="408" customWidth="1"/>
    <col min="2613" max="2613" width="0" style="408" hidden="1" customWidth="1"/>
    <col min="2614" max="2617" width="2.85546875" style="408" customWidth="1"/>
    <col min="2618" max="2618" width="0" style="408" hidden="1" customWidth="1"/>
    <col min="2619" max="2619" width="3" style="408" customWidth="1"/>
    <col min="2620" max="2621" width="0" style="408" hidden="1" customWidth="1"/>
    <col min="2622" max="2623" width="3.140625" style="408" customWidth="1"/>
    <col min="2624" max="2624" width="0" style="408" hidden="1" customWidth="1"/>
    <col min="2625" max="2625" width="3" style="408" customWidth="1"/>
    <col min="2626" max="2626" width="2.85546875" style="408" customWidth="1"/>
    <col min="2627" max="2628" width="0" style="408" hidden="1" customWidth="1"/>
    <col min="2629" max="2629" width="2.85546875" style="408" customWidth="1"/>
    <col min="2630" max="2633" width="3.140625" style="408" customWidth="1"/>
    <col min="2634" max="2636" width="0" style="408" hidden="1" customWidth="1"/>
    <col min="2637" max="2640" width="3" style="408" customWidth="1"/>
    <col min="2641" max="2643" width="0" style="408" hidden="1" customWidth="1"/>
    <col min="2644" max="2644" width="3" style="408" customWidth="1"/>
    <col min="2645" max="2645" width="2.5703125" style="408" customWidth="1"/>
    <col min="2646" max="2651" width="0" style="408" hidden="1" customWidth="1"/>
    <col min="2652" max="2652" width="3.140625" style="408" customWidth="1"/>
    <col min="2653" max="2653" width="2.85546875" style="408" customWidth="1"/>
    <col min="2654" max="2655" width="3" style="408" customWidth="1"/>
    <col min="2656" max="2656" width="3.140625" style="408" customWidth="1"/>
    <col min="2657" max="2657" width="3.28515625" style="408" customWidth="1"/>
    <col min="2658" max="2658" width="3.42578125" style="408" customWidth="1"/>
    <col min="2659" max="2659" width="4.42578125" style="408" customWidth="1"/>
    <col min="2660" max="2660" width="2.5703125" style="408" customWidth="1"/>
    <col min="2661" max="2661" width="6.42578125" style="408" customWidth="1"/>
    <col min="2662" max="2664" width="4.5703125" style="408" customWidth="1"/>
    <col min="2665" max="2665" width="29.7109375" style="408" customWidth="1"/>
    <col min="2666" max="2781" width="9.140625" style="408"/>
    <col min="2782" max="2782" width="2.7109375" style="408" customWidth="1"/>
    <col min="2783" max="2783" width="6.85546875" style="408" customWidth="1"/>
    <col min="2784" max="2784" width="4.5703125" style="408" customWidth="1"/>
    <col min="2785" max="2785" width="6.42578125" style="408" customWidth="1"/>
    <col min="2786" max="2786" width="5.28515625" style="408" customWidth="1"/>
    <col min="2787" max="2789" width="0" style="408" hidden="1" customWidth="1"/>
    <col min="2790" max="2794" width="3" style="408" customWidth="1"/>
    <col min="2795" max="2798" width="2.7109375" style="408" customWidth="1"/>
    <col min="2799" max="2803" width="0" style="408" hidden="1" customWidth="1"/>
    <col min="2804" max="2805" width="3" style="408" customWidth="1"/>
    <col min="2806" max="2807" width="0" style="408" hidden="1" customWidth="1"/>
    <col min="2808" max="2808" width="2.85546875" style="408" customWidth="1"/>
    <col min="2809" max="2810" width="2.5703125" style="408" customWidth="1"/>
    <col min="2811" max="2828" width="2.85546875" style="408" customWidth="1"/>
    <col min="2829" max="2851" width="0" style="408" hidden="1" customWidth="1"/>
    <col min="2852" max="2866" width="3" style="408" customWidth="1"/>
    <col min="2867" max="2867" width="0" style="408" hidden="1" customWidth="1"/>
    <col min="2868" max="2868" width="3.140625" style="408" customWidth="1"/>
    <col min="2869" max="2869" width="0" style="408" hidden="1" customWidth="1"/>
    <col min="2870" max="2873" width="2.85546875" style="408" customWidth="1"/>
    <col min="2874" max="2874" width="0" style="408" hidden="1" customWidth="1"/>
    <col min="2875" max="2875" width="3" style="408" customWidth="1"/>
    <col min="2876" max="2877" width="0" style="408" hidden="1" customWidth="1"/>
    <col min="2878" max="2879" width="3.140625" style="408" customWidth="1"/>
    <col min="2880" max="2880" width="0" style="408" hidden="1" customWidth="1"/>
    <col min="2881" max="2881" width="3" style="408" customWidth="1"/>
    <col min="2882" max="2882" width="2.85546875" style="408" customWidth="1"/>
    <col min="2883" max="2884" width="0" style="408" hidden="1" customWidth="1"/>
    <col min="2885" max="2885" width="2.85546875" style="408" customWidth="1"/>
    <col min="2886" max="2889" width="3.140625" style="408" customWidth="1"/>
    <col min="2890" max="2892" width="0" style="408" hidden="1" customWidth="1"/>
    <col min="2893" max="2896" width="3" style="408" customWidth="1"/>
    <col min="2897" max="2899" width="0" style="408" hidden="1" customWidth="1"/>
    <col min="2900" max="2900" width="3" style="408" customWidth="1"/>
    <col min="2901" max="2901" width="2.5703125" style="408" customWidth="1"/>
    <col min="2902" max="2907" width="0" style="408" hidden="1" customWidth="1"/>
    <col min="2908" max="2908" width="3.140625" style="408" customWidth="1"/>
    <col min="2909" max="2909" width="2.85546875" style="408" customWidth="1"/>
    <col min="2910" max="2911" width="3" style="408" customWidth="1"/>
    <col min="2912" max="2912" width="3.140625" style="408" customWidth="1"/>
    <col min="2913" max="2913" width="3.28515625" style="408" customWidth="1"/>
    <col min="2914" max="2914" width="3.42578125" style="408" customWidth="1"/>
    <col min="2915" max="2915" width="4.42578125" style="408" customWidth="1"/>
    <col min="2916" max="2916" width="2.5703125" style="408" customWidth="1"/>
    <col min="2917" max="2917" width="6.42578125" style="408" customWidth="1"/>
    <col min="2918" max="2920" width="4.5703125" style="408" customWidth="1"/>
    <col min="2921" max="2921" width="29.7109375" style="408" customWidth="1"/>
    <col min="2922" max="3037" width="9.140625" style="408"/>
    <col min="3038" max="3038" width="2.7109375" style="408" customWidth="1"/>
    <col min="3039" max="3039" width="6.85546875" style="408" customWidth="1"/>
    <col min="3040" max="3040" width="4.5703125" style="408" customWidth="1"/>
    <col min="3041" max="3041" width="6.42578125" style="408" customWidth="1"/>
    <col min="3042" max="3042" width="5.28515625" style="408" customWidth="1"/>
    <col min="3043" max="3045" width="0" style="408" hidden="1" customWidth="1"/>
    <col min="3046" max="3050" width="3" style="408" customWidth="1"/>
    <col min="3051" max="3054" width="2.7109375" style="408" customWidth="1"/>
    <col min="3055" max="3059" width="0" style="408" hidden="1" customWidth="1"/>
    <col min="3060" max="3061" width="3" style="408" customWidth="1"/>
    <col min="3062" max="3063" width="0" style="408" hidden="1" customWidth="1"/>
    <col min="3064" max="3064" width="2.85546875" style="408" customWidth="1"/>
    <col min="3065" max="3066" width="2.5703125" style="408" customWidth="1"/>
    <col min="3067" max="3084" width="2.85546875" style="408" customWidth="1"/>
    <col min="3085" max="3107" width="0" style="408" hidden="1" customWidth="1"/>
    <col min="3108" max="3122" width="3" style="408" customWidth="1"/>
    <col min="3123" max="3123" width="0" style="408" hidden="1" customWidth="1"/>
    <col min="3124" max="3124" width="3.140625" style="408" customWidth="1"/>
    <col min="3125" max="3125" width="0" style="408" hidden="1" customWidth="1"/>
    <col min="3126" max="3129" width="2.85546875" style="408" customWidth="1"/>
    <col min="3130" max="3130" width="0" style="408" hidden="1" customWidth="1"/>
    <col min="3131" max="3131" width="3" style="408" customWidth="1"/>
    <col min="3132" max="3133" width="0" style="408" hidden="1" customWidth="1"/>
    <col min="3134" max="3135" width="3.140625" style="408" customWidth="1"/>
    <col min="3136" max="3136" width="0" style="408" hidden="1" customWidth="1"/>
    <col min="3137" max="3137" width="3" style="408" customWidth="1"/>
    <col min="3138" max="3138" width="2.85546875" style="408" customWidth="1"/>
    <col min="3139" max="3140" width="0" style="408" hidden="1" customWidth="1"/>
    <col min="3141" max="3141" width="2.85546875" style="408" customWidth="1"/>
    <col min="3142" max="3145" width="3.140625" style="408" customWidth="1"/>
    <col min="3146" max="3148" width="0" style="408" hidden="1" customWidth="1"/>
    <col min="3149" max="3152" width="3" style="408" customWidth="1"/>
    <col min="3153" max="3155" width="0" style="408" hidden="1" customWidth="1"/>
    <col min="3156" max="3156" width="3" style="408" customWidth="1"/>
    <col min="3157" max="3157" width="2.5703125" style="408" customWidth="1"/>
    <col min="3158" max="3163" width="0" style="408" hidden="1" customWidth="1"/>
    <col min="3164" max="3164" width="3.140625" style="408" customWidth="1"/>
    <col min="3165" max="3165" width="2.85546875" style="408" customWidth="1"/>
    <col min="3166" max="3167" width="3" style="408" customWidth="1"/>
    <col min="3168" max="3168" width="3.140625" style="408" customWidth="1"/>
    <col min="3169" max="3169" width="3.28515625" style="408" customWidth="1"/>
    <col min="3170" max="3170" width="3.42578125" style="408" customWidth="1"/>
    <col min="3171" max="3171" width="4.42578125" style="408" customWidth="1"/>
    <col min="3172" max="3172" width="2.5703125" style="408" customWidth="1"/>
    <col min="3173" max="3173" width="6.42578125" style="408" customWidth="1"/>
    <col min="3174" max="3176" width="4.5703125" style="408" customWidth="1"/>
    <col min="3177" max="3177" width="29.7109375" style="408" customWidth="1"/>
    <col min="3178" max="3293" width="9.140625" style="408"/>
    <col min="3294" max="3294" width="2.7109375" style="408" customWidth="1"/>
    <col min="3295" max="3295" width="6.85546875" style="408" customWidth="1"/>
    <col min="3296" max="3296" width="4.5703125" style="408" customWidth="1"/>
    <col min="3297" max="3297" width="6.42578125" style="408" customWidth="1"/>
    <col min="3298" max="3298" width="5.28515625" style="408" customWidth="1"/>
    <col min="3299" max="3301" width="0" style="408" hidden="1" customWidth="1"/>
    <col min="3302" max="3306" width="3" style="408" customWidth="1"/>
    <col min="3307" max="3310" width="2.7109375" style="408" customWidth="1"/>
    <col min="3311" max="3315" width="0" style="408" hidden="1" customWidth="1"/>
    <col min="3316" max="3317" width="3" style="408" customWidth="1"/>
    <col min="3318" max="3319" width="0" style="408" hidden="1" customWidth="1"/>
    <col min="3320" max="3320" width="2.85546875" style="408" customWidth="1"/>
    <col min="3321" max="3322" width="2.5703125" style="408" customWidth="1"/>
    <col min="3323" max="3340" width="2.85546875" style="408" customWidth="1"/>
    <col min="3341" max="3363" width="0" style="408" hidden="1" customWidth="1"/>
    <col min="3364" max="3378" width="3" style="408" customWidth="1"/>
    <col min="3379" max="3379" width="0" style="408" hidden="1" customWidth="1"/>
    <col min="3380" max="3380" width="3.140625" style="408" customWidth="1"/>
    <col min="3381" max="3381" width="0" style="408" hidden="1" customWidth="1"/>
    <col min="3382" max="3385" width="2.85546875" style="408" customWidth="1"/>
    <col min="3386" max="3386" width="0" style="408" hidden="1" customWidth="1"/>
    <col min="3387" max="3387" width="3" style="408" customWidth="1"/>
    <col min="3388" max="3389" width="0" style="408" hidden="1" customWidth="1"/>
    <col min="3390" max="3391" width="3.140625" style="408" customWidth="1"/>
    <col min="3392" max="3392" width="0" style="408" hidden="1" customWidth="1"/>
    <col min="3393" max="3393" width="3" style="408" customWidth="1"/>
    <col min="3394" max="3394" width="2.85546875" style="408" customWidth="1"/>
    <col min="3395" max="3396" width="0" style="408" hidden="1" customWidth="1"/>
    <col min="3397" max="3397" width="2.85546875" style="408" customWidth="1"/>
    <col min="3398" max="3401" width="3.140625" style="408" customWidth="1"/>
    <col min="3402" max="3404" width="0" style="408" hidden="1" customWidth="1"/>
    <col min="3405" max="3408" width="3" style="408" customWidth="1"/>
    <col min="3409" max="3411" width="0" style="408" hidden="1" customWidth="1"/>
    <col min="3412" max="3412" width="3" style="408" customWidth="1"/>
    <col min="3413" max="3413" width="2.5703125" style="408" customWidth="1"/>
    <col min="3414" max="3419" width="0" style="408" hidden="1" customWidth="1"/>
    <col min="3420" max="3420" width="3.140625" style="408" customWidth="1"/>
    <col min="3421" max="3421" width="2.85546875" style="408" customWidth="1"/>
    <col min="3422" max="3423" width="3" style="408" customWidth="1"/>
    <col min="3424" max="3424" width="3.140625" style="408" customWidth="1"/>
    <col min="3425" max="3425" width="3.28515625" style="408" customWidth="1"/>
    <col min="3426" max="3426" width="3.42578125" style="408" customWidth="1"/>
    <col min="3427" max="3427" width="4.42578125" style="408" customWidth="1"/>
    <col min="3428" max="3428" width="2.5703125" style="408" customWidth="1"/>
    <col min="3429" max="3429" width="6.42578125" style="408" customWidth="1"/>
    <col min="3430" max="3432" width="4.5703125" style="408" customWidth="1"/>
    <col min="3433" max="3433" width="29.7109375" style="408" customWidth="1"/>
    <col min="3434" max="3549" width="9.140625" style="408"/>
    <col min="3550" max="3550" width="2.7109375" style="408" customWidth="1"/>
    <col min="3551" max="3551" width="6.85546875" style="408" customWidth="1"/>
    <col min="3552" max="3552" width="4.5703125" style="408" customWidth="1"/>
    <col min="3553" max="3553" width="6.42578125" style="408" customWidth="1"/>
    <col min="3554" max="3554" width="5.28515625" style="408" customWidth="1"/>
    <col min="3555" max="3557" width="0" style="408" hidden="1" customWidth="1"/>
    <col min="3558" max="3562" width="3" style="408" customWidth="1"/>
    <col min="3563" max="3566" width="2.7109375" style="408" customWidth="1"/>
    <col min="3567" max="3571" width="0" style="408" hidden="1" customWidth="1"/>
    <col min="3572" max="3573" width="3" style="408" customWidth="1"/>
    <col min="3574" max="3575" width="0" style="408" hidden="1" customWidth="1"/>
    <col min="3576" max="3576" width="2.85546875" style="408" customWidth="1"/>
    <col min="3577" max="3578" width="2.5703125" style="408" customWidth="1"/>
    <col min="3579" max="3596" width="2.85546875" style="408" customWidth="1"/>
    <col min="3597" max="3619" width="0" style="408" hidden="1" customWidth="1"/>
    <col min="3620" max="3634" width="3" style="408" customWidth="1"/>
    <col min="3635" max="3635" width="0" style="408" hidden="1" customWidth="1"/>
    <col min="3636" max="3636" width="3.140625" style="408" customWidth="1"/>
    <col min="3637" max="3637" width="0" style="408" hidden="1" customWidth="1"/>
    <col min="3638" max="3641" width="2.85546875" style="408" customWidth="1"/>
    <col min="3642" max="3642" width="0" style="408" hidden="1" customWidth="1"/>
    <col min="3643" max="3643" width="3" style="408" customWidth="1"/>
    <col min="3644" max="3645" width="0" style="408" hidden="1" customWidth="1"/>
    <col min="3646" max="3647" width="3.140625" style="408" customWidth="1"/>
    <col min="3648" max="3648" width="0" style="408" hidden="1" customWidth="1"/>
    <col min="3649" max="3649" width="3" style="408" customWidth="1"/>
    <col min="3650" max="3650" width="2.85546875" style="408" customWidth="1"/>
    <col min="3651" max="3652" width="0" style="408" hidden="1" customWidth="1"/>
    <col min="3653" max="3653" width="2.85546875" style="408" customWidth="1"/>
    <col min="3654" max="3657" width="3.140625" style="408" customWidth="1"/>
    <col min="3658" max="3660" width="0" style="408" hidden="1" customWidth="1"/>
    <col min="3661" max="3664" width="3" style="408" customWidth="1"/>
    <col min="3665" max="3667" width="0" style="408" hidden="1" customWidth="1"/>
    <col min="3668" max="3668" width="3" style="408" customWidth="1"/>
    <col min="3669" max="3669" width="2.5703125" style="408" customWidth="1"/>
    <col min="3670" max="3675" width="0" style="408" hidden="1" customWidth="1"/>
    <col min="3676" max="3676" width="3.140625" style="408" customWidth="1"/>
    <col min="3677" max="3677" width="2.85546875" style="408" customWidth="1"/>
    <col min="3678" max="3679" width="3" style="408" customWidth="1"/>
    <col min="3680" max="3680" width="3.140625" style="408" customWidth="1"/>
    <col min="3681" max="3681" width="3.28515625" style="408" customWidth="1"/>
    <col min="3682" max="3682" width="3.42578125" style="408" customWidth="1"/>
    <col min="3683" max="3683" width="4.42578125" style="408" customWidth="1"/>
    <col min="3684" max="3684" width="2.5703125" style="408" customWidth="1"/>
    <col min="3685" max="3685" width="6.42578125" style="408" customWidth="1"/>
    <col min="3686" max="3688" width="4.5703125" style="408" customWidth="1"/>
    <col min="3689" max="3689" width="29.7109375" style="408" customWidth="1"/>
    <col min="3690" max="3805" width="9.140625" style="408"/>
    <col min="3806" max="3806" width="2.7109375" style="408" customWidth="1"/>
    <col min="3807" max="3807" width="6.85546875" style="408" customWidth="1"/>
    <col min="3808" max="3808" width="4.5703125" style="408" customWidth="1"/>
    <col min="3809" max="3809" width="6.42578125" style="408" customWidth="1"/>
    <col min="3810" max="3810" width="5.28515625" style="408" customWidth="1"/>
    <col min="3811" max="3813" width="0" style="408" hidden="1" customWidth="1"/>
    <col min="3814" max="3818" width="3" style="408" customWidth="1"/>
    <col min="3819" max="3822" width="2.7109375" style="408" customWidth="1"/>
    <col min="3823" max="3827" width="0" style="408" hidden="1" customWidth="1"/>
    <col min="3828" max="3829" width="3" style="408" customWidth="1"/>
    <col min="3830" max="3831" width="0" style="408" hidden="1" customWidth="1"/>
    <col min="3832" max="3832" width="2.85546875" style="408" customWidth="1"/>
    <col min="3833" max="3834" width="2.5703125" style="408" customWidth="1"/>
    <col min="3835" max="3852" width="2.85546875" style="408" customWidth="1"/>
    <col min="3853" max="3875" width="0" style="408" hidden="1" customWidth="1"/>
    <col min="3876" max="3890" width="3" style="408" customWidth="1"/>
    <col min="3891" max="3891" width="0" style="408" hidden="1" customWidth="1"/>
    <col min="3892" max="3892" width="3.140625" style="408" customWidth="1"/>
    <col min="3893" max="3893" width="0" style="408" hidden="1" customWidth="1"/>
    <col min="3894" max="3897" width="2.85546875" style="408" customWidth="1"/>
    <col min="3898" max="3898" width="0" style="408" hidden="1" customWidth="1"/>
    <col min="3899" max="3899" width="3" style="408" customWidth="1"/>
    <col min="3900" max="3901" width="0" style="408" hidden="1" customWidth="1"/>
    <col min="3902" max="3903" width="3.140625" style="408" customWidth="1"/>
    <col min="3904" max="3904" width="0" style="408" hidden="1" customWidth="1"/>
    <col min="3905" max="3905" width="3" style="408" customWidth="1"/>
    <col min="3906" max="3906" width="2.85546875" style="408" customWidth="1"/>
    <col min="3907" max="3908" width="0" style="408" hidden="1" customWidth="1"/>
    <col min="3909" max="3909" width="2.85546875" style="408" customWidth="1"/>
    <col min="3910" max="3913" width="3.140625" style="408" customWidth="1"/>
    <col min="3914" max="3916" width="0" style="408" hidden="1" customWidth="1"/>
    <col min="3917" max="3920" width="3" style="408" customWidth="1"/>
    <col min="3921" max="3923" width="0" style="408" hidden="1" customWidth="1"/>
    <col min="3924" max="3924" width="3" style="408" customWidth="1"/>
    <col min="3925" max="3925" width="2.5703125" style="408" customWidth="1"/>
    <col min="3926" max="3931" width="0" style="408" hidden="1" customWidth="1"/>
    <col min="3932" max="3932" width="3.140625" style="408" customWidth="1"/>
    <col min="3933" max="3933" width="2.85546875" style="408" customWidth="1"/>
    <col min="3934" max="3935" width="3" style="408" customWidth="1"/>
    <col min="3936" max="3936" width="3.140625" style="408" customWidth="1"/>
    <col min="3937" max="3937" width="3.28515625" style="408" customWidth="1"/>
    <col min="3938" max="3938" width="3.42578125" style="408" customWidth="1"/>
    <col min="3939" max="3939" width="4.42578125" style="408" customWidth="1"/>
    <col min="3940" max="3940" width="2.5703125" style="408" customWidth="1"/>
    <col min="3941" max="3941" width="6.42578125" style="408" customWidth="1"/>
    <col min="3942" max="3944" width="4.5703125" style="408" customWidth="1"/>
    <col min="3945" max="3945" width="29.7109375" style="408" customWidth="1"/>
    <col min="3946" max="4061" width="9.140625" style="408"/>
    <col min="4062" max="4062" width="2.7109375" style="408" customWidth="1"/>
    <col min="4063" max="4063" width="6.85546875" style="408" customWidth="1"/>
    <col min="4064" max="4064" width="4.5703125" style="408" customWidth="1"/>
    <col min="4065" max="4065" width="6.42578125" style="408" customWidth="1"/>
    <col min="4066" max="4066" width="5.28515625" style="408" customWidth="1"/>
    <col min="4067" max="4069" width="0" style="408" hidden="1" customWidth="1"/>
    <col min="4070" max="4074" width="3" style="408" customWidth="1"/>
    <col min="4075" max="4078" width="2.7109375" style="408" customWidth="1"/>
    <col min="4079" max="4083" width="0" style="408" hidden="1" customWidth="1"/>
    <col min="4084" max="4085" width="3" style="408" customWidth="1"/>
    <col min="4086" max="4087" width="0" style="408" hidden="1" customWidth="1"/>
    <col min="4088" max="4088" width="2.85546875" style="408" customWidth="1"/>
    <col min="4089" max="4090" width="2.5703125" style="408" customWidth="1"/>
    <col min="4091" max="4108" width="2.85546875" style="408" customWidth="1"/>
    <col min="4109" max="4131" width="0" style="408" hidden="1" customWidth="1"/>
    <col min="4132" max="4146" width="3" style="408" customWidth="1"/>
    <col min="4147" max="4147" width="0" style="408" hidden="1" customWidth="1"/>
    <col min="4148" max="4148" width="3.140625" style="408" customWidth="1"/>
    <col min="4149" max="4149" width="0" style="408" hidden="1" customWidth="1"/>
    <col min="4150" max="4153" width="2.85546875" style="408" customWidth="1"/>
    <col min="4154" max="4154" width="0" style="408" hidden="1" customWidth="1"/>
    <col min="4155" max="4155" width="3" style="408" customWidth="1"/>
    <col min="4156" max="4157" width="0" style="408" hidden="1" customWidth="1"/>
    <col min="4158" max="4159" width="3.140625" style="408" customWidth="1"/>
    <col min="4160" max="4160" width="0" style="408" hidden="1" customWidth="1"/>
    <col min="4161" max="4161" width="3" style="408" customWidth="1"/>
    <col min="4162" max="4162" width="2.85546875" style="408" customWidth="1"/>
    <col min="4163" max="4164" width="0" style="408" hidden="1" customWidth="1"/>
    <col min="4165" max="4165" width="2.85546875" style="408" customWidth="1"/>
    <col min="4166" max="4169" width="3.140625" style="408" customWidth="1"/>
    <col min="4170" max="4172" width="0" style="408" hidden="1" customWidth="1"/>
    <col min="4173" max="4176" width="3" style="408" customWidth="1"/>
    <col min="4177" max="4179" width="0" style="408" hidden="1" customWidth="1"/>
    <col min="4180" max="4180" width="3" style="408" customWidth="1"/>
    <col min="4181" max="4181" width="2.5703125" style="408" customWidth="1"/>
    <col min="4182" max="4187" width="0" style="408" hidden="1" customWidth="1"/>
    <col min="4188" max="4188" width="3.140625" style="408" customWidth="1"/>
    <col min="4189" max="4189" width="2.85546875" style="408" customWidth="1"/>
    <col min="4190" max="4191" width="3" style="408" customWidth="1"/>
    <col min="4192" max="4192" width="3.140625" style="408" customWidth="1"/>
    <col min="4193" max="4193" width="3.28515625" style="408" customWidth="1"/>
    <col min="4194" max="4194" width="3.42578125" style="408" customWidth="1"/>
    <col min="4195" max="4195" width="4.42578125" style="408" customWidth="1"/>
    <col min="4196" max="4196" width="2.5703125" style="408" customWidth="1"/>
    <col min="4197" max="4197" width="6.42578125" style="408" customWidth="1"/>
    <col min="4198" max="4200" width="4.5703125" style="408" customWidth="1"/>
    <col min="4201" max="4201" width="29.7109375" style="408" customWidth="1"/>
    <col min="4202" max="4317" width="9.140625" style="408"/>
    <col min="4318" max="4318" width="2.7109375" style="408" customWidth="1"/>
    <col min="4319" max="4319" width="6.85546875" style="408" customWidth="1"/>
    <col min="4320" max="4320" width="4.5703125" style="408" customWidth="1"/>
    <col min="4321" max="4321" width="6.42578125" style="408" customWidth="1"/>
    <col min="4322" max="4322" width="5.28515625" style="408" customWidth="1"/>
    <col min="4323" max="4325" width="0" style="408" hidden="1" customWidth="1"/>
    <col min="4326" max="4330" width="3" style="408" customWidth="1"/>
    <col min="4331" max="4334" width="2.7109375" style="408" customWidth="1"/>
    <col min="4335" max="4339" width="0" style="408" hidden="1" customWidth="1"/>
    <col min="4340" max="4341" width="3" style="408" customWidth="1"/>
    <col min="4342" max="4343" width="0" style="408" hidden="1" customWidth="1"/>
    <col min="4344" max="4344" width="2.85546875" style="408" customWidth="1"/>
    <col min="4345" max="4346" width="2.5703125" style="408" customWidth="1"/>
    <col min="4347" max="4364" width="2.85546875" style="408" customWidth="1"/>
    <col min="4365" max="4387" width="0" style="408" hidden="1" customWidth="1"/>
    <col min="4388" max="4402" width="3" style="408" customWidth="1"/>
    <col min="4403" max="4403" width="0" style="408" hidden="1" customWidth="1"/>
    <col min="4404" max="4404" width="3.140625" style="408" customWidth="1"/>
    <col min="4405" max="4405" width="0" style="408" hidden="1" customWidth="1"/>
    <col min="4406" max="4409" width="2.85546875" style="408" customWidth="1"/>
    <col min="4410" max="4410" width="0" style="408" hidden="1" customWidth="1"/>
    <col min="4411" max="4411" width="3" style="408" customWidth="1"/>
    <col min="4412" max="4413" width="0" style="408" hidden="1" customWidth="1"/>
    <col min="4414" max="4415" width="3.140625" style="408" customWidth="1"/>
    <col min="4416" max="4416" width="0" style="408" hidden="1" customWidth="1"/>
    <col min="4417" max="4417" width="3" style="408" customWidth="1"/>
    <col min="4418" max="4418" width="2.85546875" style="408" customWidth="1"/>
    <col min="4419" max="4420" width="0" style="408" hidden="1" customWidth="1"/>
    <col min="4421" max="4421" width="2.85546875" style="408" customWidth="1"/>
    <col min="4422" max="4425" width="3.140625" style="408" customWidth="1"/>
    <col min="4426" max="4428" width="0" style="408" hidden="1" customWidth="1"/>
    <col min="4429" max="4432" width="3" style="408" customWidth="1"/>
    <col min="4433" max="4435" width="0" style="408" hidden="1" customWidth="1"/>
    <col min="4436" max="4436" width="3" style="408" customWidth="1"/>
    <col min="4437" max="4437" width="2.5703125" style="408" customWidth="1"/>
    <col min="4438" max="4443" width="0" style="408" hidden="1" customWidth="1"/>
    <col min="4444" max="4444" width="3.140625" style="408" customWidth="1"/>
    <col min="4445" max="4445" width="2.85546875" style="408" customWidth="1"/>
    <col min="4446" max="4447" width="3" style="408" customWidth="1"/>
    <col min="4448" max="4448" width="3.140625" style="408" customWidth="1"/>
    <col min="4449" max="4449" width="3.28515625" style="408" customWidth="1"/>
    <col min="4450" max="4450" width="3.42578125" style="408" customWidth="1"/>
    <col min="4451" max="4451" width="4.42578125" style="408" customWidth="1"/>
    <col min="4452" max="4452" width="2.5703125" style="408" customWidth="1"/>
    <col min="4453" max="4453" width="6.42578125" style="408" customWidth="1"/>
    <col min="4454" max="4456" width="4.5703125" style="408" customWidth="1"/>
    <col min="4457" max="4457" width="29.7109375" style="408" customWidth="1"/>
    <col min="4458" max="4573" width="9.140625" style="408"/>
    <col min="4574" max="4574" width="2.7109375" style="408" customWidth="1"/>
    <col min="4575" max="4575" width="6.85546875" style="408" customWidth="1"/>
    <col min="4576" max="4576" width="4.5703125" style="408" customWidth="1"/>
    <col min="4577" max="4577" width="6.42578125" style="408" customWidth="1"/>
    <col min="4578" max="4578" width="5.28515625" style="408" customWidth="1"/>
    <col min="4579" max="4581" width="0" style="408" hidden="1" customWidth="1"/>
    <col min="4582" max="4586" width="3" style="408" customWidth="1"/>
    <col min="4587" max="4590" width="2.7109375" style="408" customWidth="1"/>
    <col min="4591" max="4595" width="0" style="408" hidden="1" customWidth="1"/>
    <col min="4596" max="4597" width="3" style="408" customWidth="1"/>
    <col min="4598" max="4599" width="0" style="408" hidden="1" customWidth="1"/>
    <col min="4600" max="4600" width="2.85546875" style="408" customWidth="1"/>
    <col min="4601" max="4602" width="2.5703125" style="408" customWidth="1"/>
    <col min="4603" max="4620" width="2.85546875" style="408" customWidth="1"/>
    <col min="4621" max="4643" width="0" style="408" hidden="1" customWidth="1"/>
    <col min="4644" max="4658" width="3" style="408" customWidth="1"/>
    <col min="4659" max="4659" width="0" style="408" hidden="1" customWidth="1"/>
    <col min="4660" max="4660" width="3.140625" style="408" customWidth="1"/>
    <col min="4661" max="4661" width="0" style="408" hidden="1" customWidth="1"/>
    <col min="4662" max="4665" width="2.85546875" style="408" customWidth="1"/>
    <col min="4666" max="4666" width="0" style="408" hidden="1" customWidth="1"/>
    <col min="4667" max="4667" width="3" style="408" customWidth="1"/>
    <col min="4668" max="4669" width="0" style="408" hidden="1" customWidth="1"/>
    <col min="4670" max="4671" width="3.140625" style="408" customWidth="1"/>
    <col min="4672" max="4672" width="0" style="408" hidden="1" customWidth="1"/>
    <col min="4673" max="4673" width="3" style="408" customWidth="1"/>
    <col min="4674" max="4674" width="2.85546875" style="408" customWidth="1"/>
    <col min="4675" max="4676" width="0" style="408" hidden="1" customWidth="1"/>
    <col min="4677" max="4677" width="2.85546875" style="408" customWidth="1"/>
    <col min="4678" max="4681" width="3.140625" style="408" customWidth="1"/>
    <col min="4682" max="4684" width="0" style="408" hidden="1" customWidth="1"/>
    <col min="4685" max="4688" width="3" style="408" customWidth="1"/>
    <col min="4689" max="4691" width="0" style="408" hidden="1" customWidth="1"/>
    <col min="4692" max="4692" width="3" style="408" customWidth="1"/>
    <col min="4693" max="4693" width="2.5703125" style="408" customWidth="1"/>
    <col min="4694" max="4699" width="0" style="408" hidden="1" customWidth="1"/>
    <col min="4700" max="4700" width="3.140625" style="408" customWidth="1"/>
    <col min="4701" max="4701" width="2.85546875" style="408" customWidth="1"/>
    <col min="4702" max="4703" width="3" style="408" customWidth="1"/>
    <col min="4704" max="4704" width="3.140625" style="408" customWidth="1"/>
    <col min="4705" max="4705" width="3.28515625" style="408" customWidth="1"/>
    <col min="4706" max="4706" width="3.42578125" style="408" customWidth="1"/>
    <col min="4707" max="4707" width="4.42578125" style="408" customWidth="1"/>
    <col min="4708" max="4708" width="2.5703125" style="408" customWidth="1"/>
    <col min="4709" max="4709" width="6.42578125" style="408" customWidth="1"/>
    <col min="4710" max="4712" width="4.5703125" style="408" customWidth="1"/>
    <col min="4713" max="4713" width="29.7109375" style="408" customWidth="1"/>
    <col min="4714" max="4829" width="9.140625" style="408"/>
    <col min="4830" max="4830" width="2.7109375" style="408" customWidth="1"/>
    <col min="4831" max="4831" width="6.85546875" style="408" customWidth="1"/>
    <col min="4832" max="4832" width="4.5703125" style="408" customWidth="1"/>
    <col min="4833" max="4833" width="6.42578125" style="408" customWidth="1"/>
    <col min="4834" max="4834" width="5.28515625" style="408" customWidth="1"/>
    <col min="4835" max="4837" width="0" style="408" hidden="1" customWidth="1"/>
    <col min="4838" max="4842" width="3" style="408" customWidth="1"/>
    <col min="4843" max="4846" width="2.7109375" style="408" customWidth="1"/>
    <col min="4847" max="4851" width="0" style="408" hidden="1" customWidth="1"/>
    <col min="4852" max="4853" width="3" style="408" customWidth="1"/>
    <col min="4854" max="4855" width="0" style="408" hidden="1" customWidth="1"/>
    <col min="4856" max="4856" width="2.85546875" style="408" customWidth="1"/>
    <col min="4857" max="4858" width="2.5703125" style="408" customWidth="1"/>
    <col min="4859" max="4876" width="2.85546875" style="408" customWidth="1"/>
    <col min="4877" max="4899" width="0" style="408" hidden="1" customWidth="1"/>
    <col min="4900" max="4914" width="3" style="408" customWidth="1"/>
    <col min="4915" max="4915" width="0" style="408" hidden="1" customWidth="1"/>
    <col min="4916" max="4916" width="3.140625" style="408" customWidth="1"/>
    <col min="4917" max="4917" width="0" style="408" hidden="1" customWidth="1"/>
    <col min="4918" max="4921" width="2.85546875" style="408" customWidth="1"/>
    <col min="4922" max="4922" width="0" style="408" hidden="1" customWidth="1"/>
    <col min="4923" max="4923" width="3" style="408" customWidth="1"/>
    <col min="4924" max="4925" width="0" style="408" hidden="1" customWidth="1"/>
    <col min="4926" max="4927" width="3.140625" style="408" customWidth="1"/>
    <col min="4928" max="4928" width="0" style="408" hidden="1" customWidth="1"/>
    <col min="4929" max="4929" width="3" style="408" customWidth="1"/>
    <col min="4930" max="4930" width="2.85546875" style="408" customWidth="1"/>
    <col min="4931" max="4932" width="0" style="408" hidden="1" customWidth="1"/>
    <col min="4933" max="4933" width="2.85546875" style="408" customWidth="1"/>
    <col min="4934" max="4937" width="3.140625" style="408" customWidth="1"/>
    <col min="4938" max="4940" width="0" style="408" hidden="1" customWidth="1"/>
    <col min="4941" max="4944" width="3" style="408" customWidth="1"/>
    <col min="4945" max="4947" width="0" style="408" hidden="1" customWidth="1"/>
    <col min="4948" max="4948" width="3" style="408" customWidth="1"/>
    <col min="4949" max="4949" width="2.5703125" style="408" customWidth="1"/>
    <col min="4950" max="4955" width="0" style="408" hidden="1" customWidth="1"/>
    <col min="4956" max="4956" width="3.140625" style="408" customWidth="1"/>
    <col min="4957" max="4957" width="2.85546875" style="408" customWidth="1"/>
    <col min="4958" max="4959" width="3" style="408" customWidth="1"/>
    <col min="4960" max="4960" width="3.140625" style="408" customWidth="1"/>
    <col min="4961" max="4961" width="3.28515625" style="408" customWidth="1"/>
    <col min="4962" max="4962" width="3.42578125" style="408" customWidth="1"/>
    <col min="4963" max="4963" width="4.42578125" style="408" customWidth="1"/>
    <col min="4964" max="4964" width="2.5703125" style="408" customWidth="1"/>
    <col min="4965" max="4965" width="6.42578125" style="408" customWidth="1"/>
    <col min="4966" max="4968" width="4.5703125" style="408" customWidth="1"/>
    <col min="4969" max="4969" width="29.7109375" style="408" customWidth="1"/>
    <col min="4970" max="5085" width="9.140625" style="408"/>
    <col min="5086" max="5086" width="2.7109375" style="408" customWidth="1"/>
    <col min="5087" max="5087" width="6.85546875" style="408" customWidth="1"/>
    <col min="5088" max="5088" width="4.5703125" style="408" customWidth="1"/>
    <col min="5089" max="5089" width="6.42578125" style="408" customWidth="1"/>
    <col min="5090" max="5090" width="5.28515625" style="408" customWidth="1"/>
    <col min="5091" max="5093" width="0" style="408" hidden="1" customWidth="1"/>
    <col min="5094" max="5098" width="3" style="408" customWidth="1"/>
    <col min="5099" max="5102" width="2.7109375" style="408" customWidth="1"/>
    <col min="5103" max="5107" width="0" style="408" hidden="1" customWidth="1"/>
    <col min="5108" max="5109" width="3" style="408" customWidth="1"/>
    <col min="5110" max="5111" width="0" style="408" hidden="1" customWidth="1"/>
    <col min="5112" max="5112" width="2.85546875" style="408" customWidth="1"/>
    <col min="5113" max="5114" width="2.5703125" style="408" customWidth="1"/>
    <col min="5115" max="5132" width="2.85546875" style="408" customWidth="1"/>
    <col min="5133" max="5155" width="0" style="408" hidden="1" customWidth="1"/>
    <col min="5156" max="5170" width="3" style="408" customWidth="1"/>
    <col min="5171" max="5171" width="0" style="408" hidden="1" customWidth="1"/>
    <col min="5172" max="5172" width="3.140625" style="408" customWidth="1"/>
    <col min="5173" max="5173" width="0" style="408" hidden="1" customWidth="1"/>
    <col min="5174" max="5177" width="2.85546875" style="408" customWidth="1"/>
    <col min="5178" max="5178" width="0" style="408" hidden="1" customWidth="1"/>
    <col min="5179" max="5179" width="3" style="408" customWidth="1"/>
    <col min="5180" max="5181" width="0" style="408" hidden="1" customWidth="1"/>
    <col min="5182" max="5183" width="3.140625" style="408" customWidth="1"/>
    <col min="5184" max="5184" width="0" style="408" hidden="1" customWidth="1"/>
    <col min="5185" max="5185" width="3" style="408" customWidth="1"/>
    <col min="5186" max="5186" width="2.85546875" style="408" customWidth="1"/>
    <col min="5187" max="5188" width="0" style="408" hidden="1" customWidth="1"/>
    <col min="5189" max="5189" width="2.85546875" style="408" customWidth="1"/>
    <col min="5190" max="5193" width="3.140625" style="408" customWidth="1"/>
    <col min="5194" max="5196" width="0" style="408" hidden="1" customWidth="1"/>
    <col min="5197" max="5200" width="3" style="408" customWidth="1"/>
    <col min="5201" max="5203" width="0" style="408" hidden="1" customWidth="1"/>
    <col min="5204" max="5204" width="3" style="408" customWidth="1"/>
    <col min="5205" max="5205" width="2.5703125" style="408" customWidth="1"/>
    <col min="5206" max="5211" width="0" style="408" hidden="1" customWidth="1"/>
    <col min="5212" max="5212" width="3.140625" style="408" customWidth="1"/>
    <col min="5213" max="5213" width="2.85546875" style="408" customWidth="1"/>
    <col min="5214" max="5215" width="3" style="408" customWidth="1"/>
    <col min="5216" max="5216" width="3.140625" style="408" customWidth="1"/>
    <col min="5217" max="5217" width="3.28515625" style="408" customWidth="1"/>
    <col min="5218" max="5218" width="3.42578125" style="408" customWidth="1"/>
    <col min="5219" max="5219" width="4.42578125" style="408" customWidth="1"/>
    <col min="5220" max="5220" width="2.5703125" style="408" customWidth="1"/>
    <col min="5221" max="5221" width="6.42578125" style="408" customWidth="1"/>
    <col min="5222" max="5224" width="4.5703125" style="408" customWidth="1"/>
    <col min="5225" max="5225" width="29.7109375" style="408" customWidth="1"/>
    <col min="5226" max="5341" width="9.140625" style="408"/>
    <col min="5342" max="5342" width="2.7109375" style="408" customWidth="1"/>
    <col min="5343" max="5343" width="6.85546875" style="408" customWidth="1"/>
    <col min="5344" max="5344" width="4.5703125" style="408" customWidth="1"/>
    <col min="5345" max="5345" width="6.42578125" style="408" customWidth="1"/>
    <col min="5346" max="5346" width="5.28515625" style="408" customWidth="1"/>
    <col min="5347" max="5349" width="0" style="408" hidden="1" customWidth="1"/>
    <col min="5350" max="5354" width="3" style="408" customWidth="1"/>
    <col min="5355" max="5358" width="2.7109375" style="408" customWidth="1"/>
    <col min="5359" max="5363" width="0" style="408" hidden="1" customWidth="1"/>
    <col min="5364" max="5365" width="3" style="408" customWidth="1"/>
    <col min="5366" max="5367" width="0" style="408" hidden="1" customWidth="1"/>
    <col min="5368" max="5368" width="2.85546875" style="408" customWidth="1"/>
    <col min="5369" max="5370" width="2.5703125" style="408" customWidth="1"/>
    <col min="5371" max="5388" width="2.85546875" style="408" customWidth="1"/>
    <col min="5389" max="5411" width="0" style="408" hidden="1" customWidth="1"/>
    <col min="5412" max="5426" width="3" style="408" customWidth="1"/>
    <col min="5427" max="5427" width="0" style="408" hidden="1" customWidth="1"/>
    <col min="5428" max="5428" width="3.140625" style="408" customWidth="1"/>
    <col min="5429" max="5429" width="0" style="408" hidden="1" customWidth="1"/>
    <col min="5430" max="5433" width="2.85546875" style="408" customWidth="1"/>
    <col min="5434" max="5434" width="0" style="408" hidden="1" customWidth="1"/>
    <col min="5435" max="5435" width="3" style="408" customWidth="1"/>
    <col min="5436" max="5437" width="0" style="408" hidden="1" customWidth="1"/>
    <col min="5438" max="5439" width="3.140625" style="408" customWidth="1"/>
    <col min="5440" max="5440" width="0" style="408" hidden="1" customWidth="1"/>
    <col min="5441" max="5441" width="3" style="408" customWidth="1"/>
    <col min="5442" max="5442" width="2.85546875" style="408" customWidth="1"/>
    <col min="5443" max="5444" width="0" style="408" hidden="1" customWidth="1"/>
    <col min="5445" max="5445" width="2.85546875" style="408" customWidth="1"/>
    <col min="5446" max="5449" width="3.140625" style="408" customWidth="1"/>
    <col min="5450" max="5452" width="0" style="408" hidden="1" customWidth="1"/>
    <col min="5453" max="5456" width="3" style="408" customWidth="1"/>
    <col min="5457" max="5459" width="0" style="408" hidden="1" customWidth="1"/>
    <col min="5460" max="5460" width="3" style="408" customWidth="1"/>
    <col min="5461" max="5461" width="2.5703125" style="408" customWidth="1"/>
    <col min="5462" max="5467" width="0" style="408" hidden="1" customWidth="1"/>
    <col min="5468" max="5468" width="3.140625" style="408" customWidth="1"/>
    <col min="5469" max="5469" width="2.85546875" style="408" customWidth="1"/>
    <col min="5470" max="5471" width="3" style="408" customWidth="1"/>
    <col min="5472" max="5472" width="3.140625" style="408" customWidth="1"/>
    <col min="5473" max="5473" width="3.28515625" style="408" customWidth="1"/>
    <col min="5474" max="5474" width="3.42578125" style="408" customWidth="1"/>
    <col min="5475" max="5475" width="4.42578125" style="408" customWidth="1"/>
    <col min="5476" max="5476" width="2.5703125" style="408" customWidth="1"/>
    <col min="5477" max="5477" width="6.42578125" style="408" customWidth="1"/>
    <col min="5478" max="5480" width="4.5703125" style="408" customWidth="1"/>
    <col min="5481" max="5481" width="29.7109375" style="408" customWidth="1"/>
    <col min="5482" max="5597" width="9.140625" style="408"/>
    <col min="5598" max="5598" width="2.7109375" style="408" customWidth="1"/>
    <col min="5599" max="5599" width="6.85546875" style="408" customWidth="1"/>
    <col min="5600" max="5600" width="4.5703125" style="408" customWidth="1"/>
    <col min="5601" max="5601" width="6.42578125" style="408" customWidth="1"/>
    <col min="5602" max="5602" width="5.28515625" style="408" customWidth="1"/>
    <col min="5603" max="5605" width="0" style="408" hidden="1" customWidth="1"/>
    <col min="5606" max="5610" width="3" style="408" customWidth="1"/>
    <col min="5611" max="5614" width="2.7109375" style="408" customWidth="1"/>
    <col min="5615" max="5619" width="0" style="408" hidden="1" customWidth="1"/>
    <col min="5620" max="5621" width="3" style="408" customWidth="1"/>
    <col min="5622" max="5623" width="0" style="408" hidden="1" customWidth="1"/>
    <col min="5624" max="5624" width="2.85546875" style="408" customWidth="1"/>
    <col min="5625" max="5626" width="2.5703125" style="408" customWidth="1"/>
    <col min="5627" max="5644" width="2.85546875" style="408" customWidth="1"/>
    <col min="5645" max="5667" width="0" style="408" hidden="1" customWidth="1"/>
    <col min="5668" max="5682" width="3" style="408" customWidth="1"/>
    <col min="5683" max="5683" width="0" style="408" hidden="1" customWidth="1"/>
    <col min="5684" max="5684" width="3.140625" style="408" customWidth="1"/>
    <col min="5685" max="5685" width="0" style="408" hidden="1" customWidth="1"/>
    <col min="5686" max="5689" width="2.85546875" style="408" customWidth="1"/>
    <col min="5690" max="5690" width="0" style="408" hidden="1" customWidth="1"/>
    <col min="5691" max="5691" width="3" style="408" customWidth="1"/>
    <col min="5692" max="5693" width="0" style="408" hidden="1" customWidth="1"/>
    <col min="5694" max="5695" width="3.140625" style="408" customWidth="1"/>
    <col min="5696" max="5696" width="0" style="408" hidden="1" customWidth="1"/>
    <col min="5697" max="5697" width="3" style="408" customWidth="1"/>
    <col min="5698" max="5698" width="2.85546875" style="408" customWidth="1"/>
    <col min="5699" max="5700" width="0" style="408" hidden="1" customWidth="1"/>
    <col min="5701" max="5701" width="2.85546875" style="408" customWidth="1"/>
    <col min="5702" max="5705" width="3.140625" style="408" customWidth="1"/>
    <col min="5706" max="5708" width="0" style="408" hidden="1" customWidth="1"/>
    <col min="5709" max="5712" width="3" style="408" customWidth="1"/>
    <col min="5713" max="5715" width="0" style="408" hidden="1" customWidth="1"/>
    <col min="5716" max="5716" width="3" style="408" customWidth="1"/>
    <col min="5717" max="5717" width="2.5703125" style="408" customWidth="1"/>
    <col min="5718" max="5723" width="0" style="408" hidden="1" customWidth="1"/>
    <col min="5724" max="5724" width="3.140625" style="408" customWidth="1"/>
    <col min="5725" max="5725" width="2.85546875" style="408" customWidth="1"/>
    <col min="5726" max="5727" width="3" style="408" customWidth="1"/>
    <col min="5728" max="5728" width="3.140625" style="408" customWidth="1"/>
    <col min="5729" max="5729" width="3.28515625" style="408" customWidth="1"/>
    <col min="5730" max="5730" width="3.42578125" style="408" customWidth="1"/>
    <col min="5731" max="5731" width="4.42578125" style="408" customWidth="1"/>
    <col min="5732" max="5732" width="2.5703125" style="408" customWidth="1"/>
    <col min="5733" max="5733" width="6.42578125" style="408" customWidth="1"/>
    <col min="5734" max="5736" width="4.5703125" style="408" customWidth="1"/>
    <col min="5737" max="5737" width="29.7109375" style="408" customWidth="1"/>
    <col min="5738" max="5853" width="9.140625" style="408"/>
    <col min="5854" max="5854" width="2.7109375" style="408" customWidth="1"/>
    <col min="5855" max="5855" width="6.85546875" style="408" customWidth="1"/>
    <col min="5856" max="5856" width="4.5703125" style="408" customWidth="1"/>
    <col min="5857" max="5857" width="6.42578125" style="408" customWidth="1"/>
    <col min="5858" max="5858" width="5.28515625" style="408" customWidth="1"/>
    <col min="5859" max="5861" width="0" style="408" hidden="1" customWidth="1"/>
    <col min="5862" max="5866" width="3" style="408" customWidth="1"/>
    <col min="5867" max="5870" width="2.7109375" style="408" customWidth="1"/>
    <col min="5871" max="5875" width="0" style="408" hidden="1" customWidth="1"/>
    <col min="5876" max="5877" width="3" style="408" customWidth="1"/>
    <col min="5878" max="5879" width="0" style="408" hidden="1" customWidth="1"/>
    <col min="5880" max="5880" width="2.85546875" style="408" customWidth="1"/>
    <col min="5881" max="5882" width="2.5703125" style="408" customWidth="1"/>
    <col min="5883" max="5900" width="2.85546875" style="408" customWidth="1"/>
    <col min="5901" max="5923" width="0" style="408" hidden="1" customWidth="1"/>
    <col min="5924" max="5938" width="3" style="408" customWidth="1"/>
    <col min="5939" max="5939" width="0" style="408" hidden="1" customWidth="1"/>
    <col min="5940" max="5940" width="3.140625" style="408" customWidth="1"/>
    <col min="5941" max="5941" width="0" style="408" hidden="1" customWidth="1"/>
    <col min="5942" max="5945" width="2.85546875" style="408" customWidth="1"/>
    <col min="5946" max="5946" width="0" style="408" hidden="1" customWidth="1"/>
    <col min="5947" max="5947" width="3" style="408" customWidth="1"/>
    <col min="5948" max="5949" width="0" style="408" hidden="1" customWidth="1"/>
    <col min="5950" max="5951" width="3.140625" style="408" customWidth="1"/>
    <col min="5952" max="5952" width="0" style="408" hidden="1" customWidth="1"/>
    <col min="5953" max="5953" width="3" style="408" customWidth="1"/>
    <col min="5954" max="5954" width="2.85546875" style="408" customWidth="1"/>
    <col min="5955" max="5956" width="0" style="408" hidden="1" customWidth="1"/>
    <col min="5957" max="5957" width="2.85546875" style="408" customWidth="1"/>
    <col min="5958" max="5961" width="3.140625" style="408" customWidth="1"/>
    <col min="5962" max="5964" width="0" style="408" hidden="1" customWidth="1"/>
    <col min="5965" max="5968" width="3" style="408" customWidth="1"/>
    <col min="5969" max="5971" width="0" style="408" hidden="1" customWidth="1"/>
    <col min="5972" max="5972" width="3" style="408" customWidth="1"/>
    <col min="5973" max="5973" width="2.5703125" style="408" customWidth="1"/>
    <col min="5974" max="5979" width="0" style="408" hidden="1" customWidth="1"/>
    <col min="5980" max="5980" width="3.140625" style="408" customWidth="1"/>
    <col min="5981" max="5981" width="2.85546875" style="408" customWidth="1"/>
    <col min="5982" max="5983" width="3" style="408" customWidth="1"/>
    <col min="5984" max="5984" width="3.140625" style="408" customWidth="1"/>
    <col min="5985" max="5985" width="3.28515625" style="408" customWidth="1"/>
    <col min="5986" max="5986" width="3.42578125" style="408" customWidth="1"/>
    <col min="5987" max="5987" width="4.42578125" style="408" customWidth="1"/>
    <col min="5988" max="5988" width="2.5703125" style="408" customWidth="1"/>
    <col min="5989" max="5989" width="6.42578125" style="408" customWidth="1"/>
    <col min="5990" max="5992" width="4.5703125" style="408" customWidth="1"/>
    <col min="5993" max="5993" width="29.7109375" style="408" customWidth="1"/>
    <col min="5994" max="6109" width="9.140625" style="408"/>
    <col min="6110" max="6110" width="2.7109375" style="408" customWidth="1"/>
    <col min="6111" max="6111" width="6.85546875" style="408" customWidth="1"/>
    <col min="6112" max="6112" width="4.5703125" style="408" customWidth="1"/>
    <col min="6113" max="6113" width="6.42578125" style="408" customWidth="1"/>
    <col min="6114" max="6114" width="5.28515625" style="408" customWidth="1"/>
    <col min="6115" max="6117" width="0" style="408" hidden="1" customWidth="1"/>
    <col min="6118" max="6122" width="3" style="408" customWidth="1"/>
    <col min="6123" max="6126" width="2.7109375" style="408" customWidth="1"/>
    <col min="6127" max="6131" width="0" style="408" hidden="1" customWidth="1"/>
    <col min="6132" max="6133" width="3" style="408" customWidth="1"/>
    <col min="6134" max="6135" width="0" style="408" hidden="1" customWidth="1"/>
    <col min="6136" max="6136" width="2.85546875" style="408" customWidth="1"/>
    <col min="6137" max="6138" width="2.5703125" style="408" customWidth="1"/>
    <col min="6139" max="6156" width="2.85546875" style="408" customWidth="1"/>
    <col min="6157" max="6179" width="0" style="408" hidden="1" customWidth="1"/>
    <col min="6180" max="6194" width="3" style="408" customWidth="1"/>
    <col min="6195" max="6195" width="0" style="408" hidden="1" customWidth="1"/>
    <col min="6196" max="6196" width="3.140625" style="408" customWidth="1"/>
    <col min="6197" max="6197" width="0" style="408" hidden="1" customWidth="1"/>
    <col min="6198" max="6201" width="2.85546875" style="408" customWidth="1"/>
    <col min="6202" max="6202" width="0" style="408" hidden="1" customWidth="1"/>
    <col min="6203" max="6203" width="3" style="408" customWidth="1"/>
    <col min="6204" max="6205" width="0" style="408" hidden="1" customWidth="1"/>
    <col min="6206" max="6207" width="3.140625" style="408" customWidth="1"/>
    <col min="6208" max="6208" width="0" style="408" hidden="1" customWidth="1"/>
    <col min="6209" max="6209" width="3" style="408" customWidth="1"/>
    <col min="6210" max="6210" width="2.85546875" style="408" customWidth="1"/>
    <col min="6211" max="6212" width="0" style="408" hidden="1" customWidth="1"/>
    <col min="6213" max="6213" width="2.85546875" style="408" customWidth="1"/>
    <col min="6214" max="6217" width="3.140625" style="408" customWidth="1"/>
    <col min="6218" max="6220" width="0" style="408" hidden="1" customWidth="1"/>
    <col min="6221" max="6224" width="3" style="408" customWidth="1"/>
    <col min="6225" max="6227" width="0" style="408" hidden="1" customWidth="1"/>
    <col min="6228" max="6228" width="3" style="408" customWidth="1"/>
    <col min="6229" max="6229" width="2.5703125" style="408" customWidth="1"/>
    <col min="6230" max="6235" width="0" style="408" hidden="1" customWidth="1"/>
    <col min="6236" max="6236" width="3.140625" style="408" customWidth="1"/>
    <col min="6237" max="6237" width="2.85546875" style="408" customWidth="1"/>
    <col min="6238" max="6239" width="3" style="408" customWidth="1"/>
    <col min="6240" max="6240" width="3.140625" style="408" customWidth="1"/>
    <col min="6241" max="6241" width="3.28515625" style="408" customWidth="1"/>
    <col min="6242" max="6242" width="3.42578125" style="408" customWidth="1"/>
    <col min="6243" max="6243" width="4.42578125" style="408" customWidth="1"/>
    <col min="6244" max="6244" width="2.5703125" style="408" customWidth="1"/>
    <col min="6245" max="6245" width="6.42578125" style="408" customWidth="1"/>
    <col min="6246" max="6248" width="4.5703125" style="408" customWidth="1"/>
    <col min="6249" max="6249" width="29.7109375" style="408" customWidth="1"/>
    <col min="6250" max="6365" width="9.140625" style="408"/>
    <col min="6366" max="6366" width="2.7109375" style="408" customWidth="1"/>
    <col min="6367" max="6367" width="6.85546875" style="408" customWidth="1"/>
    <col min="6368" max="6368" width="4.5703125" style="408" customWidth="1"/>
    <col min="6369" max="6369" width="6.42578125" style="408" customWidth="1"/>
    <col min="6370" max="6370" width="5.28515625" style="408" customWidth="1"/>
    <col min="6371" max="6373" width="0" style="408" hidden="1" customWidth="1"/>
    <col min="6374" max="6378" width="3" style="408" customWidth="1"/>
    <col min="6379" max="6382" width="2.7109375" style="408" customWidth="1"/>
    <col min="6383" max="6387" width="0" style="408" hidden="1" customWidth="1"/>
    <col min="6388" max="6389" width="3" style="408" customWidth="1"/>
    <col min="6390" max="6391" width="0" style="408" hidden="1" customWidth="1"/>
    <col min="6392" max="6392" width="2.85546875" style="408" customWidth="1"/>
    <col min="6393" max="6394" width="2.5703125" style="408" customWidth="1"/>
    <col min="6395" max="6412" width="2.85546875" style="408" customWidth="1"/>
    <col min="6413" max="6435" width="0" style="408" hidden="1" customWidth="1"/>
    <col min="6436" max="6450" width="3" style="408" customWidth="1"/>
    <col min="6451" max="6451" width="0" style="408" hidden="1" customWidth="1"/>
    <col min="6452" max="6452" width="3.140625" style="408" customWidth="1"/>
    <col min="6453" max="6453" width="0" style="408" hidden="1" customWidth="1"/>
    <col min="6454" max="6457" width="2.85546875" style="408" customWidth="1"/>
    <col min="6458" max="6458" width="0" style="408" hidden="1" customWidth="1"/>
    <col min="6459" max="6459" width="3" style="408" customWidth="1"/>
    <col min="6460" max="6461" width="0" style="408" hidden="1" customWidth="1"/>
    <col min="6462" max="6463" width="3.140625" style="408" customWidth="1"/>
    <col min="6464" max="6464" width="0" style="408" hidden="1" customWidth="1"/>
    <col min="6465" max="6465" width="3" style="408" customWidth="1"/>
    <col min="6466" max="6466" width="2.85546875" style="408" customWidth="1"/>
    <col min="6467" max="6468" width="0" style="408" hidden="1" customWidth="1"/>
    <col min="6469" max="6469" width="2.85546875" style="408" customWidth="1"/>
    <col min="6470" max="6473" width="3.140625" style="408" customWidth="1"/>
    <col min="6474" max="6476" width="0" style="408" hidden="1" customWidth="1"/>
    <col min="6477" max="6480" width="3" style="408" customWidth="1"/>
    <col min="6481" max="6483" width="0" style="408" hidden="1" customWidth="1"/>
    <col min="6484" max="6484" width="3" style="408" customWidth="1"/>
    <col min="6485" max="6485" width="2.5703125" style="408" customWidth="1"/>
    <col min="6486" max="6491" width="0" style="408" hidden="1" customWidth="1"/>
    <col min="6492" max="6492" width="3.140625" style="408" customWidth="1"/>
    <col min="6493" max="6493" width="2.85546875" style="408" customWidth="1"/>
    <col min="6494" max="6495" width="3" style="408" customWidth="1"/>
    <col min="6496" max="6496" width="3.140625" style="408" customWidth="1"/>
    <col min="6497" max="6497" width="3.28515625" style="408" customWidth="1"/>
    <col min="6498" max="6498" width="3.42578125" style="408" customWidth="1"/>
    <col min="6499" max="6499" width="4.42578125" style="408" customWidth="1"/>
    <col min="6500" max="6500" width="2.5703125" style="408" customWidth="1"/>
    <col min="6501" max="6501" width="6.42578125" style="408" customWidth="1"/>
    <col min="6502" max="6504" width="4.5703125" style="408" customWidth="1"/>
    <col min="6505" max="6505" width="29.7109375" style="408" customWidth="1"/>
    <col min="6506" max="6621" width="9.140625" style="408"/>
    <col min="6622" max="6622" width="2.7109375" style="408" customWidth="1"/>
    <col min="6623" max="6623" width="6.85546875" style="408" customWidth="1"/>
    <col min="6624" max="6624" width="4.5703125" style="408" customWidth="1"/>
    <col min="6625" max="6625" width="6.42578125" style="408" customWidth="1"/>
    <col min="6626" max="6626" width="5.28515625" style="408" customWidth="1"/>
    <col min="6627" max="6629" width="0" style="408" hidden="1" customWidth="1"/>
    <col min="6630" max="6634" width="3" style="408" customWidth="1"/>
    <col min="6635" max="6638" width="2.7109375" style="408" customWidth="1"/>
    <col min="6639" max="6643" width="0" style="408" hidden="1" customWidth="1"/>
    <col min="6644" max="6645" width="3" style="408" customWidth="1"/>
    <col min="6646" max="6647" width="0" style="408" hidden="1" customWidth="1"/>
    <col min="6648" max="6648" width="2.85546875" style="408" customWidth="1"/>
    <col min="6649" max="6650" width="2.5703125" style="408" customWidth="1"/>
    <col min="6651" max="6668" width="2.85546875" style="408" customWidth="1"/>
    <col min="6669" max="6691" width="0" style="408" hidden="1" customWidth="1"/>
    <col min="6692" max="6706" width="3" style="408" customWidth="1"/>
    <col min="6707" max="6707" width="0" style="408" hidden="1" customWidth="1"/>
    <col min="6708" max="6708" width="3.140625" style="408" customWidth="1"/>
    <col min="6709" max="6709" width="0" style="408" hidden="1" customWidth="1"/>
    <col min="6710" max="6713" width="2.85546875" style="408" customWidth="1"/>
    <col min="6714" max="6714" width="0" style="408" hidden="1" customWidth="1"/>
    <col min="6715" max="6715" width="3" style="408" customWidth="1"/>
    <col min="6716" max="6717" width="0" style="408" hidden="1" customWidth="1"/>
    <col min="6718" max="6719" width="3.140625" style="408" customWidth="1"/>
    <col min="6720" max="6720" width="0" style="408" hidden="1" customWidth="1"/>
    <col min="6721" max="6721" width="3" style="408" customWidth="1"/>
    <col min="6722" max="6722" width="2.85546875" style="408" customWidth="1"/>
    <col min="6723" max="6724" width="0" style="408" hidden="1" customWidth="1"/>
    <col min="6725" max="6725" width="2.85546875" style="408" customWidth="1"/>
    <col min="6726" max="6729" width="3.140625" style="408" customWidth="1"/>
    <col min="6730" max="6732" width="0" style="408" hidden="1" customWidth="1"/>
    <col min="6733" max="6736" width="3" style="408" customWidth="1"/>
    <col min="6737" max="6739" width="0" style="408" hidden="1" customWidth="1"/>
    <col min="6740" max="6740" width="3" style="408" customWidth="1"/>
    <col min="6741" max="6741" width="2.5703125" style="408" customWidth="1"/>
    <col min="6742" max="6747" width="0" style="408" hidden="1" customWidth="1"/>
    <col min="6748" max="6748" width="3.140625" style="408" customWidth="1"/>
    <col min="6749" max="6749" width="2.85546875" style="408" customWidth="1"/>
    <col min="6750" max="6751" width="3" style="408" customWidth="1"/>
    <col min="6752" max="6752" width="3.140625" style="408" customWidth="1"/>
    <col min="6753" max="6753" width="3.28515625" style="408" customWidth="1"/>
    <col min="6754" max="6754" width="3.42578125" style="408" customWidth="1"/>
    <col min="6755" max="6755" width="4.42578125" style="408" customWidth="1"/>
    <col min="6756" max="6756" width="2.5703125" style="408" customWidth="1"/>
    <col min="6757" max="6757" width="6.42578125" style="408" customWidth="1"/>
    <col min="6758" max="6760" width="4.5703125" style="408" customWidth="1"/>
    <col min="6761" max="6761" width="29.7109375" style="408" customWidth="1"/>
    <col min="6762" max="6877" width="9.140625" style="408"/>
    <col min="6878" max="6878" width="2.7109375" style="408" customWidth="1"/>
    <col min="6879" max="6879" width="6.85546875" style="408" customWidth="1"/>
    <col min="6880" max="6880" width="4.5703125" style="408" customWidth="1"/>
    <col min="6881" max="6881" width="6.42578125" style="408" customWidth="1"/>
    <col min="6882" max="6882" width="5.28515625" style="408" customWidth="1"/>
    <col min="6883" max="6885" width="0" style="408" hidden="1" customWidth="1"/>
    <col min="6886" max="6890" width="3" style="408" customWidth="1"/>
    <col min="6891" max="6894" width="2.7109375" style="408" customWidth="1"/>
    <col min="6895" max="6899" width="0" style="408" hidden="1" customWidth="1"/>
    <col min="6900" max="6901" width="3" style="408" customWidth="1"/>
    <col min="6902" max="6903" width="0" style="408" hidden="1" customWidth="1"/>
    <col min="6904" max="6904" width="2.85546875" style="408" customWidth="1"/>
    <col min="6905" max="6906" width="2.5703125" style="408" customWidth="1"/>
    <col min="6907" max="6924" width="2.85546875" style="408" customWidth="1"/>
    <col min="6925" max="6947" width="0" style="408" hidden="1" customWidth="1"/>
    <col min="6948" max="6962" width="3" style="408" customWidth="1"/>
    <col min="6963" max="6963" width="0" style="408" hidden="1" customWidth="1"/>
    <col min="6964" max="6964" width="3.140625" style="408" customWidth="1"/>
    <col min="6965" max="6965" width="0" style="408" hidden="1" customWidth="1"/>
    <col min="6966" max="6969" width="2.85546875" style="408" customWidth="1"/>
    <col min="6970" max="6970" width="0" style="408" hidden="1" customWidth="1"/>
    <col min="6971" max="6971" width="3" style="408" customWidth="1"/>
    <col min="6972" max="6973" width="0" style="408" hidden="1" customWidth="1"/>
    <col min="6974" max="6975" width="3.140625" style="408" customWidth="1"/>
    <col min="6976" max="6976" width="0" style="408" hidden="1" customWidth="1"/>
    <col min="6977" max="6977" width="3" style="408" customWidth="1"/>
    <col min="6978" max="6978" width="2.85546875" style="408" customWidth="1"/>
    <col min="6979" max="6980" width="0" style="408" hidden="1" customWidth="1"/>
    <col min="6981" max="6981" width="2.85546875" style="408" customWidth="1"/>
    <col min="6982" max="6985" width="3.140625" style="408" customWidth="1"/>
    <col min="6986" max="6988" width="0" style="408" hidden="1" customWidth="1"/>
    <col min="6989" max="6992" width="3" style="408" customWidth="1"/>
    <col min="6993" max="6995" width="0" style="408" hidden="1" customWidth="1"/>
    <col min="6996" max="6996" width="3" style="408" customWidth="1"/>
    <col min="6997" max="6997" width="2.5703125" style="408" customWidth="1"/>
    <col min="6998" max="7003" width="0" style="408" hidden="1" customWidth="1"/>
    <col min="7004" max="7004" width="3.140625" style="408" customWidth="1"/>
    <col min="7005" max="7005" width="2.85546875" style="408" customWidth="1"/>
    <col min="7006" max="7007" width="3" style="408" customWidth="1"/>
    <col min="7008" max="7008" width="3.140625" style="408" customWidth="1"/>
    <col min="7009" max="7009" width="3.28515625" style="408" customWidth="1"/>
    <col min="7010" max="7010" width="3.42578125" style="408" customWidth="1"/>
    <col min="7011" max="7011" width="4.42578125" style="408" customWidth="1"/>
    <col min="7012" max="7012" width="2.5703125" style="408" customWidth="1"/>
    <col min="7013" max="7013" width="6.42578125" style="408" customWidth="1"/>
    <col min="7014" max="7016" width="4.5703125" style="408" customWidth="1"/>
    <col min="7017" max="7017" width="29.7109375" style="408" customWidth="1"/>
    <col min="7018" max="7133" width="9.140625" style="408"/>
    <col min="7134" max="7134" width="2.7109375" style="408" customWidth="1"/>
    <col min="7135" max="7135" width="6.85546875" style="408" customWidth="1"/>
    <col min="7136" max="7136" width="4.5703125" style="408" customWidth="1"/>
    <col min="7137" max="7137" width="6.42578125" style="408" customWidth="1"/>
    <col min="7138" max="7138" width="5.28515625" style="408" customWidth="1"/>
    <col min="7139" max="7141" width="0" style="408" hidden="1" customWidth="1"/>
    <col min="7142" max="7146" width="3" style="408" customWidth="1"/>
    <col min="7147" max="7150" width="2.7109375" style="408" customWidth="1"/>
    <col min="7151" max="7155" width="0" style="408" hidden="1" customWidth="1"/>
    <col min="7156" max="7157" width="3" style="408" customWidth="1"/>
    <col min="7158" max="7159" width="0" style="408" hidden="1" customWidth="1"/>
    <col min="7160" max="7160" width="2.85546875" style="408" customWidth="1"/>
    <col min="7161" max="7162" width="2.5703125" style="408" customWidth="1"/>
    <col min="7163" max="7180" width="2.85546875" style="408" customWidth="1"/>
    <col min="7181" max="7203" width="0" style="408" hidden="1" customWidth="1"/>
    <col min="7204" max="7218" width="3" style="408" customWidth="1"/>
    <col min="7219" max="7219" width="0" style="408" hidden="1" customWidth="1"/>
    <col min="7220" max="7220" width="3.140625" style="408" customWidth="1"/>
    <col min="7221" max="7221" width="0" style="408" hidden="1" customWidth="1"/>
    <col min="7222" max="7225" width="2.85546875" style="408" customWidth="1"/>
    <col min="7226" max="7226" width="0" style="408" hidden="1" customWidth="1"/>
    <col min="7227" max="7227" width="3" style="408" customWidth="1"/>
    <col min="7228" max="7229" width="0" style="408" hidden="1" customWidth="1"/>
    <col min="7230" max="7231" width="3.140625" style="408" customWidth="1"/>
    <col min="7232" max="7232" width="0" style="408" hidden="1" customWidth="1"/>
    <col min="7233" max="7233" width="3" style="408" customWidth="1"/>
    <col min="7234" max="7234" width="2.85546875" style="408" customWidth="1"/>
    <col min="7235" max="7236" width="0" style="408" hidden="1" customWidth="1"/>
    <col min="7237" max="7237" width="2.85546875" style="408" customWidth="1"/>
    <col min="7238" max="7241" width="3.140625" style="408" customWidth="1"/>
    <col min="7242" max="7244" width="0" style="408" hidden="1" customWidth="1"/>
    <col min="7245" max="7248" width="3" style="408" customWidth="1"/>
    <col min="7249" max="7251" width="0" style="408" hidden="1" customWidth="1"/>
    <col min="7252" max="7252" width="3" style="408" customWidth="1"/>
    <col min="7253" max="7253" width="2.5703125" style="408" customWidth="1"/>
    <col min="7254" max="7259" width="0" style="408" hidden="1" customWidth="1"/>
    <col min="7260" max="7260" width="3.140625" style="408" customWidth="1"/>
    <col min="7261" max="7261" width="2.85546875" style="408" customWidth="1"/>
    <col min="7262" max="7263" width="3" style="408" customWidth="1"/>
    <col min="7264" max="7264" width="3.140625" style="408" customWidth="1"/>
    <col min="7265" max="7265" width="3.28515625" style="408" customWidth="1"/>
    <col min="7266" max="7266" width="3.42578125" style="408" customWidth="1"/>
    <col min="7267" max="7267" width="4.42578125" style="408" customWidth="1"/>
    <col min="7268" max="7268" width="2.5703125" style="408" customWidth="1"/>
    <col min="7269" max="7269" width="6.42578125" style="408" customWidth="1"/>
    <col min="7270" max="7272" width="4.5703125" style="408" customWidth="1"/>
    <col min="7273" max="7273" width="29.7109375" style="408" customWidth="1"/>
    <col min="7274" max="7389" width="9.140625" style="408"/>
    <col min="7390" max="7390" width="2.7109375" style="408" customWidth="1"/>
    <col min="7391" max="7391" width="6.85546875" style="408" customWidth="1"/>
    <col min="7392" max="7392" width="4.5703125" style="408" customWidth="1"/>
    <col min="7393" max="7393" width="6.42578125" style="408" customWidth="1"/>
    <col min="7394" max="7394" width="5.28515625" style="408" customWidth="1"/>
    <col min="7395" max="7397" width="0" style="408" hidden="1" customWidth="1"/>
    <col min="7398" max="7402" width="3" style="408" customWidth="1"/>
    <col min="7403" max="7406" width="2.7109375" style="408" customWidth="1"/>
    <col min="7407" max="7411" width="0" style="408" hidden="1" customWidth="1"/>
    <col min="7412" max="7413" width="3" style="408" customWidth="1"/>
    <col min="7414" max="7415" width="0" style="408" hidden="1" customWidth="1"/>
    <col min="7416" max="7416" width="2.85546875" style="408" customWidth="1"/>
    <col min="7417" max="7418" width="2.5703125" style="408" customWidth="1"/>
    <col min="7419" max="7436" width="2.85546875" style="408" customWidth="1"/>
    <col min="7437" max="7459" width="0" style="408" hidden="1" customWidth="1"/>
    <col min="7460" max="7474" width="3" style="408" customWidth="1"/>
    <col min="7475" max="7475" width="0" style="408" hidden="1" customWidth="1"/>
    <col min="7476" max="7476" width="3.140625" style="408" customWidth="1"/>
    <col min="7477" max="7477" width="0" style="408" hidden="1" customWidth="1"/>
    <col min="7478" max="7481" width="2.85546875" style="408" customWidth="1"/>
    <col min="7482" max="7482" width="0" style="408" hidden="1" customWidth="1"/>
    <col min="7483" max="7483" width="3" style="408" customWidth="1"/>
    <col min="7484" max="7485" width="0" style="408" hidden="1" customWidth="1"/>
    <col min="7486" max="7487" width="3.140625" style="408" customWidth="1"/>
    <col min="7488" max="7488" width="0" style="408" hidden="1" customWidth="1"/>
    <col min="7489" max="7489" width="3" style="408" customWidth="1"/>
    <col min="7490" max="7490" width="2.85546875" style="408" customWidth="1"/>
    <col min="7491" max="7492" width="0" style="408" hidden="1" customWidth="1"/>
    <col min="7493" max="7493" width="2.85546875" style="408" customWidth="1"/>
    <col min="7494" max="7497" width="3.140625" style="408" customWidth="1"/>
    <col min="7498" max="7500" width="0" style="408" hidden="1" customWidth="1"/>
    <col min="7501" max="7504" width="3" style="408" customWidth="1"/>
    <col min="7505" max="7507" width="0" style="408" hidden="1" customWidth="1"/>
    <col min="7508" max="7508" width="3" style="408" customWidth="1"/>
    <col min="7509" max="7509" width="2.5703125" style="408" customWidth="1"/>
    <col min="7510" max="7515" width="0" style="408" hidden="1" customWidth="1"/>
    <col min="7516" max="7516" width="3.140625" style="408" customWidth="1"/>
    <col min="7517" max="7517" width="2.85546875" style="408" customWidth="1"/>
    <col min="7518" max="7519" width="3" style="408" customWidth="1"/>
    <col min="7520" max="7520" width="3.140625" style="408" customWidth="1"/>
    <col min="7521" max="7521" width="3.28515625" style="408" customWidth="1"/>
    <col min="7522" max="7522" width="3.42578125" style="408" customWidth="1"/>
    <col min="7523" max="7523" width="4.42578125" style="408" customWidth="1"/>
    <col min="7524" max="7524" width="2.5703125" style="408" customWidth="1"/>
    <col min="7525" max="7525" width="6.42578125" style="408" customWidth="1"/>
    <col min="7526" max="7528" width="4.5703125" style="408" customWidth="1"/>
    <col min="7529" max="7529" width="29.7109375" style="408" customWidth="1"/>
    <col min="7530" max="7645" width="9.140625" style="408"/>
    <col min="7646" max="7646" width="2.7109375" style="408" customWidth="1"/>
    <col min="7647" max="7647" width="6.85546875" style="408" customWidth="1"/>
    <col min="7648" max="7648" width="4.5703125" style="408" customWidth="1"/>
    <col min="7649" max="7649" width="6.42578125" style="408" customWidth="1"/>
    <col min="7650" max="7650" width="5.28515625" style="408" customWidth="1"/>
    <col min="7651" max="7653" width="0" style="408" hidden="1" customWidth="1"/>
    <col min="7654" max="7658" width="3" style="408" customWidth="1"/>
    <col min="7659" max="7662" width="2.7109375" style="408" customWidth="1"/>
    <col min="7663" max="7667" width="0" style="408" hidden="1" customWidth="1"/>
    <col min="7668" max="7669" width="3" style="408" customWidth="1"/>
    <col min="7670" max="7671" width="0" style="408" hidden="1" customWidth="1"/>
    <col min="7672" max="7672" width="2.85546875" style="408" customWidth="1"/>
    <col min="7673" max="7674" width="2.5703125" style="408" customWidth="1"/>
    <col min="7675" max="7692" width="2.85546875" style="408" customWidth="1"/>
    <col min="7693" max="7715" width="0" style="408" hidden="1" customWidth="1"/>
    <col min="7716" max="7730" width="3" style="408" customWidth="1"/>
    <col min="7731" max="7731" width="0" style="408" hidden="1" customWidth="1"/>
    <col min="7732" max="7732" width="3.140625" style="408" customWidth="1"/>
    <col min="7733" max="7733" width="0" style="408" hidden="1" customWidth="1"/>
    <col min="7734" max="7737" width="2.85546875" style="408" customWidth="1"/>
    <col min="7738" max="7738" width="0" style="408" hidden="1" customWidth="1"/>
    <col min="7739" max="7739" width="3" style="408" customWidth="1"/>
    <col min="7740" max="7741" width="0" style="408" hidden="1" customWidth="1"/>
    <col min="7742" max="7743" width="3.140625" style="408" customWidth="1"/>
    <col min="7744" max="7744" width="0" style="408" hidden="1" customWidth="1"/>
    <col min="7745" max="7745" width="3" style="408" customWidth="1"/>
    <col min="7746" max="7746" width="2.85546875" style="408" customWidth="1"/>
    <col min="7747" max="7748" width="0" style="408" hidden="1" customWidth="1"/>
    <col min="7749" max="7749" width="2.85546875" style="408" customWidth="1"/>
    <col min="7750" max="7753" width="3.140625" style="408" customWidth="1"/>
    <col min="7754" max="7756" width="0" style="408" hidden="1" customWidth="1"/>
    <col min="7757" max="7760" width="3" style="408" customWidth="1"/>
    <col min="7761" max="7763" width="0" style="408" hidden="1" customWidth="1"/>
    <col min="7764" max="7764" width="3" style="408" customWidth="1"/>
    <col min="7765" max="7765" width="2.5703125" style="408" customWidth="1"/>
    <col min="7766" max="7771" width="0" style="408" hidden="1" customWidth="1"/>
    <col min="7772" max="7772" width="3.140625" style="408" customWidth="1"/>
    <col min="7773" max="7773" width="2.85546875" style="408" customWidth="1"/>
    <col min="7774" max="7775" width="3" style="408" customWidth="1"/>
    <col min="7776" max="7776" width="3.140625" style="408" customWidth="1"/>
    <col min="7777" max="7777" width="3.28515625" style="408" customWidth="1"/>
    <col min="7778" max="7778" width="3.42578125" style="408" customWidth="1"/>
    <col min="7779" max="7779" width="4.42578125" style="408" customWidth="1"/>
    <col min="7780" max="7780" width="2.5703125" style="408" customWidth="1"/>
    <col min="7781" max="7781" width="6.42578125" style="408" customWidth="1"/>
    <col min="7782" max="7784" width="4.5703125" style="408" customWidth="1"/>
    <col min="7785" max="7785" width="29.7109375" style="408" customWidth="1"/>
    <col min="7786" max="7901" width="9.140625" style="408"/>
    <col min="7902" max="7902" width="2.7109375" style="408" customWidth="1"/>
    <col min="7903" max="7903" width="6.85546875" style="408" customWidth="1"/>
    <col min="7904" max="7904" width="4.5703125" style="408" customWidth="1"/>
    <col min="7905" max="7905" width="6.42578125" style="408" customWidth="1"/>
    <col min="7906" max="7906" width="5.28515625" style="408" customWidth="1"/>
    <col min="7907" max="7909" width="0" style="408" hidden="1" customWidth="1"/>
    <col min="7910" max="7914" width="3" style="408" customWidth="1"/>
    <col min="7915" max="7918" width="2.7109375" style="408" customWidth="1"/>
    <col min="7919" max="7923" width="0" style="408" hidden="1" customWidth="1"/>
    <col min="7924" max="7925" width="3" style="408" customWidth="1"/>
    <col min="7926" max="7927" width="0" style="408" hidden="1" customWidth="1"/>
    <col min="7928" max="7928" width="2.85546875" style="408" customWidth="1"/>
    <col min="7929" max="7930" width="2.5703125" style="408" customWidth="1"/>
    <col min="7931" max="7948" width="2.85546875" style="408" customWidth="1"/>
    <col min="7949" max="7971" width="0" style="408" hidden="1" customWidth="1"/>
    <col min="7972" max="7986" width="3" style="408" customWidth="1"/>
    <col min="7987" max="7987" width="0" style="408" hidden="1" customWidth="1"/>
    <col min="7988" max="7988" width="3.140625" style="408" customWidth="1"/>
    <col min="7989" max="7989" width="0" style="408" hidden="1" customWidth="1"/>
    <col min="7990" max="7993" width="2.85546875" style="408" customWidth="1"/>
    <col min="7994" max="7994" width="0" style="408" hidden="1" customWidth="1"/>
    <col min="7995" max="7995" width="3" style="408" customWidth="1"/>
    <col min="7996" max="7997" width="0" style="408" hidden="1" customWidth="1"/>
    <col min="7998" max="7999" width="3.140625" style="408" customWidth="1"/>
    <col min="8000" max="8000" width="0" style="408" hidden="1" customWidth="1"/>
    <col min="8001" max="8001" width="3" style="408" customWidth="1"/>
    <col min="8002" max="8002" width="2.85546875" style="408" customWidth="1"/>
    <col min="8003" max="8004" width="0" style="408" hidden="1" customWidth="1"/>
    <col min="8005" max="8005" width="2.85546875" style="408" customWidth="1"/>
    <col min="8006" max="8009" width="3.140625" style="408" customWidth="1"/>
    <col min="8010" max="8012" width="0" style="408" hidden="1" customWidth="1"/>
    <col min="8013" max="8016" width="3" style="408" customWidth="1"/>
    <col min="8017" max="8019" width="0" style="408" hidden="1" customWidth="1"/>
    <col min="8020" max="8020" width="3" style="408" customWidth="1"/>
    <col min="8021" max="8021" width="2.5703125" style="408" customWidth="1"/>
    <col min="8022" max="8027" width="0" style="408" hidden="1" customWidth="1"/>
    <col min="8028" max="8028" width="3.140625" style="408" customWidth="1"/>
    <col min="8029" max="8029" width="2.85546875" style="408" customWidth="1"/>
    <col min="8030" max="8031" width="3" style="408" customWidth="1"/>
    <col min="8032" max="8032" width="3.140625" style="408" customWidth="1"/>
    <col min="8033" max="8033" width="3.28515625" style="408" customWidth="1"/>
    <col min="8034" max="8034" width="3.42578125" style="408" customWidth="1"/>
    <col min="8035" max="8035" width="4.42578125" style="408" customWidth="1"/>
    <col min="8036" max="8036" width="2.5703125" style="408" customWidth="1"/>
    <col min="8037" max="8037" width="6.42578125" style="408" customWidth="1"/>
    <col min="8038" max="8040" width="4.5703125" style="408" customWidth="1"/>
    <col min="8041" max="8041" width="29.7109375" style="408" customWidth="1"/>
    <col min="8042" max="8157" width="9.140625" style="408"/>
    <col min="8158" max="8158" width="2.7109375" style="408" customWidth="1"/>
    <col min="8159" max="8159" width="6.85546875" style="408" customWidth="1"/>
    <col min="8160" max="8160" width="4.5703125" style="408" customWidth="1"/>
    <col min="8161" max="8161" width="6.42578125" style="408" customWidth="1"/>
    <col min="8162" max="8162" width="5.28515625" style="408" customWidth="1"/>
    <col min="8163" max="8165" width="0" style="408" hidden="1" customWidth="1"/>
    <col min="8166" max="8170" width="3" style="408" customWidth="1"/>
    <col min="8171" max="8174" width="2.7109375" style="408" customWidth="1"/>
    <col min="8175" max="8179" width="0" style="408" hidden="1" customWidth="1"/>
    <col min="8180" max="8181" width="3" style="408" customWidth="1"/>
    <col min="8182" max="8183" width="0" style="408" hidden="1" customWidth="1"/>
    <col min="8184" max="8184" width="2.85546875" style="408" customWidth="1"/>
    <col min="8185" max="8186" width="2.5703125" style="408" customWidth="1"/>
    <col min="8187" max="8204" width="2.85546875" style="408" customWidth="1"/>
    <col min="8205" max="8227" width="0" style="408" hidden="1" customWidth="1"/>
    <col min="8228" max="8242" width="3" style="408" customWidth="1"/>
    <col min="8243" max="8243" width="0" style="408" hidden="1" customWidth="1"/>
    <col min="8244" max="8244" width="3.140625" style="408" customWidth="1"/>
    <col min="8245" max="8245" width="0" style="408" hidden="1" customWidth="1"/>
    <col min="8246" max="8249" width="2.85546875" style="408" customWidth="1"/>
    <col min="8250" max="8250" width="0" style="408" hidden="1" customWidth="1"/>
    <col min="8251" max="8251" width="3" style="408" customWidth="1"/>
    <col min="8252" max="8253" width="0" style="408" hidden="1" customWidth="1"/>
    <col min="8254" max="8255" width="3.140625" style="408" customWidth="1"/>
    <col min="8256" max="8256" width="0" style="408" hidden="1" customWidth="1"/>
    <col min="8257" max="8257" width="3" style="408" customWidth="1"/>
    <col min="8258" max="8258" width="2.85546875" style="408" customWidth="1"/>
    <col min="8259" max="8260" width="0" style="408" hidden="1" customWidth="1"/>
    <col min="8261" max="8261" width="2.85546875" style="408" customWidth="1"/>
    <col min="8262" max="8265" width="3.140625" style="408" customWidth="1"/>
    <col min="8266" max="8268" width="0" style="408" hidden="1" customWidth="1"/>
    <col min="8269" max="8272" width="3" style="408" customWidth="1"/>
    <col min="8273" max="8275" width="0" style="408" hidden="1" customWidth="1"/>
    <col min="8276" max="8276" width="3" style="408" customWidth="1"/>
    <col min="8277" max="8277" width="2.5703125" style="408" customWidth="1"/>
    <col min="8278" max="8283" width="0" style="408" hidden="1" customWidth="1"/>
    <col min="8284" max="8284" width="3.140625" style="408" customWidth="1"/>
    <col min="8285" max="8285" width="2.85546875" style="408" customWidth="1"/>
    <col min="8286" max="8287" width="3" style="408" customWidth="1"/>
    <col min="8288" max="8288" width="3.140625" style="408" customWidth="1"/>
    <col min="8289" max="8289" width="3.28515625" style="408" customWidth="1"/>
    <col min="8290" max="8290" width="3.42578125" style="408" customWidth="1"/>
    <col min="8291" max="8291" width="4.42578125" style="408" customWidth="1"/>
    <col min="8292" max="8292" width="2.5703125" style="408" customWidth="1"/>
    <col min="8293" max="8293" width="6.42578125" style="408" customWidth="1"/>
    <col min="8294" max="8296" width="4.5703125" style="408" customWidth="1"/>
    <col min="8297" max="8297" width="29.7109375" style="408" customWidth="1"/>
    <col min="8298" max="8413" width="9.140625" style="408"/>
    <col min="8414" max="8414" width="2.7109375" style="408" customWidth="1"/>
    <col min="8415" max="8415" width="6.85546875" style="408" customWidth="1"/>
    <col min="8416" max="8416" width="4.5703125" style="408" customWidth="1"/>
    <col min="8417" max="8417" width="6.42578125" style="408" customWidth="1"/>
    <col min="8418" max="8418" width="5.28515625" style="408" customWidth="1"/>
    <col min="8419" max="8421" width="0" style="408" hidden="1" customWidth="1"/>
    <col min="8422" max="8426" width="3" style="408" customWidth="1"/>
    <col min="8427" max="8430" width="2.7109375" style="408" customWidth="1"/>
    <col min="8431" max="8435" width="0" style="408" hidden="1" customWidth="1"/>
    <col min="8436" max="8437" width="3" style="408" customWidth="1"/>
    <col min="8438" max="8439" width="0" style="408" hidden="1" customWidth="1"/>
    <col min="8440" max="8440" width="2.85546875" style="408" customWidth="1"/>
    <col min="8441" max="8442" width="2.5703125" style="408" customWidth="1"/>
    <col min="8443" max="8460" width="2.85546875" style="408" customWidth="1"/>
    <col min="8461" max="8483" width="0" style="408" hidden="1" customWidth="1"/>
    <col min="8484" max="8498" width="3" style="408" customWidth="1"/>
    <col min="8499" max="8499" width="0" style="408" hidden="1" customWidth="1"/>
    <col min="8500" max="8500" width="3.140625" style="408" customWidth="1"/>
    <col min="8501" max="8501" width="0" style="408" hidden="1" customWidth="1"/>
    <col min="8502" max="8505" width="2.85546875" style="408" customWidth="1"/>
    <col min="8506" max="8506" width="0" style="408" hidden="1" customWidth="1"/>
    <col min="8507" max="8507" width="3" style="408" customWidth="1"/>
    <col min="8508" max="8509" width="0" style="408" hidden="1" customWidth="1"/>
    <col min="8510" max="8511" width="3.140625" style="408" customWidth="1"/>
    <col min="8512" max="8512" width="0" style="408" hidden="1" customWidth="1"/>
    <col min="8513" max="8513" width="3" style="408" customWidth="1"/>
    <col min="8514" max="8514" width="2.85546875" style="408" customWidth="1"/>
    <col min="8515" max="8516" width="0" style="408" hidden="1" customWidth="1"/>
    <col min="8517" max="8517" width="2.85546875" style="408" customWidth="1"/>
    <col min="8518" max="8521" width="3.140625" style="408" customWidth="1"/>
    <col min="8522" max="8524" width="0" style="408" hidden="1" customWidth="1"/>
    <col min="8525" max="8528" width="3" style="408" customWidth="1"/>
    <col min="8529" max="8531" width="0" style="408" hidden="1" customWidth="1"/>
    <col min="8532" max="8532" width="3" style="408" customWidth="1"/>
    <col min="8533" max="8533" width="2.5703125" style="408" customWidth="1"/>
    <col min="8534" max="8539" width="0" style="408" hidden="1" customWidth="1"/>
    <col min="8540" max="8540" width="3.140625" style="408" customWidth="1"/>
    <col min="8541" max="8541" width="2.85546875" style="408" customWidth="1"/>
    <col min="8542" max="8543" width="3" style="408" customWidth="1"/>
    <col min="8544" max="8544" width="3.140625" style="408" customWidth="1"/>
    <col min="8545" max="8545" width="3.28515625" style="408" customWidth="1"/>
    <col min="8546" max="8546" width="3.42578125" style="408" customWidth="1"/>
    <col min="8547" max="8547" width="4.42578125" style="408" customWidth="1"/>
    <col min="8548" max="8548" width="2.5703125" style="408" customWidth="1"/>
    <col min="8549" max="8549" width="6.42578125" style="408" customWidth="1"/>
    <col min="8550" max="8552" width="4.5703125" style="408" customWidth="1"/>
    <col min="8553" max="8553" width="29.7109375" style="408" customWidth="1"/>
    <col min="8554" max="8669" width="9.140625" style="408"/>
    <col min="8670" max="8670" width="2.7109375" style="408" customWidth="1"/>
    <col min="8671" max="8671" width="6.85546875" style="408" customWidth="1"/>
    <col min="8672" max="8672" width="4.5703125" style="408" customWidth="1"/>
    <col min="8673" max="8673" width="6.42578125" style="408" customWidth="1"/>
    <col min="8674" max="8674" width="5.28515625" style="408" customWidth="1"/>
    <col min="8675" max="8677" width="0" style="408" hidden="1" customWidth="1"/>
    <col min="8678" max="8682" width="3" style="408" customWidth="1"/>
    <col min="8683" max="8686" width="2.7109375" style="408" customWidth="1"/>
    <col min="8687" max="8691" width="0" style="408" hidden="1" customWidth="1"/>
    <col min="8692" max="8693" width="3" style="408" customWidth="1"/>
    <col min="8694" max="8695" width="0" style="408" hidden="1" customWidth="1"/>
    <col min="8696" max="8696" width="2.85546875" style="408" customWidth="1"/>
    <col min="8697" max="8698" width="2.5703125" style="408" customWidth="1"/>
    <col min="8699" max="8716" width="2.85546875" style="408" customWidth="1"/>
    <col min="8717" max="8739" width="0" style="408" hidden="1" customWidth="1"/>
    <col min="8740" max="8754" width="3" style="408" customWidth="1"/>
    <col min="8755" max="8755" width="0" style="408" hidden="1" customWidth="1"/>
    <col min="8756" max="8756" width="3.140625" style="408" customWidth="1"/>
    <col min="8757" max="8757" width="0" style="408" hidden="1" customWidth="1"/>
    <col min="8758" max="8761" width="2.85546875" style="408" customWidth="1"/>
    <col min="8762" max="8762" width="0" style="408" hidden="1" customWidth="1"/>
    <col min="8763" max="8763" width="3" style="408" customWidth="1"/>
    <col min="8764" max="8765" width="0" style="408" hidden="1" customWidth="1"/>
    <col min="8766" max="8767" width="3.140625" style="408" customWidth="1"/>
    <col min="8768" max="8768" width="0" style="408" hidden="1" customWidth="1"/>
    <col min="8769" max="8769" width="3" style="408" customWidth="1"/>
    <col min="8770" max="8770" width="2.85546875" style="408" customWidth="1"/>
    <col min="8771" max="8772" width="0" style="408" hidden="1" customWidth="1"/>
    <col min="8773" max="8773" width="2.85546875" style="408" customWidth="1"/>
    <col min="8774" max="8777" width="3.140625" style="408" customWidth="1"/>
    <col min="8778" max="8780" width="0" style="408" hidden="1" customWidth="1"/>
    <col min="8781" max="8784" width="3" style="408" customWidth="1"/>
    <col min="8785" max="8787" width="0" style="408" hidden="1" customWidth="1"/>
    <col min="8788" max="8788" width="3" style="408" customWidth="1"/>
    <col min="8789" max="8789" width="2.5703125" style="408" customWidth="1"/>
    <col min="8790" max="8795" width="0" style="408" hidden="1" customWidth="1"/>
    <col min="8796" max="8796" width="3.140625" style="408" customWidth="1"/>
    <col min="8797" max="8797" width="2.85546875" style="408" customWidth="1"/>
    <col min="8798" max="8799" width="3" style="408" customWidth="1"/>
    <col min="8800" max="8800" width="3.140625" style="408" customWidth="1"/>
    <col min="8801" max="8801" width="3.28515625" style="408" customWidth="1"/>
    <col min="8802" max="8802" width="3.42578125" style="408" customWidth="1"/>
    <col min="8803" max="8803" width="4.42578125" style="408" customWidth="1"/>
    <col min="8804" max="8804" width="2.5703125" style="408" customWidth="1"/>
    <col min="8805" max="8805" width="6.42578125" style="408" customWidth="1"/>
    <col min="8806" max="8808" width="4.5703125" style="408" customWidth="1"/>
    <col min="8809" max="8809" width="29.7109375" style="408" customWidth="1"/>
    <col min="8810" max="8925" width="9.140625" style="408"/>
    <col min="8926" max="8926" width="2.7109375" style="408" customWidth="1"/>
    <col min="8927" max="8927" width="6.85546875" style="408" customWidth="1"/>
    <col min="8928" max="8928" width="4.5703125" style="408" customWidth="1"/>
    <col min="8929" max="8929" width="6.42578125" style="408" customWidth="1"/>
    <col min="8930" max="8930" width="5.28515625" style="408" customWidth="1"/>
    <col min="8931" max="8933" width="0" style="408" hidden="1" customWidth="1"/>
    <col min="8934" max="8938" width="3" style="408" customWidth="1"/>
    <col min="8939" max="8942" width="2.7109375" style="408" customWidth="1"/>
    <col min="8943" max="8947" width="0" style="408" hidden="1" customWidth="1"/>
    <col min="8948" max="8949" width="3" style="408" customWidth="1"/>
    <col min="8950" max="8951" width="0" style="408" hidden="1" customWidth="1"/>
    <col min="8952" max="8952" width="2.85546875" style="408" customWidth="1"/>
    <col min="8953" max="8954" width="2.5703125" style="408" customWidth="1"/>
    <col min="8955" max="8972" width="2.85546875" style="408" customWidth="1"/>
    <col min="8973" max="8995" width="0" style="408" hidden="1" customWidth="1"/>
    <col min="8996" max="9010" width="3" style="408" customWidth="1"/>
    <col min="9011" max="9011" width="0" style="408" hidden="1" customWidth="1"/>
    <col min="9012" max="9012" width="3.140625" style="408" customWidth="1"/>
    <col min="9013" max="9013" width="0" style="408" hidden="1" customWidth="1"/>
    <col min="9014" max="9017" width="2.85546875" style="408" customWidth="1"/>
    <col min="9018" max="9018" width="0" style="408" hidden="1" customWidth="1"/>
    <col min="9019" max="9019" width="3" style="408" customWidth="1"/>
    <col min="9020" max="9021" width="0" style="408" hidden="1" customWidth="1"/>
    <col min="9022" max="9023" width="3.140625" style="408" customWidth="1"/>
    <col min="9024" max="9024" width="0" style="408" hidden="1" customWidth="1"/>
    <col min="9025" max="9025" width="3" style="408" customWidth="1"/>
    <col min="9026" max="9026" width="2.85546875" style="408" customWidth="1"/>
    <col min="9027" max="9028" width="0" style="408" hidden="1" customWidth="1"/>
    <col min="9029" max="9029" width="2.85546875" style="408" customWidth="1"/>
    <col min="9030" max="9033" width="3.140625" style="408" customWidth="1"/>
    <col min="9034" max="9036" width="0" style="408" hidden="1" customWidth="1"/>
    <col min="9037" max="9040" width="3" style="408" customWidth="1"/>
    <col min="9041" max="9043" width="0" style="408" hidden="1" customWidth="1"/>
    <col min="9044" max="9044" width="3" style="408" customWidth="1"/>
    <col min="9045" max="9045" width="2.5703125" style="408" customWidth="1"/>
    <col min="9046" max="9051" width="0" style="408" hidden="1" customWidth="1"/>
    <col min="9052" max="9052" width="3.140625" style="408" customWidth="1"/>
    <col min="9053" max="9053" width="2.85546875" style="408" customWidth="1"/>
    <col min="9054" max="9055" width="3" style="408" customWidth="1"/>
    <col min="9056" max="9056" width="3.140625" style="408" customWidth="1"/>
    <col min="9057" max="9057" width="3.28515625" style="408" customWidth="1"/>
    <col min="9058" max="9058" width="3.42578125" style="408" customWidth="1"/>
    <col min="9059" max="9059" width="4.42578125" style="408" customWidth="1"/>
    <col min="9060" max="9060" width="2.5703125" style="408" customWidth="1"/>
    <col min="9061" max="9061" width="6.42578125" style="408" customWidth="1"/>
    <col min="9062" max="9064" width="4.5703125" style="408" customWidth="1"/>
    <col min="9065" max="9065" width="29.7109375" style="408" customWidth="1"/>
    <col min="9066" max="9181" width="9.140625" style="408"/>
    <col min="9182" max="9182" width="2.7109375" style="408" customWidth="1"/>
    <col min="9183" max="9183" width="6.85546875" style="408" customWidth="1"/>
    <col min="9184" max="9184" width="4.5703125" style="408" customWidth="1"/>
    <col min="9185" max="9185" width="6.42578125" style="408" customWidth="1"/>
    <col min="9186" max="9186" width="5.28515625" style="408" customWidth="1"/>
    <col min="9187" max="9189" width="0" style="408" hidden="1" customWidth="1"/>
    <col min="9190" max="9194" width="3" style="408" customWidth="1"/>
    <col min="9195" max="9198" width="2.7109375" style="408" customWidth="1"/>
    <col min="9199" max="9203" width="0" style="408" hidden="1" customWidth="1"/>
    <col min="9204" max="9205" width="3" style="408" customWidth="1"/>
    <col min="9206" max="9207" width="0" style="408" hidden="1" customWidth="1"/>
    <col min="9208" max="9208" width="2.85546875" style="408" customWidth="1"/>
    <col min="9209" max="9210" width="2.5703125" style="408" customWidth="1"/>
    <col min="9211" max="9228" width="2.85546875" style="408" customWidth="1"/>
    <col min="9229" max="9251" width="0" style="408" hidden="1" customWidth="1"/>
    <col min="9252" max="9266" width="3" style="408" customWidth="1"/>
    <col min="9267" max="9267" width="0" style="408" hidden="1" customWidth="1"/>
    <col min="9268" max="9268" width="3.140625" style="408" customWidth="1"/>
    <col min="9269" max="9269" width="0" style="408" hidden="1" customWidth="1"/>
    <col min="9270" max="9273" width="2.85546875" style="408" customWidth="1"/>
    <col min="9274" max="9274" width="0" style="408" hidden="1" customWidth="1"/>
    <col min="9275" max="9275" width="3" style="408" customWidth="1"/>
    <col min="9276" max="9277" width="0" style="408" hidden="1" customWidth="1"/>
    <col min="9278" max="9279" width="3.140625" style="408" customWidth="1"/>
    <col min="9280" max="9280" width="0" style="408" hidden="1" customWidth="1"/>
    <col min="9281" max="9281" width="3" style="408" customWidth="1"/>
    <col min="9282" max="9282" width="2.85546875" style="408" customWidth="1"/>
    <col min="9283" max="9284" width="0" style="408" hidden="1" customWidth="1"/>
    <col min="9285" max="9285" width="2.85546875" style="408" customWidth="1"/>
    <col min="9286" max="9289" width="3.140625" style="408" customWidth="1"/>
    <col min="9290" max="9292" width="0" style="408" hidden="1" customWidth="1"/>
    <col min="9293" max="9296" width="3" style="408" customWidth="1"/>
    <col min="9297" max="9299" width="0" style="408" hidden="1" customWidth="1"/>
    <col min="9300" max="9300" width="3" style="408" customWidth="1"/>
    <col min="9301" max="9301" width="2.5703125" style="408" customWidth="1"/>
    <col min="9302" max="9307" width="0" style="408" hidden="1" customWidth="1"/>
    <col min="9308" max="9308" width="3.140625" style="408" customWidth="1"/>
    <col min="9309" max="9309" width="2.85546875" style="408" customWidth="1"/>
    <col min="9310" max="9311" width="3" style="408" customWidth="1"/>
    <col min="9312" max="9312" width="3.140625" style="408" customWidth="1"/>
    <col min="9313" max="9313" width="3.28515625" style="408" customWidth="1"/>
    <col min="9314" max="9314" width="3.42578125" style="408" customWidth="1"/>
    <col min="9315" max="9315" width="4.42578125" style="408" customWidth="1"/>
    <col min="9316" max="9316" width="2.5703125" style="408" customWidth="1"/>
    <col min="9317" max="9317" width="6.42578125" style="408" customWidth="1"/>
    <col min="9318" max="9320" width="4.5703125" style="408" customWidth="1"/>
    <col min="9321" max="9321" width="29.7109375" style="408" customWidth="1"/>
    <col min="9322" max="9437" width="9.140625" style="408"/>
    <col min="9438" max="9438" width="2.7109375" style="408" customWidth="1"/>
    <col min="9439" max="9439" width="6.85546875" style="408" customWidth="1"/>
    <col min="9440" max="9440" width="4.5703125" style="408" customWidth="1"/>
    <col min="9441" max="9441" width="6.42578125" style="408" customWidth="1"/>
    <col min="9442" max="9442" width="5.28515625" style="408" customWidth="1"/>
    <col min="9443" max="9445" width="0" style="408" hidden="1" customWidth="1"/>
    <col min="9446" max="9450" width="3" style="408" customWidth="1"/>
    <col min="9451" max="9454" width="2.7109375" style="408" customWidth="1"/>
    <col min="9455" max="9459" width="0" style="408" hidden="1" customWidth="1"/>
    <col min="9460" max="9461" width="3" style="408" customWidth="1"/>
    <col min="9462" max="9463" width="0" style="408" hidden="1" customWidth="1"/>
    <col min="9464" max="9464" width="2.85546875" style="408" customWidth="1"/>
    <col min="9465" max="9466" width="2.5703125" style="408" customWidth="1"/>
    <col min="9467" max="9484" width="2.85546875" style="408" customWidth="1"/>
    <col min="9485" max="9507" width="0" style="408" hidden="1" customWidth="1"/>
    <col min="9508" max="9522" width="3" style="408" customWidth="1"/>
    <col min="9523" max="9523" width="0" style="408" hidden="1" customWidth="1"/>
    <col min="9524" max="9524" width="3.140625" style="408" customWidth="1"/>
    <col min="9525" max="9525" width="0" style="408" hidden="1" customWidth="1"/>
    <col min="9526" max="9529" width="2.85546875" style="408" customWidth="1"/>
    <col min="9530" max="9530" width="0" style="408" hidden="1" customWidth="1"/>
    <col min="9531" max="9531" width="3" style="408" customWidth="1"/>
    <col min="9532" max="9533" width="0" style="408" hidden="1" customWidth="1"/>
    <col min="9534" max="9535" width="3.140625" style="408" customWidth="1"/>
    <col min="9536" max="9536" width="0" style="408" hidden="1" customWidth="1"/>
    <col min="9537" max="9537" width="3" style="408" customWidth="1"/>
    <col min="9538" max="9538" width="2.85546875" style="408" customWidth="1"/>
    <col min="9539" max="9540" width="0" style="408" hidden="1" customWidth="1"/>
    <col min="9541" max="9541" width="2.85546875" style="408" customWidth="1"/>
    <col min="9542" max="9545" width="3.140625" style="408" customWidth="1"/>
    <col min="9546" max="9548" width="0" style="408" hidden="1" customWidth="1"/>
    <col min="9549" max="9552" width="3" style="408" customWidth="1"/>
    <col min="9553" max="9555" width="0" style="408" hidden="1" customWidth="1"/>
    <col min="9556" max="9556" width="3" style="408" customWidth="1"/>
    <col min="9557" max="9557" width="2.5703125" style="408" customWidth="1"/>
    <col min="9558" max="9563" width="0" style="408" hidden="1" customWidth="1"/>
    <col min="9564" max="9564" width="3.140625" style="408" customWidth="1"/>
    <col min="9565" max="9565" width="2.85546875" style="408" customWidth="1"/>
    <col min="9566" max="9567" width="3" style="408" customWidth="1"/>
    <col min="9568" max="9568" width="3.140625" style="408" customWidth="1"/>
    <col min="9569" max="9569" width="3.28515625" style="408" customWidth="1"/>
    <col min="9570" max="9570" width="3.42578125" style="408" customWidth="1"/>
    <col min="9571" max="9571" width="4.42578125" style="408" customWidth="1"/>
    <col min="9572" max="9572" width="2.5703125" style="408" customWidth="1"/>
    <col min="9573" max="9573" width="6.42578125" style="408" customWidth="1"/>
    <col min="9574" max="9576" width="4.5703125" style="408" customWidth="1"/>
    <col min="9577" max="9577" width="29.7109375" style="408" customWidth="1"/>
    <col min="9578" max="9693" width="9.140625" style="408"/>
    <col min="9694" max="9694" width="2.7109375" style="408" customWidth="1"/>
    <col min="9695" max="9695" width="6.85546875" style="408" customWidth="1"/>
    <col min="9696" max="9696" width="4.5703125" style="408" customWidth="1"/>
    <col min="9697" max="9697" width="6.42578125" style="408" customWidth="1"/>
    <col min="9698" max="9698" width="5.28515625" style="408" customWidth="1"/>
    <col min="9699" max="9701" width="0" style="408" hidden="1" customWidth="1"/>
    <col min="9702" max="9706" width="3" style="408" customWidth="1"/>
    <col min="9707" max="9710" width="2.7109375" style="408" customWidth="1"/>
    <col min="9711" max="9715" width="0" style="408" hidden="1" customWidth="1"/>
    <col min="9716" max="9717" width="3" style="408" customWidth="1"/>
    <col min="9718" max="9719" width="0" style="408" hidden="1" customWidth="1"/>
    <col min="9720" max="9720" width="2.85546875" style="408" customWidth="1"/>
    <col min="9721" max="9722" width="2.5703125" style="408" customWidth="1"/>
    <col min="9723" max="9740" width="2.85546875" style="408" customWidth="1"/>
    <col min="9741" max="9763" width="0" style="408" hidden="1" customWidth="1"/>
    <col min="9764" max="9778" width="3" style="408" customWidth="1"/>
    <col min="9779" max="9779" width="0" style="408" hidden="1" customWidth="1"/>
    <col min="9780" max="9780" width="3.140625" style="408" customWidth="1"/>
    <col min="9781" max="9781" width="0" style="408" hidden="1" customWidth="1"/>
    <col min="9782" max="9785" width="2.85546875" style="408" customWidth="1"/>
    <col min="9786" max="9786" width="0" style="408" hidden="1" customWidth="1"/>
    <col min="9787" max="9787" width="3" style="408" customWidth="1"/>
    <col min="9788" max="9789" width="0" style="408" hidden="1" customWidth="1"/>
    <col min="9790" max="9791" width="3.140625" style="408" customWidth="1"/>
    <col min="9792" max="9792" width="0" style="408" hidden="1" customWidth="1"/>
    <col min="9793" max="9793" width="3" style="408" customWidth="1"/>
    <col min="9794" max="9794" width="2.85546875" style="408" customWidth="1"/>
    <col min="9795" max="9796" width="0" style="408" hidden="1" customWidth="1"/>
    <col min="9797" max="9797" width="2.85546875" style="408" customWidth="1"/>
    <col min="9798" max="9801" width="3.140625" style="408" customWidth="1"/>
    <col min="9802" max="9804" width="0" style="408" hidden="1" customWidth="1"/>
    <col min="9805" max="9808" width="3" style="408" customWidth="1"/>
    <col min="9809" max="9811" width="0" style="408" hidden="1" customWidth="1"/>
    <col min="9812" max="9812" width="3" style="408" customWidth="1"/>
    <col min="9813" max="9813" width="2.5703125" style="408" customWidth="1"/>
    <col min="9814" max="9819" width="0" style="408" hidden="1" customWidth="1"/>
    <col min="9820" max="9820" width="3.140625" style="408" customWidth="1"/>
    <col min="9821" max="9821" width="2.85546875" style="408" customWidth="1"/>
    <col min="9822" max="9823" width="3" style="408" customWidth="1"/>
    <col min="9824" max="9824" width="3.140625" style="408" customWidth="1"/>
    <col min="9825" max="9825" width="3.28515625" style="408" customWidth="1"/>
    <col min="9826" max="9826" width="3.42578125" style="408" customWidth="1"/>
    <col min="9827" max="9827" width="4.42578125" style="408" customWidth="1"/>
    <col min="9828" max="9828" width="2.5703125" style="408" customWidth="1"/>
    <col min="9829" max="9829" width="6.42578125" style="408" customWidth="1"/>
    <col min="9830" max="9832" width="4.5703125" style="408" customWidth="1"/>
    <col min="9833" max="9833" width="29.7109375" style="408" customWidth="1"/>
    <col min="9834" max="9949" width="9.140625" style="408"/>
    <col min="9950" max="9950" width="2.7109375" style="408" customWidth="1"/>
    <col min="9951" max="9951" width="6.85546875" style="408" customWidth="1"/>
    <col min="9952" max="9952" width="4.5703125" style="408" customWidth="1"/>
    <col min="9953" max="9953" width="6.42578125" style="408" customWidth="1"/>
    <col min="9954" max="9954" width="5.28515625" style="408" customWidth="1"/>
    <col min="9955" max="9957" width="0" style="408" hidden="1" customWidth="1"/>
    <col min="9958" max="9962" width="3" style="408" customWidth="1"/>
    <col min="9963" max="9966" width="2.7109375" style="408" customWidth="1"/>
    <col min="9967" max="9971" width="0" style="408" hidden="1" customWidth="1"/>
    <col min="9972" max="9973" width="3" style="408" customWidth="1"/>
    <col min="9974" max="9975" width="0" style="408" hidden="1" customWidth="1"/>
    <col min="9976" max="9976" width="2.85546875" style="408" customWidth="1"/>
    <col min="9977" max="9978" width="2.5703125" style="408" customWidth="1"/>
    <col min="9979" max="9996" width="2.85546875" style="408" customWidth="1"/>
    <col min="9997" max="10019" width="0" style="408" hidden="1" customWidth="1"/>
    <col min="10020" max="10034" width="3" style="408" customWidth="1"/>
    <col min="10035" max="10035" width="0" style="408" hidden="1" customWidth="1"/>
    <col min="10036" max="10036" width="3.140625" style="408" customWidth="1"/>
    <col min="10037" max="10037" width="0" style="408" hidden="1" customWidth="1"/>
    <col min="10038" max="10041" width="2.85546875" style="408" customWidth="1"/>
    <col min="10042" max="10042" width="0" style="408" hidden="1" customWidth="1"/>
    <col min="10043" max="10043" width="3" style="408" customWidth="1"/>
    <col min="10044" max="10045" width="0" style="408" hidden="1" customWidth="1"/>
    <col min="10046" max="10047" width="3.140625" style="408" customWidth="1"/>
    <col min="10048" max="10048" width="0" style="408" hidden="1" customWidth="1"/>
    <col min="10049" max="10049" width="3" style="408" customWidth="1"/>
    <col min="10050" max="10050" width="2.85546875" style="408" customWidth="1"/>
    <col min="10051" max="10052" width="0" style="408" hidden="1" customWidth="1"/>
    <col min="10053" max="10053" width="2.85546875" style="408" customWidth="1"/>
    <col min="10054" max="10057" width="3.140625" style="408" customWidth="1"/>
    <col min="10058" max="10060" width="0" style="408" hidden="1" customWidth="1"/>
    <col min="10061" max="10064" width="3" style="408" customWidth="1"/>
    <col min="10065" max="10067" width="0" style="408" hidden="1" customWidth="1"/>
    <col min="10068" max="10068" width="3" style="408" customWidth="1"/>
    <col min="10069" max="10069" width="2.5703125" style="408" customWidth="1"/>
    <col min="10070" max="10075" width="0" style="408" hidden="1" customWidth="1"/>
    <col min="10076" max="10076" width="3.140625" style="408" customWidth="1"/>
    <col min="10077" max="10077" width="2.85546875" style="408" customWidth="1"/>
    <col min="10078" max="10079" width="3" style="408" customWidth="1"/>
    <col min="10080" max="10080" width="3.140625" style="408" customWidth="1"/>
    <col min="10081" max="10081" width="3.28515625" style="408" customWidth="1"/>
    <col min="10082" max="10082" width="3.42578125" style="408" customWidth="1"/>
    <col min="10083" max="10083" width="4.42578125" style="408" customWidth="1"/>
    <col min="10084" max="10084" width="2.5703125" style="408" customWidth="1"/>
    <col min="10085" max="10085" width="6.42578125" style="408" customWidth="1"/>
    <col min="10086" max="10088" width="4.5703125" style="408" customWidth="1"/>
    <col min="10089" max="10089" width="29.7109375" style="408" customWidth="1"/>
    <col min="10090" max="10205" width="9.140625" style="408"/>
    <col min="10206" max="10206" width="2.7109375" style="408" customWidth="1"/>
    <col min="10207" max="10207" width="6.85546875" style="408" customWidth="1"/>
    <col min="10208" max="10208" width="4.5703125" style="408" customWidth="1"/>
    <col min="10209" max="10209" width="6.42578125" style="408" customWidth="1"/>
    <col min="10210" max="10210" width="5.28515625" style="408" customWidth="1"/>
    <col min="10211" max="10213" width="0" style="408" hidden="1" customWidth="1"/>
    <col min="10214" max="10218" width="3" style="408" customWidth="1"/>
    <col min="10219" max="10222" width="2.7109375" style="408" customWidth="1"/>
    <col min="10223" max="10227" width="0" style="408" hidden="1" customWidth="1"/>
    <col min="10228" max="10229" width="3" style="408" customWidth="1"/>
    <col min="10230" max="10231" width="0" style="408" hidden="1" customWidth="1"/>
    <col min="10232" max="10232" width="2.85546875" style="408" customWidth="1"/>
    <col min="10233" max="10234" width="2.5703125" style="408" customWidth="1"/>
    <col min="10235" max="10252" width="2.85546875" style="408" customWidth="1"/>
    <col min="10253" max="10275" width="0" style="408" hidden="1" customWidth="1"/>
    <col min="10276" max="10290" width="3" style="408" customWidth="1"/>
    <col min="10291" max="10291" width="0" style="408" hidden="1" customWidth="1"/>
    <col min="10292" max="10292" width="3.140625" style="408" customWidth="1"/>
    <col min="10293" max="10293" width="0" style="408" hidden="1" customWidth="1"/>
    <col min="10294" max="10297" width="2.85546875" style="408" customWidth="1"/>
    <col min="10298" max="10298" width="0" style="408" hidden="1" customWidth="1"/>
    <col min="10299" max="10299" width="3" style="408" customWidth="1"/>
    <col min="10300" max="10301" width="0" style="408" hidden="1" customWidth="1"/>
    <col min="10302" max="10303" width="3.140625" style="408" customWidth="1"/>
    <col min="10304" max="10304" width="0" style="408" hidden="1" customWidth="1"/>
    <col min="10305" max="10305" width="3" style="408" customWidth="1"/>
    <col min="10306" max="10306" width="2.85546875" style="408" customWidth="1"/>
    <col min="10307" max="10308" width="0" style="408" hidden="1" customWidth="1"/>
    <col min="10309" max="10309" width="2.85546875" style="408" customWidth="1"/>
    <col min="10310" max="10313" width="3.140625" style="408" customWidth="1"/>
    <col min="10314" max="10316" width="0" style="408" hidden="1" customWidth="1"/>
    <col min="10317" max="10320" width="3" style="408" customWidth="1"/>
    <col min="10321" max="10323" width="0" style="408" hidden="1" customWidth="1"/>
    <col min="10324" max="10324" width="3" style="408" customWidth="1"/>
    <col min="10325" max="10325" width="2.5703125" style="408" customWidth="1"/>
    <col min="10326" max="10331" width="0" style="408" hidden="1" customWidth="1"/>
    <col min="10332" max="10332" width="3.140625" style="408" customWidth="1"/>
    <col min="10333" max="10333" width="2.85546875" style="408" customWidth="1"/>
    <col min="10334" max="10335" width="3" style="408" customWidth="1"/>
    <col min="10336" max="10336" width="3.140625" style="408" customWidth="1"/>
    <col min="10337" max="10337" width="3.28515625" style="408" customWidth="1"/>
    <col min="10338" max="10338" width="3.42578125" style="408" customWidth="1"/>
    <col min="10339" max="10339" width="4.42578125" style="408" customWidth="1"/>
    <col min="10340" max="10340" width="2.5703125" style="408" customWidth="1"/>
    <col min="10341" max="10341" width="6.42578125" style="408" customWidth="1"/>
    <col min="10342" max="10344" width="4.5703125" style="408" customWidth="1"/>
    <col min="10345" max="10345" width="29.7109375" style="408" customWidth="1"/>
    <col min="10346" max="10461" width="9.140625" style="408"/>
    <col min="10462" max="10462" width="2.7109375" style="408" customWidth="1"/>
    <col min="10463" max="10463" width="6.85546875" style="408" customWidth="1"/>
    <col min="10464" max="10464" width="4.5703125" style="408" customWidth="1"/>
    <col min="10465" max="10465" width="6.42578125" style="408" customWidth="1"/>
    <col min="10466" max="10466" width="5.28515625" style="408" customWidth="1"/>
    <col min="10467" max="10469" width="0" style="408" hidden="1" customWidth="1"/>
    <col min="10470" max="10474" width="3" style="408" customWidth="1"/>
    <col min="10475" max="10478" width="2.7109375" style="408" customWidth="1"/>
    <col min="10479" max="10483" width="0" style="408" hidden="1" customWidth="1"/>
    <col min="10484" max="10485" width="3" style="408" customWidth="1"/>
    <col min="10486" max="10487" width="0" style="408" hidden="1" customWidth="1"/>
    <col min="10488" max="10488" width="2.85546875" style="408" customWidth="1"/>
    <col min="10489" max="10490" width="2.5703125" style="408" customWidth="1"/>
    <col min="10491" max="10508" width="2.85546875" style="408" customWidth="1"/>
    <col min="10509" max="10531" width="0" style="408" hidden="1" customWidth="1"/>
    <col min="10532" max="10546" width="3" style="408" customWidth="1"/>
    <col min="10547" max="10547" width="0" style="408" hidden="1" customWidth="1"/>
    <col min="10548" max="10548" width="3.140625" style="408" customWidth="1"/>
    <col min="10549" max="10549" width="0" style="408" hidden="1" customWidth="1"/>
    <col min="10550" max="10553" width="2.85546875" style="408" customWidth="1"/>
    <col min="10554" max="10554" width="0" style="408" hidden="1" customWidth="1"/>
    <col min="10555" max="10555" width="3" style="408" customWidth="1"/>
    <col min="10556" max="10557" width="0" style="408" hidden="1" customWidth="1"/>
    <col min="10558" max="10559" width="3.140625" style="408" customWidth="1"/>
    <col min="10560" max="10560" width="0" style="408" hidden="1" customWidth="1"/>
    <col min="10561" max="10561" width="3" style="408" customWidth="1"/>
    <col min="10562" max="10562" width="2.85546875" style="408" customWidth="1"/>
    <col min="10563" max="10564" width="0" style="408" hidden="1" customWidth="1"/>
    <col min="10565" max="10565" width="2.85546875" style="408" customWidth="1"/>
    <col min="10566" max="10569" width="3.140625" style="408" customWidth="1"/>
    <col min="10570" max="10572" width="0" style="408" hidden="1" customWidth="1"/>
    <col min="10573" max="10576" width="3" style="408" customWidth="1"/>
    <col min="10577" max="10579" width="0" style="408" hidden="1" customWidth="1"/>
    <col min="10580" max="10580" width="3" style="408" customWidth="1"/>
    <col min="10581" max="10581" width="2.5703125" style="408" customWidth="1"/>
    <col min="10582" max="10587" width="0" style="408" hidden="1" customWidth="1"/>
    <col min="10588" max="10588" width="3.140625" style="408" customWidth="1"/>
    <col min="10589" max="10589" width="2.85546875" style="408" customWidth="1"/>
    <col min="10590" max="10591" width="3" style="408" customWidth="1"/>
    <col min="10592" max="10592" width="3.140625" style="408" customWidth="1"/>
    <col min="10593" max="10593" width="3.28515625" style="408" customWidth="1"/>
    <col min="10594" max="10594" width="3.42578125" style="408" customWidth="1"/>
    <col min="10595" max="10595" width="4.42578125" style="408" customWidth="1"/>
    <col min="10596" max="10596" width="2.5703125" style="408" customWidth="1"/>
    <col min="10597" max="10597" width="6.42578125" style="408" customWidth="1"/>
    <col min="10598" max="10600" width="4.5703125" style="408" customWidth="1"/>
    <col min="10601" max="10601" width="29.7109375" style="408" customWidth="1"/>
    <col min="10602" max="10717" width="9.140625" style="408"/>
    <col min="10718" max="10718" width="2.7109375" style="408" customWidth="1"/>
    <col min="10719" max="10719" width="6.85546875" style="408" customWidth="1"/>
    <col min="10720" max="10720" width="4.5703125" style="408" customWidth="1"/>
    <col min="10721" max="10721" width="6.42578125" style="408" customWidth="1"/>
    <col min="10722" max="10722" width="5.28515625" style="408" customWidth="1"/>
    <col min="10723" max="10725" width="0" style="408" hidden="1" customWidth="1"/>
    <col min="10726" max="10730" width="3" style="408" customWidth="1"/>
    <col min="10731" max="10734" width="2.7109375" style="408" customWidth="1"/>
    <col min="10735" max="10739" width="0" style="408" hidden="1" customWidth="1"/>
    <col min="10740" max="10741" width="3" style="408" customWidth="1"/>
    <col min="10742" max="10743" width="0" style="408" hidden="1" customWidth="1"/>
    <col min="10744" max="10744" width="2.85546875" style="408" customWidth="1"/>
    <col min="10745" max="10746" width="2.5703125" style="408" customWidth="1"/>
    <col min="10747" max="10764" width="2.85546875" style="408" customWidth="1"/>
    <col min="10765" max="10787" width="0" style="408" hidden="1" customWidth="1"/>
    <col min="10788" max="10802" width="3" style="408" customWidth="1"/>
    <col min="10803" max="10803" width="0" style="408" hidden="1" customWidth="1"/>
    <col min="10804" max="10804" width="3.140625" style="408" customWidth="1"/>
    <col min="10805" max="10805" width="0" style="408" hidden="1" customWidth="1"/>
    <col min="10806" max="10809" width="2.85546875" style="408" customWidth="1"/>
    <col min="10810" max="10810" width="0" style="408" hidden="1" customWidth="1"/>
    <col min="10811" max="10811" width="3" style="408" customWidth="1"/>
    <col min="10812" max="10813" width="0" style="408" hidden="1" customWidth="1"/>
    <col min="10814" max="10815" width="3.140625" style="408" customWidth="1"/>
    <col min="10816" max="10816" width="0" style="408" hidden="1" customWidth="1"/>
    <col min="10817" max="10817" width="3" style="408" customWidth="1"/>
    <col min="10818" max="10818" width="2.85546875" style="408" customWidth="1"/>
    <col min="10819" max="10820" width="0" style="408" hidden="1" customWidth="1"/>
    <col min="10821" max="10821" width="2.85546875" style="408" customWidth="1"/>
    <col min="10822" max="10825" width="3.140625" style="408" customWidth="1"/>
    <col min="10826" max="10828" width="0" style="408" hidden="1" customWidth="1"/>
    <col min="10829" max="10832" width="3" style="408" customWidth="1"/>
    <col min="10833" max="10835" width="0" style="408" hidden="1" customWidth="1"/>
    <col min="10836" max="10836" width="3" style="408" customWidth="1"/>
    <col min="10837" max="10837" width="2.5703125" style="408" customWidth="1"/>
    <col min="10838" max="10843" width="0" style="408" hidden="1" customWidth="1"/>
    <col min="10844" max="10844" width="3.140625" style="408" customWidth="1"/>
    <col min="10845" max="10845" width="2.85546875" style="408" customWidth="1"/>
    <col min="10846" max="10847" width="3" style="408" customWidth="1"/>
    <col min="10848" max="10848" width="3.140625" style="408" customWidth="1"/>
    <col min="10849" max="10849" width="3.28515625" style="408" customWidth="1"/>
    <col min="10850" max="10850" width="3.42578125" style="408" customWidth="1"/>
    <col min="10851" max="10851" width="4.42578125" style="408" customWidth="1"/>
    <col min="10852" max="10852" width="2.5703125" style="408" customWidth="1"/>
    <col min="10853" max="10853" width="6.42578125" style="408" customWidth="1"/>
    <col min="10854" max="10856" width="4.5703125" style="408" customWidth="1"/>
    <col min="10857" max="10857" width="29.7109375" style="408" customWidth="1"/>
    <col min="10858" max="10973" width="9.140625" style="408"/>
    <col min="10974" max="10974" width="2.7109375" style="408" customWidth="1"/>
    <col min="10975" max="10975" width="6.85546875" style="408" customWidth="1"/>
    <col min="10976" max="10976" width="4.5703125" style="408" customWidth="1"/>
    <col min="10977" max="10977" width="6.42578125" style="408" customWidth="1"/>
    <col min="10978" max="10978" width="5.28515625" style="408" customWidth="1"/>
    <col min="10979" max="10981" width="0" style="408" hidden="1" customWidth="1"/>
    <col min="10982" max="10986" width="3" style="408" customWidth="1"/>
    <col min="10987" max="10990" width="2.7109375" style="408" customWidth="1"/>
    <col min="10991" max="10995" width="0" style="408" hidden="1" customWidth="1"/>
    <col min="10996" max="10997" width="3" style="408" customWidth="1"/>
    <col min="10998" max="10999" width="0" style="408" hidden="1" customWidth="1"/>
    <col min="11000" max="11000" width="2.85546875" style="408" customWidth="1"/>
    <col min="11001" max="11002" width="2.5703125" style="408" customWidth="1"/>
    <col min="11003" max="11020" width="2.85546875" style="408" customWidth="1"/>
    <col min="11021" max="11043" width="0" style="408" hidden="1" customWidth="1"/>
    <col min="11044" max="11058" width="3" style="408" customWidth="1"/>
    <col min="11059" max="11059" width="0" style="408" hidden="1" customWidth="1"/>
    <col min="11060" max="11060" width="3.140625" style="408" customWidth="1"/>
    <col min="11061" max="11061" width="0" style="408" hidden="1" customWidth="1"/>
    <col min="11062" max="11065" width="2.85546875" style="408" customWidth="1"/>
    <col min="11066" max="11066" width="0" style="408" hidden="1" customWidth="1"/>
    <col min="11067" max="11067" width="3" style="408" customWidth="1"/>
    <col min="11068" max="11069" width="0" style="408" hidden="1" customWidth="1"/>
    <col min="11070" max="11071" width="3.140625" style="408" customWidth="1"/>
    <col min="11072" max="11072" width="0" style="408" hidden="1" customWidth="1"/>
    <col min="11073" max="11073" width="3" style="408" customWidth="1"/>
    <col min="11074" max="11074" width="2.85546875" style="408" customWidth="1"/>
    <col min="11075" max="11076" width="0" style="408" hidden="1" customWidth="1"/>
    <col min="11077" max="11077" width="2.85546875" style="408" customWidth="1"/>
    <col min="11078" max="11081" width="3.140625" style="408" customWidth="1"/>
    <col min="11082" max="11084" width="0" style="408" hidden="1" customWidth="1"/>
    <col min="11085" max="11088" width="3" style="408" customWidth="1"/>
    <col min="11089" max="11091" width="0" style="408" hidden="1" customWidth="1"/>
    <col min="11092" max="11092" width="3" style="408" customWidth="1"/>
    <col min="11093" max="11093" width="2.5703125" style="408" customWidth="1"/>
    <col min="11094" max="11099" width="0" style="408" hidden="1" customWidth="1"/>
    <col min="11100" max="11100" width="3.140625" style="408" customWidth="1"/>
    <col min="11101" max="11101" width="2.85546875" style="408" customWidth="1"/>
    <col min="11102" max="11103" width="3" style="408" customWidth="1"/>
    <col min="11104" max="11104" width="3.140625" style="408" customWidth="1"/>
    <col min="11105" max="11105" width="3.28515625" style="408" customWidth="1"/>
    <col min="11106" max="11106" width="3.42578125" style="408" customWidth="1"/>
    <col min="11107" max="11107" width="4.42578125" style="408" customWidth="1"/>
    <col min="11108" max="11108" width="2.5703125" style="408" customWidth="1"/>
    <col min="11109" max="11109" width="6.42578125" style="408" customWidth="1"/>
    <col min="11110" max="11112" width="4.5703125" style="408" customWidth="1"/>
    <col min="11113" max="11113" width="29.7109375" style="408" customWidth="1"/>
    <col min="11114" max="11229" width="9.140625" style="408"/>
    <col min="11230" max="11230" width="2.7109375" style="408" customWidth="1"/>
    <col min="11231" max="11231" width="6.85546875" style="408" customWidth="1"/>
    <col min="11232" max="11232" width="4.5703125" style="408" customWidth="1"/>
    <col min="11233" max="11233" width="6.42578125" style="408" customWidth="1"/>
    <col min="11234" max="11234" width="5.28515625" style="408" customWidth="1"/>
    <col min="11235" max="11237" width="0" style="408" hidden="1" customWidth="1"/>
    <col min="11238" max="11242" width="3" style="408" customWidth="1"/>
    <col min="11243" max="11246" width="2.7109375" style="408" customWidth="1"/>
    <col min="11247" max="11251" width="0" style="408" hidden="1" customWidth="1"/>
    <col min="11252" max="11253" width="3" style="408" customWidth="1"/>
    <col min="11254" max="11255" width="0" style="408" hidden="1" customWidth="1"/>
    <col min="11256" max="11256" width="2.85546875" style="408" customWidth="1"/>
    <col min="11257" max="11258" width="2.5703125" style="408" customWidth="1"/>
    <col min="11259" max="11276" width="2.85546875" style="408" customWidth="1"/>
    <col min="11277" max="11299" width="0" style="408" hidden="1" customWidth="1"/>
    <col min="11300" max="11314" width="3" style="408" customWidth="1"/>
    <col min="11315" max="11315" width="0" style="408" hidden="1" customWidth="1"/>
    <col min="11316" max="11316" width="3.140625" style="408" customWidth="1"/>
    <col min="11317" max="11317" width="0" style="408" hidden="1" customWidth="1"/>
    <col min="11318" max="11321" width="2.85546875" style="408" customWidth="1"/>
    <col min="11322" max="11322" width="0" style="408" hidden="1" customWidth="1"/>
    <col min="11323" max="11323" width="3" style="408" customWidth="1"/>
    <col min="11324" max="11325" width="0" style="408" hidden="1" customWidth="1"/>
    <col min="11326" max="11327" width="3.140625" style="408" customWidth="1"/>
    <col min="11328" max="11328" width="0" style="408" hidden="1" customWidth="1"/>
    <col min="11329" max="11329" width="3" style="408" customWidth="1"/>
    <col min="11330" max="11330" width="2.85546875" style="408" customWidth="1"/>
    <col min="11331" max="11332" width="0" style="408" hidden="1" customWidth="1"/>
    <col min="11333" max="11333" width="2.85546875" style="408" customWidth="1"/>
    <col min="11334" max="11337" width="3.140625" style="408" customWidth="1"/>
    <col min="11338" max="11340" width="0" style="408" hidden="1" customWidth="1"/>
    <col min="11341" max="11344" width="3" style="408" customWidth="1"/>
    <col min="11345" max="11347" width="0" style="408" hidden="1" customWidth="1"/>
    <col min="11348" max="11348" width="3" style="408" customWidth="1"/>
    <col min="11349" max="11349" width="2.5703125" style="408" customWidth="1"/>
    <col min="11350" max="11355" width="0" style="408" hidden="1" customWidth="1"/>
    <col min="11356" max="11356" width="3.140625" style="408" customWidth="1"/>
    <col min="11357" max="11357" width="2.85546875" style="408" customWidth="1"/>
    <col min="11358" max="11359" width="3" style="408" customWidth="1"/>
    <col min="11360" max="11360" width="3.140625" style="408" customWidth="1"/>
    <col min="11361" max="11361" width="3.28515625" style="408" customWidth="1"/>
    <col min="11362" max="11362" width="3.42578125" style="408" customWidth="1"/>
    <col min="11363" max="11363" width="4.42578125" style="408" customWidth="1"/>
    <col min="11364" max="11364" width="2.5703125" style="408" customWidth="1"/>
    <col min="11365" max="11365" width="6.42578125" style="408" customWidth="1"/>
    <col min="11366" max="11368" width="4.5703125" style="408" customWidth="1"/>
    <col min="11369" max="11369" width="29.7109375" style="408" customWidth="1"/>
    <col min="11370" max="11485" width="9.140625" style="408"/>
    <col min="11486" max="11486" width="2.7109375" style="408" customWidth="1"/>
    <col min="11487" max="11487" width="6.85546875" style="408" customWidth="1"/>
    <col min="11488" max="11488" width="4.5703125" style="408" customWidth="1"/>
    <col min="11489" max="11489" width="6.42578125" style="408" customWidth="1"/>
    <col min="11490" max="11490" width="5.28515625" style="408" customWidth="1"/>
    <col min="11491" max="11493" width="0" style="408" hidden="1" customWidth="1"/>
    <col min="11494" max="11498" width="3" style="408" customWidth="1"/>
    <col min="11499" max="11502" width="2.7109375" style="408" customWidth="1"/>
    <col min="11503" max="11507" width="0" style="408" hidden="1" customWidth="1"/>
    <col min="11508" max="11509" width="3" style="408" customWidth="1"/>
    <col min="11510" max="11511" width="0" style="408" hidden="1" customWidth="1"/>
    <col min="11512" max="11512" width="2.85546875" style="408" customWidth="1"/>
    <col min="11513" max="11514" width="2.5703125" style="408" customWidth="1"/>
    <col min="11515" max="11532" width="2.85546875" style="408" customWidth="1"/>
    <col min="11533" max="11555" width="0" style="408" hidden="1" customWidth="1"/>
    <col min="11556" max="11570" width="3" style="408" customWidth="1"/>
    <col min="11571" max="11571" width="0" style="408" hidden="1" customWidth="1"/>
    <col min="11572" max="11572" width="3.140625" style="408" customWidth="1"/>
    <col min="11573" max="11573" width="0" style="408" hidden="1" customWidth="1"/>
    <col min="11574" max="11577" width="2.85546875" style="408" customWidth="1"/>
    <col min="11578" max="11578" width="0" style="408" hidden="1" customWidth="1"/>
    <col min="11579" max="11579" width="3" style="408" customWidth="1"/>
    <col min="11580" max="11581" width="0" style="408" hidden="1" customWidth="1"/>
    <col min="11582" max="11583" width="3.140625" style="408" customWidth="1"/>
    <col min="11584" max="11584" width="0" style="408" hidden="1" customWidth="1"/>
    <col min="11585" max="11585" width="3" style="408" customWidth="1"/>
    <col min="11586" max="11586" width="2.85546875" style="408" customWidth="1"/>
    <col min="11587" max="11588" width="0" style="408" hidden="1" customWidth="1"/>
    <col min="11589" max="11589" width="2.85546875" style="408" customWidth="1"/>
    <col min="11590" max="11593" width="3.140625" style="408" customWidth="1"/>
    <col min="11594" max="11596" width="0" style="408" hidden="1" customWidth="1"/>
    <col min="11597" max="11600" width="3" style="408" customWidth="1"/>
    <col min="11601" max="11603" width="0" style="408" hidden="1" customWidth="1"/>
    <col min="11604" max="11604" width="3" style="408" customWidth="1"/>
    <col min="11605" max="11605" width="2.5703125" style="408" customWidth="1"/>
    <col min="11606" max="11611" width="0" style="408" hidden="1" customWidth="1"/>
    <col min="11612" max="11612" width="3.140625" style="408" customWidth="1"/>
    <col min="11613" max="11613" width="2.85546875" style="408" customWidth="1"/>
    <col min="11614" max="11615" width="3" style="408" customWidth="1"/>
    <col min="11616" max="11616" width="3.140625" style="408" customWidth="1"/>
    <col min="11617" max="11617" width="3.28515625" style="408" customWidth="1"/>
    <col min="11618" max="11618" width="3.42578125" style="408" customWidth="1"/>
    <col min="11619" max="11619" width="4.42578125" style="408" customWidth="1"/>
    <col min="11620" max="11620" width="2.5703125" style="408" customWidth="1"/>
    <col min="11621" max="11621" width="6.42578125" style="408" customWidth="1"/>
    <col min="11622" max="11624" width="4.5703125" style="408" customWidth="1"/>
    <col min="11625" max="11625" width="29.7109375" style="408" customWidth="1"/>
    <col min="11626" max="11741" width="9.140625" style="408"/>
    <col min="11742" max="11742" width="2.7109375" style="408" customWidth="1"/>
    <col min="11743" max="11743" width="6.85546875" style="408" customWidth="1"/>
    <col min="11744" max="11744" width="4.5703125" style="408" customWidth="1"/>
    <col min="11745" max="11745" width="6.42578125" style="408" customWidth="1"/>
    <col min="11746" max="11746" width="5.28515625" style="408" customWidth="1"/>
    <col min="11747" max="11749" width="0" style="408" hidden="1" customWidth="1"/>
    <col min="11750" max="11754" width="3" style="408" customWidth="1"/>
    <col min="11755" max="11758" width="2.7109375" style="408" customWidth="1"/>
    <col min="11759" max="11763" width="0" style="408" hidden="1" customWidth="1"/>
    <col min="11764" max="11765" width="3" style="408" customWidth="1"/>
    <col min="11766" max="11767" width="0" style="408" hidden="1" customWidth="1"/>
    <col min="11768" max="11768" width="2.85546875" style="408" customWidth="1"/>
    <col min="11769" max="11770" width="2.5703125" style="408" customWidth="1"/>
    <col min="11771" max="11788" width="2.85546875" style="408" customWidth="1"/>
    <col min="11789" max="11811" width="0" style="408" hidden="1" customWidth="1"/>
    <col min="11812" max="11826" width="3" style="408" customWidth="1"/>
    <col min="11827" max="11827" width="0" style="408" hidden="1" customWidth="1"/>
    <col min="11828" max="11828" width="3.140625" style="408" customWidth="1"/>
    <col min="11829" max="11829" width="0" style="408" hidden="1" customWidth="1"/>
    <col min="11830" max="11833" width="2.85546875" style="408" customWidth="1"/>
    <col min="11834" max="11834" width="0" style="408" hidden="1" customWidth="1"/>
    <col min="11835" max="11835" width="3" style="408" customWidth="1"/>
    <col min="11836" max="11837" width="0" style="408" hidden="1" customWidth="1"/>
    <col min="11838" max="11839" width="3.140625" style="408" customWidth="1"/>
    <col min="11840" max="11840" width="0" style="408" hidden="1" customWidth="1"/>
    <col min="11841" max="11841" width="3" style="408" customWidth="1"/>
    <col min="11842" max="11842" width="2.85546875" style="408" customWidth="1"/>
    <col min="11843" max="11844" width="0" style="408" hidden="1" customWidth="1"/>
    <col min="11845" max="11845" width="2.85546875" style="408" customWidth="1"/>
    <col min="11846" max="11849" width="3.140625" style="408" customWidth="1"/>
    <col min="11850" max="11852" width="0" style="408" hidden="1" customWidth="1"/>
    <col min="11853" max="11856" width="3" style="408" customWidth="1"/>
    <col min="11857" max="11859" width="0" style="408" hidden="1" customWidth="1"/>
    <col min="11860" max="11860" width="3" style="408" customWidth="1"/>
    <col min="11861" max="11861" width="2.5703125" style="408" customWidth="1"/>
    <col min="11862" max="11867" width="0" style="408" hidden="1" customWidth="1"/>
    <col min="11868" max="11868" width="3.140625" style="408" customWidth="1"/>
    <col min="11869" max="11869" width="2.85546875" style="408" customWidth="1"/>
    <col min="11870" max="11871" width="3" style="408" customWidth="1"/>
    <col min="11872" max="11872" width="3.140625" style="408" customWidth="1"/>
    <col min="11873" max="11873" width="3.28515625" style="408" customWidth="1"/>
    <col min="11874" max="11874" width="3.42578125" style="408" customWidth="1"/>
    <col min="11875" max="11875" width="4.42578125" style="408" customWidth="1"/>
    <col min="11876" max="11876" width="2.5703125" style="408" customWidth="1"/>
    <col min="11877" max="11877" width="6.42578125" style="408" customWidth="1"/>
    <col min="11878" max="11880" width="4.5703125" style="408" customWidth="1"/>
    <col min="11881" max="11881" width="29.7109375" style="408" customWidth="1"/>
    <col min="11882" max="11997" width="9.140625" style="408"/>
    <col min="11998" max="11998" width="2.7109375" style="408" customWidth="1"/>
    <col min="11999" max="11999" width="6.85546875" style="408" customWidth="1"/>
    <col min="12000" max="12000" width="4.5703125" style="408" customWidth="1"/>
    <col min="12001" max="12001" width="6.42578125" style="408" customWidth="1"/>
    <col min="12002" max="12002" width="5.28515625" style="408" customWidth="1"/>
    <col min="12003" max="12005" width="0" style="408" hidden="1" customWidth="1"/>
    <col min="12006" max="12010" width="3" style="408" customWidth="1"/>
    <col min="12011" max="12014" width="2.7109375" style="408" customWidth="1"/>
    <col min="12015" max="12019" width="0" style="408" hidden="1" customWidth="1"/>
    <col min="12020" max="12021" width="3" style="408" customWidth="1"/>
    <col min="12022" max="12023" width="0" style="408" hidden="1" customWidth="1"/>
    <col min="12024" max="12024" width="2.85546875" style="408" customWidth="1"/>
    <col min="12025" max="12026" width="2.5703125" style="408" customWidth="1"/>
    <col min="12027" max="12044" width="2.85546875" style="408" customWidth="1"/>
    <col min="12045" max="12067" width="0" style="408" hidden="1" customWidth="1"/>
    <col min="12068" max="12082" width="3" style="408" customWidth="1"/>
    <col min="12083" max="12083" width="0" style="408" hidden="1" customWidth="1"/>
    <col min="12084" max="12084" width="3.140625" style="408" customWidth="1"/>
    <col min="12085" max="12085" width="0" style="408" hidden="1" customWidth="1"/>
    <col min="12086" max="12089" width="2.85546875" style="408" customWidth="1"/>
    <col min="12090" max="12090" width="0" style="408" hidden="1" customWidth="1"/>
    <col min="12091" max="12091" width="3" style="408" customWidth="1"/>
    <col min="12092" max="12093" width="0" style="408" hidden="1" customWidth="1"/>
    <col min="12094" max="12095" width="3.140625" style="408" customWidth="1"/>
    <col min="12096" max="12096" width="0" style="408" hidden="1" customWidth="1"/>
    <col min="12097" max="12097" width="3" style="408" customWidth="1"/>
    <col min="12098" max="12098" width="2.85546875" style="408" customWidth="1"/>
    <col min="12099" max="12100" width="0" style="408" hidden="1" customWidth="1"/>
    <col min="12101" max="12101" width="2.85546875" style="408" customWidth="1"/>
    <col min="12102" max="12105" width="3.140625" style="408" customWidth="1"/>
    <col min="12106" max="12108" width="0" style="408" hidden="1" customWidth="1"/>
    <col min="12109" max="12112" width="3" style="408" customWidth="1"/>
    <col min="12113" max="12115" width="0" style="408" hidden="1" customWidth="1"/>
    <col min="12116" max="12116" width="3" style="408" customWidth="1"/>
    <col min="12117" max="12117" width="2.5703125" style="408" customWidth="1"/>
    <col min="12118" max="12123" width="0" style="408" hidden="1" customWidth="1"/>
    <col min="12124" max="12124" width="3.140625" style="408" customWidth="1"/>
    <col min="12125" max="12125" width="2.85546875" style="408" customWidth="1"/>
    <col min="12126" max="12127" width="3" style="408" customWidth="1"/>
    <col min="12128" max="12128" width="3.140625" style="408" customWidth="1"/>
    <col min="12129" max="12129" width="3.28515625" style="408" customWidth="1"/>
    <col min="12130" max="12130" width="3.42578125" style="408" customWidth="1"/>
    <col min="12131" max="12131" width="4.42578125" style="408" customWidth="1"/>
    <col min="12132" max="12132" width="2.5703125" style="408" customWidth="1"/>
    <col min="12133" max="12133" width="6.42578125" style="408" customWidth="1"/>
    <col min="12134" max="12136" width="4.5703125" style="408" customWidth="1"/>
    <col min="12137" max="12137" width="29.7109375" style="408" customWidth="1"/>
    <col min="12138" max="12253" width="9.140625" style="408"/>
    <col min="12254" max="12254" width="2.7109375" style="408" customWidth="1"/>
    <col min="12255" max="12255" width="6.85546875" style="408" customWidth="1"/>
    <col min="12256" max="12256" width="4.5703125" style="408" customWidth="1"/>
    <col min="12257" max="12257" width="6.42578125" style="408" customWidth="1"/>
    <col min="12258" max="12258" width="5.28515625" style="408" customWidth="1"/>
    <col min="12259" max="12261" width="0" style="408" hidden="1" customWidth="1"/>
    <col min="12262" max="12266" width="3" style="408" customWidth="1"/>
    <col min="12267" max="12270" width="2.7109375" style="408" customWidth="1"/>
    <col min="12271" max="12275" width="0" style="408" hidden="1" customWidth="1"/>
    <col min="12276" max="12277" width="3" style="408" customWidth="1"/>
    <col min="12278" max="12279" width="0" style="408" hidden="1" customWidth="1"/>
    <col min="12280" max="12280" width="2.85546875" style="408" customWidth="1"/>
    <col min="12281" max="12282" width="2.5703125" style="408" customWidth="1"/>
    <col min="12283" max="12300" width="2.85546875" style="408" customWidth="1"/>
    <col min="12301" max="12323" width="0" style="408" hidden="1" customWidth="1"/>
    <col min="12324" max="12338" width="3" style="408" customWidth="1"/>
    <col min="12339" max="12339" width="0" style="408" hidden="1" customWidth="1"/>
    <col min="12340" max="12340" width="3.140625" style="408" customWidth="1"/>
    <col min="12341" max="12341" width="0" style="408" hidden="1" customWidth="1"/>
    <col min="12342" max="12345" width="2.85546875" style="408" customWidth="1"/>
    <col min="12346" max="12346" width="0" style="408" hidden="1" customWidth="1"/>
    <col min="12347" max="12347" width="3" style="408" customWidth="1"/>
    <col min="12348" max="12349" width="0" style="408" hidden="1" customWidth="1"/>
    <col min="12350" max="12351" width="3.140625" style="408" customWidth="1"/>
    <col min="12352" max="12352" width="0" style="408" hidden="1" customWidth="1"/>
    <col min="12353" max="12353" width="3" style="408" customWidth="1"/>
    <col min="12354" max="12354" width="2.85546875" style="408" customWidth="1"/>
    <col min="12355" max="12356" width="0" style="408" hidden="1" customWidth="1"/>
    <col min="12357" max="12357" width="2.85546875" style="408" customWidth="1"/>
    <col min="12358" max="12361" width="3.140625" style="408" customWidth="1"/>
    <col min="12362" max="12364" width="0" style="408" hidden="1" customWidth="1"/>
    <col min="12365" max="12368" width="3" style="408" customWidth="1"/>
    <col min="12369" max="12371" width="0" style="408" hidden="1" customWidth="1"/>
    <col min="12372" max="12372" width="3" style="408" customWidth="1"/>
    <col min="12373" max="12373" width="2.5703125" style="408" customWidth="1"/>
    <col min="12374" max="12379" width="0" style="408" hidden="1" customWidth="1"/>
    <col min="12380" max="12380" width="3.140625" style="408" customWidth="1"/>
    <col min="12381" max="12381" width="2.85546875" style="408" customWidth="1"/>
    <col min="12382" max="12383" width="3" style="408" customWidth="1"/>
    <col min="12384" max="12384" width="3.140625" style="408" customWidth="1"/>
    <col min="12385" max="12385" width="3.28515625" style="408" customWidth="1"/>
    <col min="12386" max="12386" width="3.42578125" style="408" customWidth="1"/>
    <col min="12387" max="12387" width="4.42578125" style="408" customWidth="1"/>
    <col min="12388" max="12388" width="2.5703125" style="408" customWidth="1"/>
    <col min="12389" max="12389" width="6.42578125" style="408" customWidth="1"/>
    <col min="12390" max="12392" width="4.5703125" style="408" customWidth="1"/>
    <col min="12393" max="12393" width="29.7109375" style="408" customWidth="1"/>
    <col min="12394" max="12509" width="9.140625" style="408"/>
    <col min="12510" max="12510" width="2.7109375" style="408" customWidth="1"/>
    <col min="12511" max="12511" width="6.85546875" style="408" customWidth="1"/>
    <col min="12512" max="12512" width="4.5703125" style="408" customWidth="1"/>
    <col min="12513" max="12513" width="6.42578125" style="408" customWidth="1"/>
    <col min="12514" max="12514" width="5.28515625" style="408" customWidth="1"/>
    <col min="12515" max="12517" width="0" style="408" hidden="1" customWidth="1"/>
    <col min="12518" max="12522" width="3" style="408" customWidth="1"/>
    <col min="12523" max="12526" width="2.7109375" style="408" customWidth="1"/>
    <col min="12527" max="12531" width="0" style="408" hidden="1" customWidth="1"/>
    <col min="12532" max="12533" width="3" style="408" customWidth="1"/>
    <col min="12534" max="12535" width="0" style="408" hidden="1" customWidth="1"/>
    <col min="12536" max="12536" width="2.85546875" style="408" customWidth="1"/>
    <col min="12537" max="12538" width="2.5703125" style="408" customWidth="1"/>
    <col min="12539" max="12556" width="2.85546875" style="408" customWidth="1"/>
    <col min="12557" max="12579" width="0" style="408" hidden="1" customWidth="1"/>
    <col min="12580" max="12594" width="3" style="408" customWidth="1"/>
    <col min="12595" max="12595" width="0" style="408" hidden="1" customWidth="1"/>
    <col min="12596" max="12596" width="3.140625" style="408" customWidth="1"/>
    <col min="12597" max="12597" width="0" style="408" hidden="1" customWidth="1"/>
    <col min="12598" max="12601" width="2.85546875" style="408" customWidth="1"/>
    <col min="12602" max="12602" width="0" style="408" hidden="1" customWidth="1"/>
    <col min="12603" max="12603" width="3" style="408" customWidth="1"/>
    <col min="12604" max="12605" width="0" style="408" hidden="1" customWidth="1"/>
    <col min="12606" max="12607" width="3.140625" style="408" customWidth="1"/>
    <col min="12608" max="12608" width="0" style="408" hidden="1" customWidth="1"/>
    <col min="12609" max="12609" width="3" style="408" customWidth="1"/>
    <col min="12610" max="12610" width="2.85546875" style="408" customWidth="1"/>
    <col min="12611" max="12612" width="0" style="408" hidden="1" customWidth="1"/>
    <col min="12613" max="12613" width="2.85546875" style="408" customWidth="1"/>
    <col min="12614" max="12617" width="3.140625" style="408" customWidth="1"/>
    <col min="12618" max="12620" width="0" style="408" hidden="1" customWidth="1"/>
    <col min="12621" max="12624" width="3" style="408" customWidth="1"/>
    <col min="12625" max="12627" width="0" style="408" hidden="1" customWidth="1"/>
    <col min="12628" max="12628" width="3" style="408" customWidth="1"/>
    <col min="12629" max="12629" width="2.5703125" style="408" customWidth="1"/>
    <col min="12630" max="12635" width="0" style="408" hidden="1" customWidth="1"/>
    <col min="12636" max="12636" width="3.140625" style="408" customWidth="1"/>
    <col min="12637" max="12637" width="2.85546875" style="408" customWidth="1"/>
    <col min="12638" max="12639" width="3" style="408" customWidth="1"/>
    <col min="12640" max="12640" width="3.140625" style="408" customWidth="1"/>
    <col min="12641" max="12641" width="3.28515625" style="408" customWidth="1"/>
    <col min="12642" max="12642" width="3.42578125" style="408" customWidth="1"/>
    <col min="12643" max="12643" width="4.42578125" style="408" customWidth="1"/>
    <col min="12644" max="12644" width="2.5703125" style="408" customWidth="1"/>
    <col min="12645" max="12645" width="6.42578125" style="408" customWidth="1"/>
    <col min="12646" max="12648" width="4.5703125" style="408" customWidth="1"/>
    <col min="12649" max="12649" width="29.7109375" style="408" customWidth="1"/>
    <col min="12650" max="12765" width="9.140625" style="408"/>
    <col min="12766" max="12766" width="2.7109375" style="408" customWidth="1"/>
    <col min="12767" max="12767" width="6.85546875" style="408" customWidth="1"/>
    <col min="12768" max="12768" width="4.5703125" style="408" customWidth="1"/>
    <col min="12769" max="12769" width="6.42578125" style="408" customWidth="1"/>
    <col min="12770" max="12770" width="5.28515625" style="408" customWidth="1"/>
    <col min="12771" max="12773" width="0" style="408" hidden="1" customWidth="1"/>
    <col min="12774" max="12778" width="3" style="408" customWidth="1"/>
    <col min="12779" max="12782" width="2.7109375" style="408" customWidth="1"/>
    <col min="12783" max="12787" width="0" style="408" hidden="1" customWidth="1"/>
    <col min="12788" max="12789" width="3" style="408" customWidth="1"/>
    <col min="12790" max="12791" width="0" style="408" hidden="1" customWidth="1"/>
    <col min="12792" max="12792" width="2.85546875" style="408" customWidth="1"/>
    <col min="12793" max="12794" width="2.5703125" style="408" customWidth="1"/>
    <col min="12795" max="12812" width="2.85546875" style="408" customWidth="1"/>
    <col min="12813" max="12835" width="0" style="408" hidden="1" customWidth="1"/>
    <col min="12836" max="12850" width="3" style="408" customWidth="1"/>
    <col min="12851" max="12851" width="0" style="408" hidden="1" customWidth="1"/>
    <col min="12852" max="12852" width="3.140625" style="408" customWidth="1"/>
    <col min="12853" max="12853" width="0" style="408" hidden="1" customWidth="1"/>
    <col min="12854" max="12857" width="2.85546875" style="408" customWidth="1"/>
    <col min="12858" max="12858" width="0" style="408" hidden="1" customWidth="1"/>
    <col min="12859" max="12859" width="3" style="408" customWidth="1"/>
    <col min="12860" max="12861" width="0" style="408" hidden="1" customWidth="1"/>
    <col min="12862" max="12863" width="3.140625" style="408" customWidth="1"/>
    <col min="12864" max="12864" width="0" style="408" hidden="1" customWidth="1"/>
    <col min="12865" max="12865" width="3" style="408" customWidth="1"/>
    <col min="12866" max="12866" width="2.85546875" style="408" customWidth="1"/>
    <col min="12867" max="12868" width="0" style="408" hidden="1" customWidth="1"/>
    <col min="12869" max="12869" width="2.85546875" style="408" customWidth="1"/>
    <col min="12870" max="12873" width="3.140625" style="408" customWidth="1"/>
    <col min="12874" max="12876" width="0" style="408" hidden="1" customWidth="1"/>
    <col min="12877" max="12880" width="3" style="408" customWidth="1"/>
    <col min="12881" max="12883" width="0" style="408" hidden="1" customWidth="1"/>
    <col min="12884" max="12884" width="3" style="408" customWidth="1"/>
    <col min="12885" max="12885" width="2.5703125" style="408" customWidth="1"/>
    <col min="12886" max="12891" width="0" style="408" hidden="1" customWidth="1"/>
    <col min="12892" max="12892" width="3.140625" style="408" customWidth="1"/>
    <col min="12893" max="12893" width="2.85546875" style="408" customWidth="1"/>
    <col min="12894" max="12895" width="3" style="408" customWidth="1"/>
    <col min="12896" max="12896" width="3.140625" style="408" customWidth="1"/>
    <col min="12897" max="12897" width="3.28515625" style="408" customWidth="1"/>
    <col min="12898" max="12898" width="3.42578125" style="408" customWidth="1"/>
    <col min="12899" max="12899" width="4.42578125" style="408" customWidth="1"/>
    <col min="12900" max="12900" width="2.5703125" style="408" customWidth="1"/>
    <col min="12901" max="12901" width="6.42578125" style="408" customWidth="1"/>
    <col min="12902" max="12904" width="4.5703125" style="408" customWidth="1"/>
    <col min="12905" max="12905" width="29.7109375" style="408" customWidth="1"/>
    <col min="12906" max="13021" width="9.140625" style="408"/>
    <col min="13022" max="13022" width="2.7109375" style="408" customWidth="1"/>
    <col min="13023" max="13023" width="6.85546875" style="408" customWidth="1"/>
    <col min="13024" max="13024" width="4.5703125" style="408" customWidth="1"/>
    <col min="13025" max="13025" width="6.42578125" style="408" customWidth="1"/>
    <col min="13026" max="13026" width="5.28515625" style="408" customWidth="1"/>
    <col min="13027" max="13029" width="0" style="408" hidden="1" customWidth="1"/>
    <col min="13030" max="13034" width="3" style="408" customWidth="1"/>
    <col min="13035" max="13038" width="2.7109375" style="408" customWidth="1"/>
    <col min="13039" max="13043" width="0" style="408" hidden="1" customWidth="1"/>
    <col min="13044" max="13045" width="3" style="408" customWidth="1"/>
    <col min="13046" max="13047" width="0" style="408" hidden="1" customWidth="1"/>
    <col min="13048" max="13048" width="2.85546875" style="408" customWidth="1"/>
    <col min="13049" max="13050" width="2.5703125" style="408" customWidth="1"/>
    <col min="13051" max="13068" width="2.85546875" style="408" customWidth="1"/>
    <col min="13069" max="13091" width="0" style="408" hidden="1" customWidth="1"/>
    <col min="13092" max="13106" width="3" style="408" customWidth="1"/>
    <col min="13107" max="13107" width="0" style="408" hidden="1" customWidth="1"/>
    <col min="13108" max="13108" width="3.140625" style="408" customWidth="1"/>
    <col min="13109" max="13109" width="0" style="408" hidden="1" customWidth="1"/>
    <col min="13110" max="13113" width="2.85546875" style="408" customWidth="1"/>
    <col min="13114" max="13114" width="0" style="408" hidden="1" customWidth="1"/>
    <col min="13115" max="13115" width="3" style="408" customWidth="1"/>
    <col min="13116" max="13117" width="0" style="408" hidden="1" customWidth="1"/>
    <col min="13118" max="13119" width="3.140625" style="408" customWidth="1"/>
    <col min="13120" max="13120" width="0" style="408" hidden="1" customWidth="1"/>
    <col min="13121" max="13121" width="3" style="408" customWidth="1"/>
    <col min="13122" max="13122" width="2.85546875" style="408" customWidth="1"/>
    <col min="13123" max="13124" width="0" style="408" hidden="1" customWidth="1"/>
    <col min="13125" max="13125" width="2.85546875" style="408" customWidth="1"/>
    <col min="13126" max="13129" width="3.140625" style="408" customWidth="1"/>
    <col min="13130" max="13132" width="0" style="408" hidden="1" customWidth="1"/>
    <col min="13133" max="13136" width="3" style="408" customWidth="1"/>
    <col min="13137" max="13139" width="0" style="408" hidden="1" customWidth="1"/>
    <col min="13140" max="13140" width="3" style="408" customWidth="1"/>
    <col min="13141" max="13141" width="2.5703125" style="408" customWidth="1"/>
    <col min="13142" max="13147" width="0" style="408" hidden="1" customWidth="1"/>
    <col min="13148" max="13148" width="3.140625" style="408" customWidth="1"/>
    <col min="13149" max="13149" width="2.85546875" style="408" customWidth="1"/>
    <col min="13150" max="13151" width="3" style="408" customWidth="1"/>
    <col min="13152" max="13152" width="3.140625" style="408" customWidth="1"/>
    <col min="13153" max="13153" width="3.28515625" style="408" customWidth="1"/>
    <col min="13154" max="13154" width="3.42578125" style="408" customWidth="1"/>
    <col min="13155" max="13155" width="4.42578125" style="408" customWidth="1"/>
    <col min="13156" max="13156" width="2.5703125" style="408" customWidth="1"/>
    <col min="13157" max="13157" width="6.42578125" style="408" customWidth="1"/>
    <col min="13158" max="13160" width="4.5703125" style="408" customWidth="1"/>
    <col min="13161" max="13161" width="29.7109375" style="408" customWidth="1"/>
    <col min="13162" max="13277" width="9.140625" style="408"/>
    <col min="13278" max="13278" width="2.7109375" style="408" customWidth="1"/>
    <col min="13279" max="13279" width="6.85546875" style="408" customWidth="1"/>
    <col min="13280" max="13280" width="4.5703125" style="408" customWidth="1"/>
    <col min="13281" max="13281" width="6.42578125" style="408" customWidth="1"/>
    <col min="13282" max="13282" width="5.28515625" style="408" customWidth="1"/>
    <col min="13283" max="13285" width="0" style="408" hidden="1" customWidth="1"/>
    <col min="13286" max="13290" width="3" style="408" customWidth="1"/>
    <col min="13291" max="13294" width="2.7109375" style="408" customWidth="1"/>
    <col min="13295" max="13299" width="0" style="408" hidden="1" customWidth="1"/>
    <col min="13300" max="13301" width="3" style="408" customWidth="1"/>
    <col min="13302" max="13303" width="0" style="408" hidden="1" customWidth="1"/>
    <col min="13304" max="13304" width="2.85546875" style="408" customWidth="1"/>
    <col min="13305" max="13306" width="2.5703125" style="408" customWidth="1"/>
    <col min="13307" max="13324" width="2.85546875" style="408" customWidth="1"/>
    <col min="13325" max="13347" width="0" style="408" hidden="1" customWidth="1"/>
    <col min="13348" max="13362" width="3" style="408" customWidth="1"/>
    <col min="13363" max="13363" width="0" style="408" hidden="1" customWidth="1"/>
    <col min="13364" max="13364" width="3.140625" style="408" customWidth="1"/>
    <col min="13365" max="13365" width="0" style="408" hidden="1" customWidth="1"/>
    <col min="13366" max="13369" width="2.85546875" style="408" customWidth="1"/>
    <col min="13370" max="13370" width="0" style="408" hidden="1" customWidth="1"/>
    <col min="13371" max="13371" width="3" style="408" customWidth="1"/>
    <col min="13372" max="13373" width="0" style="408" hidden="1" customWidth="1"/>
    <col min="13374" max="13375" width="3.140625" style="408" customWidth="1"/>
    <col min="13376" max="13376" width="0" style="408" hidden="1" customWidth="1"/>
    <col min="13377" max="13377" width="3" style="408" customWidth="1"/>
    <col min="13378" max="13378" width="2.85546875" style="408" customWidth="1"/>
    <col min="13379" max="13380" width="0" style="408" hidden="1" customWidth="1"/>
    <col min="13381" max="13381" width="2.85546875" style="408" customWidth="1"/>
    <col min="13382" max="13385" width="3.140625" style="408" customWidth="1"/>
    <col min="13386" max="13388" width="0" style="408" hidden="1" customWidth="1"/>
    <col min="13389" max="13392" width="3" style="408" customWidth="1"/>
    <col min="13393" max="13395" width="0" style="408" hidden="1" customWidth="1"/>
    <col min="13396" max="13396" width="3" style="408" customWidth="1"/>
    <col min="13397" max="13397" width="2.5703125" style="408" customWidth="1"/>
    <col min="13398" max="13403" width="0" style="408" hidden="1" customWidth="1"/>
    <col min="13404" max="13404" width="3.140625" style="408" customWidth="1"/>
    <col min="13405" max="13405" width="2.85546875" style="408" customWidth="1"/>
    <col min="13406" max="13407" width="3" style="408" customWidth="1"/>
    <col min="13408" max="13408" width="3.140625" style="408" customWidth="1"/>
    <col min="13409" max="13409" width="3.28515625" style="408" customWidth="1"/>
    <col min="13410" max="13410" width="3.42578125" style="408" customWidth="1"/>
    <col min="13411" max="13411" width="4.42578125" style="408" customWidth="1"/>
    <col min="13412" max="13412" width="2.5703125" style="408" customWidth="1"/>
    <col min="13413" max="13413" width="6.42578125" style="408" customWidth="1"/>
    <col min="13414" max="13416" width="4.5703125" style="408" customWidth="1"/>
    <col min="13417" max="13417" width="29.7109375" style="408" customWidth="1"/>
    <col min="13418" max="13533" width="9.140625" style="408"/>
    <col min="13534" max="13534" width="2.7109375" style="408" customWidth="1"/>
    <col min="13535" max="13535" width="6.85546875" style="408" customWidth="1"/>
    <col min="13536" max="13536" width="4.5703125" style="408" customWidth="1"/>
    <col min="13537" max="13537" width="6.42578125" style="408" customWidth="1"/>
    <col min="13538" max="13538" width="5.28515625" style="408" customWidth="1"/>
    <col min="13539" max="13541" width="0" style="408" hidden="1" customWidth="1"/>
    <col min="13542" max="13546" width="3" style="408" customWidth="1"/>
    <col min="13547" max="13550" width="2.7109375" style="408" customWidth="1"/>
    <col min="13551" max="13555" width="0" style="408" hidden="1" customWidth="1"/>
    <col min="13556" max="13557" width="3" style="408" customWidth="1"/>
    <col min="13558" max="13559" width="0" style="408" hidden="1" customWidth="1"/>
    <col min="13560" max="13560" width="2.85546875" style="408" customWidth="1"/>
    <col min="13561" max="13562" width="2.5703125" style="408" customWidth="1"/>
    <col min="13563" max="13580" width="2.85546875" style="408" customWidth="1"/>
    <col min="13581" max="13603" width="0" style="408" hidden="1" customWidth="1"/>
    <col min="13604" max="13618" width="3" style="408" customWidth="1"/>
    <col min="13619" max="13619" width="0" style="408" hidden="1" customWidth="1"/>
    <col min="13620" max="13620" width="3.140625" style="408" customWidth="1"/>
    <col min="13621" max="13621" width="0" style="408" hidden="1" customWidth="1"/>
    <col min="13622" max="13625" width="2.85546875" style="408" customWidth="1"/>
    <col min="13626" max="13626" width="0" style="408" hidden="1" customWidth="1"/>
    <col min="13627" max="13627" width="3" style="408" customWidth="1"/>
    <col min="13628" max="13629" width="0" style="408" hidden="1" customWidth="1"/>
    <col min="13630" max="13631" width="3.140625" style="408" customWidth="1"/>
    <col min="13632" max="13632" width="0" style="408" hidden="1" customWidth="1"/>
    <col min="13633" max="13633" width="3" style="408" customWidth="1"/>
    <col min="13634" max="13634" width="2.85546875" style="408" customWidth="1"/>
    <col min="13635" max="13636" width="0" style="408" hidden="1" customWidth="1"/>
    <col min="13637" max="13637" width="2.85546875" style="408" customWidth="1"/>
    <col min="13638" max="13641" width="3.140625" style="408" customWidth="1"/>
    <col min="13642" max="13644" width="0" style="408" hidden="1" customWidth="1"/>
    <col min="13645" max="13648" width="3" style="408" customWidth="1"/>
    <col min="13649" max="13651" width="0" style="408" hidden="1" customWidth="1"/>
    <col min="13652" max="13652" width="3" style="408" customWidth="1"/>
    <col min="13653" max="13653" width="2.5703125" style="408" customWidth="1"/>
    <col min="13654" max="13659" width="0" style="408" hidden="1" customWidth="1"/>
    <col min="13660" max="13660" width="3.140625" style="408" customWidth="1"/>
    <col min="13661" max="13661" width="2.85546875" style="408" customWidth="1"/>
    <col min="13662" max="13663" width="3" style="408" customWidth="1"/>
    <col min="13664" max="13664" width="3.140625" style="408" customWidth="1"/>
    <col min="13665" max="13665" width="3.28515625" style="408" customWidth="1"/>
    <col min="13666" max="13666" width="3.42578125" style="408" customWidth="1"/>
    <col min="13667" max="13667" width="4.42578125" style="408" customWidth="1"/>
    <col min="13668" max="13668" width="2.5703125" style="408" customWidth="1"/>
    <col min="13669" max="13669" width="6.42578125" style="408" customWidth="1"/>
    <col min="13670" max="13672" width="4.5703125" style="408" customWidth="1"/>
    <col min="13673" max="13673" width="29.7109375" style="408" customWidth="1"/>
    <col min="13674" max="13789" width="9.140625" style="408"/>
    <col min="13790" max="13790" width="2.7109375" style="408" customWidth="1"/>
    <col min="13791" max="13791" width="6.85546875" style="408" customWidth="1"/>
    <col min="13792" max="13792" width="4.5703125" style="408" customWidth="1"/>
    <col min="13793" max="13793" width="6.42578125" style="408" customWidth="1"/>
    <col min="13794" max="13794" width="5.28515625" style="408" customWidth="1"/>
    <col min="13795" max="13797" width="0" style="408" hidden="1" customWidth="1"/>
    <col min="13798" max="13802" width="3" style="408" customWidth="1"/>
    <col min="13803" max="13806" width="2.7109375" style="408" customWidth="1"/>
    <col min="13807" max="13811" width="0" style="408" hidden="1" customWidth="1"/>
    <col min="13812" max="13813" width="3" style="408" customWidth="1"/>
    <col min="13814" max="13815" width="0" style="408" hidden="1" customWidth="1"/>
    <col min="13816" max="13816" width="2.85546875" style="408" customWidth="1"/>
    <col min="13817" max="13818" width="2.5703125" style="408" customWidth="1"/>
    <col min="13819" max="13836" width="2.85546875" style="408" customWidth="1"/>
    <col min="13837" max="13859" width="0" style="408" hidden="1" customWidth="1"/>
    <col min="13860" max="13874" width="3" style="408" customWidth="1"/>
    <col min="13875" max="13875" width="0" style="408" hidden="1" customWidth="1"/>
    <col min="13876" max="13876" width="3.140625" style="408" customWidth="1"/>
    <col min="13877" max="13877" width="0" style="408" hidden="1" customWidth="1"/>
    <col min="13878" max="13881" width="2.85546875" style="408" customWidth="1"/>
    <col min="13882" max="13882" width="0" style="408" hidden="1" customWidth="1"/>
    <col min="13883" max="13883" width="3" style="408" customWidth="1"/>
    <col min="13884" max="13885" width="0" style="408" hidden="1" customWidth="1"/>
    <col min="13886" max="13887" width="3.140625" style="408" customWidth="1"/>
    <col min="13888" max="13888" width="0" style="408" hidden="1" customWidth="1"/>
    <col min="13889" max="13889" width="3" style="408" customWidth="1"/>
    <col min="13890" max="13890" width="2.85546875" style="408" customWidth="1"/>
    <col min="13891" max="13892" width="0" style="408" hidden="1" customWidth="1"/>
    <col min="13893" max="13893" width="2.85546875" style="408" customWidth="1"/>
    <col min="13894" max="13897" width="3.140625" style="408" customWidth="1"/>
    <col min="13898" max="13900" width="0" style="408" hidden="1" customWidth="1"/>
    <col min="13901" max="13904" width="3" style="408" customWidth="1"/>
    <col min="13905" max="13907" width="0" style="408" hidden="1" customWidth="1"/>
    <col min="13908" max="13908" width="3" style="408" customWidth="1"/>
    <col min="13909" max="13909" width="2.5703125" style="408" customWidth="1"/>
    <col min="13910" max="13915" width="0" style="408" hidden="1" customWidth="1"/>
    <col min="13916" max="13916" width="3.140625" style="408" customWidth="1"/>
    <col min="13917" max="13917" width="2.85546875" style="408" customWidth="1"/>
    <col min="13918" max="13919" width="3" style="408" customWidth="1"/>
    <col min="13920" max="13920" width="3.140625" style="408" customWidth="1"/>
    <col min="13921" max="13921" width="3.28515625" style="408" customWidth="1"/>
    <col min="13922" max="13922" width="3.42578125" style="408" customWidth="1"/>
    <col min="13923" max="13923" width="4.42578125" style="408" customWidth="1"/>
    <col min="13924" max="13924" width="2.5703125" style="408" customWidth="1"/>
    <col min="13925" max="13925" width="6.42578125" style="408" customWidth="1"/>
    <col min="13926" max="13928" width="4.5703125" style="408" customWidth="1"/>
    <col min="13929" max="13929" width="29.7109375" style="408" customWidth="1"/>
    <col min="13930" max="14045" width="9.140625" style="408"/>
    <col min="14046" max="14046" width="2.7109375" style="408" customWidth="1"/>
    <col min="14047" max="14047" width="6.85546875" style="408" customWidth="1"/>
    <col min="14048" max="14048" width="4.5703125" style="408" customWidth="1"/>
    <col min="14049" max="14049" width="6.42578125" style="408" customWidth="1"/>
    <col min="14050" max="14050" width="5.28515625" style="408" customWidth="1"/>
    <col min="14051" max="14053" width="0" style="408" hidden="1" customWidth="1"/>
    <col min="14054" max="14058" width="3" style="408" customWidth="1"/>
    <col min="14059" max="14062" width="2.7109375" style="408" customWidth="1"/>
    <col min="14063" max="14067" width="0" style="408" hidden="1" customWidth="1"/>
    <col min="14068" max="14069" width="3" style="408" customWidth="1"/>
    <col min="14070" max="14071" width="0" style="408" hidden="1" customWidth="1"/>
    <col min="14072" max="14072" width="2.85546875" style="408" customWidth="1"/>
    <col min="14073" max="14074" width="2.5703125" style="408" customWidth="1"/>
    <col min="14075" max="14092" width="2.85546875" style="408" customWidth="1"/>
    <col min="14093" max="14115" width="0" style="408" hidden="1" customWidth="1"/>
    <col min="14116" max="14130" width="3" style="408" customWidth="1"/>
    <col min="14131" max="14131" width="0" style="408" hidden="1" customWidth="1"/>
    <col min="14132" max="14132" width="3.140625" style="408" customWidth="1"/>
    <col min="14133" max="14133" width="0" style="408" hidden="1" customWidth="1"/>
    <col min="14134" max="14137" width="2.85546875" style="408" customWidth="1"/>
    <col min="14138" max="14138" width="0" style="408" hidden="1" customWidth="1"/>
    <col min="14139" max="14139" width="3" style="408" customWidth="1"/>
    <col min="14140" max="14141" width="0" style="408" hidden="1" customWidth="1"/>
    <col min="14142" max="14143" width="3.140625" style="408" customWidth="1"/>
    <col min="14144" max="14144" width="0" style="408" hidden="1" customWidth="1"/>
    <col min="14145" max="14145" width="3" style="408" customWidth="1"/>
    <col min="14146" max="14146" width="2.85546875" style="408" customWidth="1"/>
    <col min="14147" max="14148" width="0" style="408" hidden="1" customWidth="1"/>
    <col min="14149" max="14149" width="2.85546875" style="408" customWidth="1"/>
    <col min="14150" max="14153" width="3.140625" style="408" customWidth="1"/>
    <col min="14154" max="14156" width="0" style="408" hidden="1" customWidth="1"/>
    <col min="14157" max="14160" width="3" style="408" customWidth="1"/>
    <col min="14161" max="14163" width="0" style="408" hidden="1" customWidth="1"/>
    <col min="14164" max="14164" width="3" style="408" customWidth="1"/>
    <col min="14165" max="14165" width="2.5703125" style="408" customWidth="1"/>
    <col min="14166" max="14171" width="0" style="408" hidden="1" customWidth="1"/>
    <col min="14172" max="14172" width="3.140625" style="408" customWidth="1"/>
    <col min="14173" max="14173" width="2.85546875" style="408" customWidth="1"/>
    <col min="14174" max="14175" width="3" style="408" customWidth="1"/>
    <col min="14176" max="14176" width="3.140625" style="408" customWidth="1"/>
    <col min="14177" max="14177" width="3.28515625" style="408" customWidth="1"/>
    <col min="14178" max="14178" width="3.42578125" style="408" customWidth="1"/>
    <col min="14179" max="14179" width="4.42578125" style="408" customWidth="1"/>
    <col min="14180" max="14180" width="2.5703125" style="408" customWidth="1"/>
    <col min="14181" max="14181" width="6.42578125" style="408" customWidth="1"/>
    <col min="14182" max="14184" width="4.5703125" style="408" customWidth="1"/>
    <col min="14185" max="14185" width="29.7109375" style="408" customWidth="1"/>
    <col min="14186" max="14301" width="9.140625" style="408"/>
    <col min="14302" max="14302" width="2.7109375" style="408" customWidth="1"/>
    <col min="14303" max="14303" width="6.85546875" style="408" customWidth="1"/>
    <col min="14304" max="14304" width="4.5703125" style="408" customWidth="1"/>
    <col min="14305" max="14305" width="6.42578125" style="408" customWidth="1"/>
    <col min="14306" max="14306" width="5.28515625" style="408" customWidth="1"/>
    <col min="14307" max="14309" width="0" style="408" hidden="1" customWidth="1"/>
    <col min="14310" max="14314" width="3" style="408" customWidth="1"/>
    <col min="14315" max="14318" width="2.7109375" style="408" customWidth="1"/>
    <col min="14319" max="14323" width="0" style="408" hidden="1" customWidth="1"/>
    <col min="14324" max="14325" width="3" style="408" customWidth="1"/>
    <col min="14326" max="14327" width="0" style="408" hidden="1" customWidth="1"/>
    <col min="14328" max="14328" width="2.85546875" style="408" customWidth="1"/>
    <col min="14329" max="14330" width="2.5703125" style="408" customWidth="1"/>
    <col min="14331" max="14348" width="2.85546875" style="408" customWidth="1"/>
    <col min="14349" max="14371" width="0" style="408" hidden="1" customWidth="1"/>
    <col min="14372" max="14386" width="3" style="408" customWidth="1"/>
    <col min="14387" max="14387" width="0" style="408" hidden="1" customWidth="1"/>
    <col min="14388" max="14388" width="3.140625" style="408" customWidth="1"/>
    <col min="14389" max="14389" width="0" style="408" hidden="1" customWidth="1"/>
    <col min="14390" max="14393" width="2.85546875" style="408" customWidth="1"/>
    <col min="14394" max="14394" width="0" style="408" hidden="1" customWidth="1"/>
    <col min="14395" max="14395" width="3" style="408" customWidth="1"/>
    <col min="14396" max="14397" width="0" style="408" hidden="1" customWidth="1"/>
    <col min="14398" max="14399" width="3.140625" style="408" customWidth="1"/>
    <col min="14400" max="14400" width="0" style="408" hidden="1" customWidth="1"/>
    <col min="14401" max="14401" width="3" style="408" customWidth="1"/>
    <col min="14402" max="14402" width="2.85546875" style="408" customWidth="1"/>
    <col min="14403" max="14404" width="0" style="408" hidden="1" customWidth="1"/>
    <col min="14405" max="14405" width="2.85546875" style="408" customWidth="1"/>
    <col min="14406" max="14409" width="3.140625" style="408" customWidth="1"/>
    <col min="14410" max="14412" width="0" style="408" hidden="1" customWidth="1"/>
    <col min="14413" max="14416" width="3" style="408" customWidth="1"/>
    <col min="14417" max="14419" width="0" style="408" hidden="1" customWidth="1"/>
    <col min="14420" max="14420" width="3" style="408" customWidth="1"/>
    <col min="14421" max="14421" width="2.5703125" style="408" customWidth="1"/>
    <col min="14422" max="14427" width="0" style="408" hidden="1" customWidth="1"/>
    <col min="14428" max="14428" width="3.140625" style="408" customWidth="1"/>
    <col min="14429" max="14429" width="2.85546875" style="408" customWidth="1"/>
    <col min="14430" max="14431" width="3" style="408" customWidth="1"/>
    <col min="14432" max="14432" width="3.140625" style="408" customWidth="1"/>
    <col min="14433" max="14433" width="3.28515625" style="408" customWidth="1"/>
    <col min="14434" max="14434" width="3.42578125" style="408" customWidth="1"/>
    <col min="14435" max="14435" width="4.42578125" style="408" customWidth="1"/>
    <col min="14436" max="14436" width="2.5703125" style="408" customWidth="1"/>
    <col min="14437" max="14437" width="6.42578125" style="408" customWidth="1"/>
    <col min="14438" max="14440" width="4.5703125" style="408" customWidth="1"/>
    <col min="14441" max="14441" width="29.7109375" style="408" customWidth="1"/>
    <col min="14442" max="14557" width="9.140625" style="408"/>
    <col min="14558" max="14558" width="2.7109375" style="408" customWidth="1"/>
    <col min="14559" max="14559" width="6.85546875" style="408" customWidth="1"/>
    <col min="14560" max="14560" width="4.5703125" style="408" customWidth="1"/>
    <col min="14561" max="14561" width="6.42578125" style="408" customWidth="1"/>
    <col min="14562" max="14562" width="5.28515625" style="408" customWidth="1"/>
    <col min="14563" max="14565" width="0" style="408" hidden="1" customWidth="1"/>
    <col min="14566" max="14570" width="3" style="408" customWidth="1"/>
    <col min="14571" max="14574" width="2.7109375" style="408" customWidth="1"/>
    <col min="14575" max="14579" width="0" style="408" hidden="1" customWidth="1"/>
    <col min="14580" max="14581" width="3" style="408" customWidth="1"/>
    <col min="14582" max="14583" width="0" style="408" hidden="1" customWidth="1"/>
    <col min="14584" max="14584" width="2.85546875" style="408" customWidth="1"/>
    <col min="14585" max="14586" width="2.5703125" style="408" customWidth="1"/>
    <col min="14587" max="14604" width="2.85546875" style="408" customWidth="1"/>
    <col min="14605" max="14627" width="0" style="408" hidden="1" customWidth="1"/>
    <col min="14628" max="14642" width="3" style="408" customWidth="1"/>
    <col min="14643" max="14643" width="0" style="408" hidden="1" customWidth="1"/>
    <col min="14644" max="14644" width="3.140625" style="408" customWidth="1"/>
    <col min="14645" max="14645" width="0" style="408" hidden="1" customWidth="1"/>
    <col min="14646" max="14649" width="2.85546875" style="408" customWidth="1"/>
    <col min="14650" max="14650" width="0" style="408" hidden="1" customWidth="1"/>
    <col min="14651" max="14651" width="3" style="408" customWidth="1"/>
    <col min="14652" max="14653" width="0" style="408" hidden="1" customWidth="1"/>
    <col min="14654" max="14655" width="3.140625" style="408" customWidth="1"/>
    <col min="14656" max="14656" width="0" style="408" hidden="1" customWidth="1"/>
    <col min="14657" max="14657" width="3" style="408" customWidth="1"/>
    <col min="14658" max="14658" width="2.85546875" style="408" customWidth="1"/>
    <col min="14659" max="14660" width="0" style="408" hidden="1" customWidth="1"/>
    <col min="14661" max="14661" width="2.85546875" style="408" customWidth="1"/>
    <col min="14662" max="14665" width="3.140625" style="408" customWidth="1"/>
    <col min="14666" max="14668" width="0" style="408" hidden="1" customWidth="1"/>
    <col min="14669" max="14672" width="3" style="408" customWidth="1"/>
    <col min="14673" max="14675" width="0" style="408" hidden="1" customWidth="1"/>
    <col min="14676" max="14676" width="3" style="408" customWidth="1"/>
    <col min="14677" max="14677" width="2.5703125" style="408" customWidth="1"/>
    <col min="14678" max="14683" width="0" style="408" hidden="1" customWidth="1"/>
    <col min="14684" max="14684" width="3.140625" style="408" customWidth="1"/>
    <col min="14685" max="14685" width="2.85546875" style="408" customWidth="1"/>
    <col min="14686" max="14687" width="3" style="408" customWidth="1"/>
    <col min="14688" max="14688" width="3.140625" style="408" customWidth="1"/>
    <col min="14689" max="14689" width="3.28515625" style="408" customWidth="1"/>
    <col min="14690" max="14690" width="3.42578125" style="408" customWidth="1"/>
    <col min="14691" max="14691" width="4.42578125" style="408" customWidth="1"/>
    <col min="14692" max="14692" width="2.5703125" style="408" customWidth="1"/>
    <col min="14693" max="14693" width="6.42578125" style="408" customWidth="1"/>
    <col min="14694" max="14696" width="4.5703125" style="408" customWidth="1"/>
    <col min="14697" max="14697" width="29.7109375" style="408" customWidth="1"/>
    <col min="14698" max="14813" width="9.140625" style="408"/>
    <col min="14814" max="14814" width="2.7109375" style="408" customWidth="1"/>
    <col min="14815" max="14815" width="6.85546875" style="408" customWidth="1"/>
    <col min="14816" max="14816" width="4.5703125" style="408" customWidth="1"/>
    <col min="14817" max="14817" width="6.42578125" style="408" customWidth="1"/>
    <col min="14818" max="14818" width="5.28515625" style="408" customWidth="1"/>
    <col min="14819" max="14821" width="0" style="408" hidden="1" customWidth="1"/>
    <col min="14822" max="14826" width="3" style="408" customWidth="1"/>
    <col min="14827" max="14830" width="2.7109375" style="408" customWidth="1"/>
    <col min="14831" max="14835" width="0" style="408" hidden="1" customWidth="1"/>
    <col min="14836" max="14837" width="3" style="408" customWidth="1"/>
    <col min="14838" max="14839" width="0" style="408" hidden="1" customWidth="1"/>
    <col min="14840" max="14840" width="2.85546875" style="408" customWidth="1"/>
    <col min="14841" max="14842" width="2.5703125" style="408" customWidth="1"/>
    <col min="14843" max="14860" width="2.85546875" style="408" customWidth="1"/>
    <col min="14861" max="14883" width="0" style="408" hidden="1" customWidth="1"/>
    <col min="14884" max="14898" width="3" style="408" customWidth="1"/>
    <col min="14899" max="14899" width="0" style="408" hidden="1" customWidth="1"/>
    <col min="14900" max="14900" width="3.140625" style="408" customWidth="1"/>
    <col min="14901" max="14901" width="0" style="408" hidden="1" customWidth="1"/>
    <col min="14902" max="14905" width="2.85546875" style="408" customWidth="1"/>
    <col min="14906" max="14906" width="0" style="408" hidden="1" customWidth="1"/>
    <col min="14907" max="14907" width="3" style="408" customWidth="1"/>
    <col min="14908" max="14909" width="0" style="408" hidden="1" customWidth="1"/>
    <col min="14910" max="14911" width="3.140625" style="408" customWidth="1"/>
    <col min="14912" max="14912" width="0" style="408" hidden="1" customWidth="1"/>
    <col min="14913" max="14913" width="3" style="408" customWidth="1"/>
    <col min="14914" max="14914" width="2.85546875" style="408" customWidth="1"/>
    <col min="14915" max="14916" width="0" style="408" hidden="1" customWidth="1"/>
    <col min="14917" max="14917" width="2.85546875" style="408" customWidth="1"/>
    <col min="14918" max="14921" width="3.140625" style="408" customWidth="1"/>
    <col min="14922" max="14924" width="0" style="408" hidden="1" customWidth="1"/>
    <col min="14925" max="14928" width="3" style="408" customWidth="1"/>
    <col min="14929" max="14931" width="0" style="408" hidden="1" customWidth="1"/>
    <col min="14932" max="14932" width="3" style="408" customWidth="1"/>
    <col min="14933" max="14933" width="2.5703125" style="408" customWidth="1"/>
    <col min="14934" max="14939" width="0" style="408" hidden="1" customWidth="1"/>
    <col min="14940" max="14940" width="3.140625" style="408" customWidth="1"/>
    <col min="14941" max="14941" width="2.85546875" style="408" customWidth="1"/>
    <col min="14942" max="14943" width="3" style="408" customWidth="1"/>
    <col min="14944" max="14944" width="3.140625" style="408" customWidth="1"/>
    <col min="14945" max="14945" width="3.28515625" style="408" customWidth="1"/>
    <col min="14946" max="14946" width="3.42578125" style="408" customWidth="1"/>
    <col min="14947" max="14947" width="4.42578125" style="408" customWidth="1"/>
    <col min="14948" max="14948" width="2.5703125" style="408" customWidth="1"/>
    <col min="14949" max="14949" width="6.42578125" style="408" customWidth="1"/>
    <col min="14950" max="14952" width="4.5703125" style="408" customWidth="1"/>
    <col min="14953" max="14953" width="29.7109375" style="408" customWidth="1"/>
    <col min="14954" max="15069" width="9.140625" style="408"/>
    <col min="15070" max="15070" width="2.7109375" style="408" customWidth="1"/>
    <col min="15071" max="15071" width="6.85546875" style="408" customWidth="1"/>
    <col min="15072" max="15072" width="4.5703125" style="408" customWidth="1"/>
    <col min="15073" max="15073" width="6.42578125" style="408" customWidth="1"/>
    <col min="15074" max="15074" width="5.28515625" style="408" customWidth="1"/>
    <col min="15075" max="15077" width="0" style="408" hidden="1" customWidth="1"/>
    <col min="15078" max="15082" width="3" style="408" customWidth="1"/>
    <col min="15083" max="15086" width="2.7109375" style="408" customWidth="1"/>
    <col min="15087" max="15091" width="0" style="408" hidden="1" customWidth="1"/>
    <col min="15092" max="15093" width="3" style="408" customWidth="1"/>
    <col min="15094" max="15095" width="0" style="408" hidden="1" customWidth="1"/>
    <col min="15096" max="15096" width="2.85546875" style="408" customWidth="1"/>
    <col min="15097" max="15098" width="2.5703125" style="408" customWidth="1"/>
    <col min="15099" max="15116" width="2.85546875" style="408" customWidth="1"/>
    <col min="15117" max="15139" width="0" style="408" hidden="1" customWidth="1"/>
    <col min="15140" max="15154" width="3" style="408" customWidth="1"/>
    <col min="15155" max="15155" width="0" style="408" hidden="1" customWidth="1"/>
    <col min="15156" max="15156" width="3.140625" style="408" customWidth="1"/>
    <col min="15157" max="15157" width="0" style="408" hidden="1" customWidth="1"/>
    <col min="15158" max="15161" width="2.85546875" style="408" customWidth="1"/>
    <col min="15162" max="15162" width="0" style="408" hidden="1" customWidth="1"/>
    <col min="15163" max="15163" width="3" style="408" customWidth="1"/>
    <col min="15164" max="15165" width="0" style="408" hidden="1" customWidth="1"/>
    <col min="15166" max="15167" width="3.140625" style="408" customWidth="1"/>
    <col min="15168" max="15168" width="0" style="408" hidden="1" customWidth="1"/>
    <col min="15169" max="15169" width="3" style="408" customWidth="1"/>
    <col min="15170" max="15170" width="2.85546875" style="408" customWidth="1"/>
    <col min="15171" max="15172" width="0" style="408" hidden="1" customWidth="1"/>
    <col min="15173" max="15173" width="2.85546875" style="408" customWidth="1"/>
    <col min="15174" max="15177" width="3.140625" style="408" customWidth="1"/>
    <col min="15178" max="15180" width="0" style="408" hidden="1" customWidth="1"/>
    <col min="15181" max="15184" width="3" style="408" customWidth="1"/>
    <col min="15185" max="15187" width="0" style="408" hidden="1" customWidth="1"/>
    <col min="15188" max="15188" width="3" style="408" customWidth="1"/>
    <col min="15189" max="15189" width="2.5703125" style="408" customWidth="1"/>
    <col min="15190" max="15195" width="0" style="408" hidden="1" customWidth="1"/>
    <col min="15196" max="15196" width="3.140625" style="408" customWidth="1"/>
    <col min="15197" max="15197" width="2.85546875" style="408" customWidth="1"/>
    <col min="15198" max="15199" width="3" style="408" customWidth="1"/>
    <col min="15200" max="15200" width="3.140625" style="408" customWidth="1"/>
    <col min="15201" max="15201" width="3.28515625" style="408" customWidth="1"/>
    <col min="15202" max="15202" width="3.42578125" style="408" customWidth="1"/>
    <col min="15203" max="15203" width="4.42578125" style="408" customWidth="1"/>
    <col min="15204" max="15204" width="2.5703125" style="408" customWidth="1"/>
    <col min="15205" max="15205" width="6.42578125" style="408" customWidth="1"/>
    <col min="15206" max="15208" width="4.5703125" style="408" customWidth="1"/>
    <col min="15209" max="15209" width="29.7109375" style="408" customWidth="1"/>
    <col min="15210" max="15325" width="9.140625" style="408"/>
    <col min="15326" max="15326" width="2.7109375" style="408" customWidth="1"/>
    <col min="15327" max="15327" width="6.85546875" style="408" customWidth="1"/>
    <col min="15328" max="15328" width="4.5703125" style="408" customWidth="1"/>
    <col min="15329" max="15329" width="6.42578125" style="408" customWidth="1"/>
    <col min="15330" max="15330" width="5.28515625" style="408" customWidth="1"/>
    <col min="15331" max="15333" width="0" style="408" hidden="1" customWidth="1"/>
    <col min="15334" max="15338" width="3" style="408" customWidth="1"/>
    <col min="15339" max="15342" width="2.7109375" style="408" customWidth="1"/>
    <col min="15343" max="15347" width="0" style="408" hidden="1" customWidth="1"/>
    <col min="15348" max="15349" width="3" style="408" customWidth="1"/>
    <col min="15350" max="15351" width="0" style="408" hidden="1" customWidth="1"/>
    <col min="15352" max="15352" width="2.85546875" style="408" customWidth="1"/>
    <col min="15353" max="15354" width="2.5703125" style="408" customWidth="1"/>
    <col min="15355" max="15372" width="2.85546875" style="408" customWidth="1"/>
    <col min="15373" max="15395" width="0" style="408" hidden="1" customWidth="1"/>
    <col min="15396" max="15410" width="3" style="408" customWidth="1"/>
    <col min="15411" max="15411" width="0" style="408" hidden="1" customWidth="1"/>
    <col min="15412" max="15412" width="3.140625" style="408" customWidth="1"/>
    <col min="15413" max="15413" width="0" style="408" hidden="1" customWidth="1"/>
    <col min="15414" max="15417" width="2.85546875" style="408" customWidth="1"/>
    <col min="15418" max="15418" width="0" style="408" hidden="1" customWidth="1"/>
    <col min="15419" max="15419" width="3" style="408" customWidth="1"/>
    <col min="15420" max="15421" width="0" style="408" hidden="1" customWidth="1"/>
    <col min="15422" max="15423" width="3.140625" style="408" customWidth="1"/>
    <col min="15424" max="15424" width="0" style="408" hidden="1" customWidth="1"/>
    <col min="15425" max="15425" width="3" style="408" customWidth="1"/>
    <col min="15426" max="15426" width="2.85546875" style="408" customWidth="1"/>
    <col min="15427" max="15428" width="0" style="408" hidden="1" customWidth="1"/>
    <col min="15429" max="15429" width="2.85546875" style="408" customWidth="1"/>
    <col min="15430" max="15433" width="3.140625" style="408" customWidth="1"/>
    <col min="15434" max="15436" width="0" style="408" hidden="1" customWidth="1"/>
    <col min="15437" max="15440" width="3" style="408" customWidth="1"/>
    <col min="15441" max="15443" width="0" style="408" hidden="1" customWidth="1"/>
    <col min="15444" max="15444" width="3" style="408" customWidth="1"/>
    <col min="15445" max="15445" width="2.5703125" style="408" customWidth="1"/>
    <col min="15446" max="15451" width="0" style="408" hidden="1" customWidth="1"/>
    <col min="15452" max="15452" width="3.140625" style="408" customWidth="1"/>
    <col min="15453" max="15453" width="2.85546875" style="408" customWidth="1"/>
    <col min="15454" max="15455" width="3" style="408" customWidth="1"/>
    <col min="15456" max="15456" width="3.140625" style="408" customWidth="1"/>
    <col min="15457" max="15457" width="3.28515625" style="408" customWidth="1"/>
    <col min="15458" max="15458" width="3.42578125" style="408" customWidth="1"/>
    <col min="15459" max="15459" width="4.42578125" style="408" customWidth="1"/>
    <col min="15460" max="15460" width="2.5703125" style="408" customWidth="1"/>
    <col min="15461" max="15461" width="6.42578125" style="408" customWidth="1"/>
    <col min="15462" max="15464" width="4.5703125" style="408" customWidth="1"/>
    <col min="15465" max="15465" width="29.7109375" style="408" customWidth="1"/>
    <col min="15466" max="15581" width="9.140625" style="408"/>
    <col min="15582" max="15582" width="2.7109375" style="408" customWidth="1"/>
    <col min="15583" max="15583" width="6.85546875" style="408" customWidth="1"/>
    <col min="15584" max="15584" width="4.5703125" style="408" customWidth="1"/>
    <col min="15585" max="15585" width="6.42578125" style="408" customWidth="1"/>
    <col min="15586" max="15586" width="5.28515625" style="408" customWidth="1"/>
    <col min="15587" max="15589" width="0" style="408" hidden="1" customWidth="1"/>
    <col min="15590" max="15594" width="3" style="408" customWidth="1"/>
    <col min="15595" max="15598" width="2.7109375" style="408" customWidth="1"/>
    <col min="15599" max="15603" width="0" style="408" hidden="1" customWidth="1"/>
    <col min="15604" max="15605" width="3" style="408" customWidth="1"/>
    <col min="15606" max="15607" width="0" style="408" hidden="1" customWidth="1"/>
    <col min="15608" max="15608" width="2.85546875" style="408" customWidth="1"/>
    <col min="15609" max="15610" width="2.5703125" style="408" customWidth="1"/>
    <col min="15611" max="15628" width="2.85546875" style="408" customWidth="1"/>
    <col min="15629" max="15651" width="0" style="408" hidden="1" customWidth="1"/>
    <col min="15652" max="15666" width="3" style="408" customWidth="1"/>
    <col min="15667" max="15667" width="0" style="408" hidden="1" customWidth="1"/>
    <col min="15668" max="15668" width="3.140625" style="408" customWidth="1"/>
    <col min="15669" max="15669" width="0" style="408" hidden="1" customWidth="1"/>
    <col min="15670" max="15673" width="2.85546875" style="408" customWidth="1"/>
    <col min="15674" max="15674" width="0" style="408" hidden="1" customWidth="1"/>
    <col min="15675" max="15675" width="3" style="408" customWidth="1"/>
    <col min="15676" max="15677" width="0" style="408" hidden="1" customWidth="1"/>
    <col min="15678" max="15679" width="3.140625" style="408" customWidth="1"/>
    <col min="15680" max="15680" width="0" style="408" hidden="1" customWidth="1"/>
    <col min="15681" max="15681" width="3" style="408" customWidth="1"/>
    <col min="15682" max="15682" width="2.85546875" style="408" customWidth="1"/>
    <col min="15683" max="15684" width="0" style="408" hidden="1" customWidth="1"/>
    <col min="15685" max="15685" width="2.85546875" style="408" customWidth="1"/>
    <col min="15686" max="15689" width="3.140625" style="408" customWidth="1"/>
    <col min="15690" max="15692" width="0" style="408" hidden="1" customWidth="1"/>
    <col min="15693" max="15696" width="3" style="408" customWidth="1"/>
    <col min="15697" max="15699" width="0" style="408" hidden="1" customWidth="1"/>
    <col min="15700" max="15700" width="3" style="408" customWidth="1"/>
    <col min="15701" max="15701" width="2.5703125" style="408" customWidth="1"/>
    <col min="15702" max="15707" width="0" style="408" hidden="1" customWidth="1"/>
    <col min="15708" max="15708" width="3.140625" style="408" customWidth="1"/>
    <col min="15709" max="15709" width="2.85546875" style="408" customWidth="1"/>
    <col min="15710" max="15711" width="3" style="408" customWidth="1"/>
    <col min="15712" max="15712" width="3.140625" style="408" customWidth="1"/>
    <col min="15713" max="15713" width="3.28515625" style="408" customWidth="1"/>
    <col min="15714" max="15714" width="3.42578125" style="408" customWidth="1"/>
    <col min="15715" max="15715" width="4.42578125" style="408" customWidth="1"/>
    <col min="15716" max="15716" width="2.5703125" style="408" customWidth="1"/>
    <col min="15717" max="15717" width="6.42578125" style="408" customWidth="1"/>
    <col min="15718" max="15720" width="4.5703125" style="408" customWidth="1"/>
    <col min="15721" max="15721" width="29.7109375" style="408" customWidth="1"/>
    <col min="15722" max="15837" width="9.140625" style="408"/>
    <col min="15838" max="15838" width="2.7109375" style="408" customWidth="1"/>
    <col min="15839" max="15839" width="6.85546875" style="408" customWidth="1"/>
    <col min="15840" max="15840" width="4.5703125" style="408" customWidth="1"/>
    <col min="15841" max="15841" width="6.42578125" style="408" customWidth="1"/>
    <col min="15842" max="15842" width="5.28515625" style="408" customWidth="1"/>
    <col min="15843" max="15845" width="0" style="408" hidden="1" customWidth="1"/>
    <col min="15846" max="15850" width="3" style="408" customWidth="1"/>
    <col min="15851" max="15854" width="2.7109375" style="408" customWidth="1"/>
    <col min="15855" max="15859" width="0" style="408" hidden="1" customWidth="1"/>
    <col min="15860" max="15861" width="3" style="408" customWidth="1"/>
    <col min="15862" max="15863" width="0" style="408" hidden="1" customWidth="1"/>
    <col min="15864" max="15864" width="2.85546875" style="408" customWidth="1"/>
    <col min="15865" max="15866" width="2.5703125" style="408" customWidth="1"/>
    <col min="15867" max="15884" width="2.85546875" style="408" customWidth="1"/>
    <col min="15885" max="15907" width="0" style="408" hidden="1" customWidth="1"/>
    <col min="15908" max="15922" width="3" style="408" customWidth="1"/>
    <col min="15923" max="15923" width="0" style="408" hidden="1" customWidth="1"/>
    <col min="15924" max="15924" width="3.140625" style="408" customWidth="1"/>
    <col min="15925" max="15925" width="0" style="408" hidden="1" customWidth="1"/>
    <col min="15926" max="15929" width="2.85546875" style="408" customWidth="1"/>
    <col min="15930" max="15930" width="0" style="408" hidden="1" customWidth="1"/>
    <col min="15931" max="15931" width="3" style="408" customWidth="1"/>
    <col min="15932" max="15933" width="0" style="408" hidden="1" customWidth="1"/>
    <col min="15934" max="15935" width="3.140625" style="408" customWidth="1"/>
    <col min="15936" max="15936" width="0" style="408" hidden="1" customWidth="1"/>
    <col min="15937" max="15937" width="3" style="408" customWidth="1"/>
    <col min="15938" max="15938" width="2.85546875" style="408" customWidth="1"/>
    <col min="15939" max="15940" width="0" style="408" hidden="1" customWidth="1"/>
    <col min="15941" max="15941" width="2.85546875" style="408" customWidth="1"/>
    <col min="15942" max="15945" width="3.140625" style="408" customWidth="1"/>
    <col min="15946" max="15948" width="0" style="408" hidden="1" customWidth="1"/>
    <col min="15949" max="15952" width="3" style="408" customWidth="1"/>
    <col min="15953" max="15955" width="0" style="408" hidden="1" customWidth="1"/>
    <col min="15956" max="15956" width="3" style="408" customWidth="1"/>
    <col min="15957" max="15957" width="2.5703125" style="408" customWidth="1"/>
    <col min="15958" max="15963" width="0" style="408" hidden="1" customWidth="1"/>
    <col min="15964" max="15964" width="3.140625" style="408" customWidth="1"/>
    <col min="15965" max="15965" width="2.85546875" style="408" customWidth="1"/>
    <col min="15966" max="15967" width="3" style="408" customWidth="1"/>
    <col min="15968" max="15968" width="3.140625" style="408" customWidth="1"/>
    <col min="15969" max="15969" width="3.28515625" style="408" customWidth="1"/>
    <col min="15970" max="15970" width="3.42578125" style="408" customWidth="1"/>
    <col min="15971" max="15971" width="4.42578125" style="408" customWidth="1"/>
    <col min="15972" max="15972" width="2.5703125" style="408" customWidth="1"/>
    <col min="15973" max="15973" width="6.42578125" style="408" customWidth="1"/>
    <col min="15974" max="15976" width="4.5703125" style="408" customWidth="1"/>
    <col min="15977" max="15977" width="29.7109375" style="408" customWidth="1"/>
    <col min="15978" max="16093" width="9.140625" style="408"/>
    <col min="16094" max="16094" width="2.7109375" style="408" customWidth="1"/>
    <col min="16095" max="16095" width="6.85546875" style="408" customWidth="1"/>
    <col min="16096" max="16096" width="4.5703125" style="408" customWidth="1"/>
    <col min="16097" max="16097" width="6.42578125" style="408" customWidth="1"/>
    <col min="16098" max="16098" width="5.28515625" style="408" customWidth="1"/>
    <col min="16099" max="16101" width="0" style="408" hidden="1" customWidth="1"/>
    <col min="16102" max="16106" width="3" style="408" customWidth="1"/>
    <col min="16107" max="16110" width="2.7109375" style="408" customWidth="1"/>
    <col min="16111" max="16115" width="0" style="408" hidden="1" customWidth="1"/>
    <col min="16116" max="16117" width="3" style="408" customWidth="1"/>
    <col min="16118" max="16119" width="0" style="408" hidden="1" customWidth="1"/>
    <col min="16120" max="16120" width="2.85546875" style="408" customWidth="1"/>
    <col min="16121" max="16122" width="2.5703125" style="408" customWidth="1"/>
    <col min="16123" max="16140" width="2.85546875" style="408" customWidth="1"/>
    <col min="16141" max="16163" width="0" style="408" hidden="1" customWidth="1"/>
    <col min="16164" max="16178" width="3" style="408" customWidth="1"/>
    <col min="16179" max="16179" width="0" style="408" hidden="1" customWidth="1"/>
    <col min="16180" max="16180" width="3.140625" style="408" customWidth="1"/>
    <col min="16181" max="16181" width="0" style="408" hidden="1" customWidth="1"/>
    <col min="16182" max="16185" width="2.85546875" style="408" customWidth="1"/>
    <col min="16186" max="16186" width="0" style="408" hidden="1" customWidth="1"/>
    <col min="16187" max="16187" width="3" style="408" customWidth="1"/>
    <col min="16188" max="16189" width="0" style="408" hidden="1" customWidth="1"/>
    <col min="16190" max="16191" width="3.140625" style="408" customWidth="1"/>
    <col min="16192" max="16192" width="0" style="408" hidden="1" customWidth="1"/>
    <col min="16193" max="16193" width="3" style="408" customWidth="1"/>
    <col min="16194" max="16194" width="2.85546875" style="408" customWidth="1"/>
    <col min="16195" max="16196" width="0" style="408" hidden="1" customWidth="1"/>
    <col min="16197" max="16197" width="2.85546875" style="408" customWidth="1"/>
    <col min="16198" max="16201" width="3.140625" style="408" customWidth="1"/>
    <col min="16202" max="16204" width="0" style="408" hidden="1" customWidth="1"/>
    <col min="16205" max="16208" width="3" style="408" customWidth="1"/>
    <col min="16209" max="16211" width="0" style="408" hidden="1" customWidth="1"/>
    <col min="16212" max="16212" width="3" style="408" customWidth="1"/>
    <col min="16213" max="16213" width="2.5703125" style="408" customWidth="1"/>
    <col min="16214" max="16219" width="0" style="408" hidden="1" customWidth="1"/>
    <col min="16220" max="16220" width="3.140625" style="408" customWidth="1"/>
    <col min="16221" max="16221" width="2.85546875" style="408" customWidth="1"/>
    <col min="16222" max="16223" width="3" style="408" customWidth="1"/>
    <col min="16224" max="16224" width="3.140625" style="408" customWidth="1"/>
    <col min="16225" max="16225" width="3.28515625" style="408" customWidth="1"/>
    <col min="16226" max="16226" width="3.42578125" style="408" customWidth="1"/>
    <col min="16227" max="16227" width="4.42578125" style="408" customWidth="1"/>
    <col min="16228" max="16228" width="2.5703125" style="408" customWidth="1"/>
    <col min="16229" max="16229" width="6.42578125" style="408" customWidth="1"/>
    <col min="16230" max="16232" width="4.5703125" style="408" customWidth="1"/>
    <col min="16233" max="16233" width="29.7109375" style="408" customWidth="1"/>
    <col min="16234" max="16384" width="9.140625" style="408"/>
  </cols>
  <sheetData>
    <row r="1" spans="1:157" s="403" customFormat="1" ht="42" customHeight="1">
      <c r="C1" s="404" t="s">
        <v>0</v>
      </c>
      <c r="AM1" s="405"/>
      <c r="AN1" s="405"/>
      <c r="AO1" s="405"/>
      <c r="AP1" s="406" t="s">
        <v>427</v>
      </c>
      <c r="AQ1" s="407"/>
      <c r="AR1" s="407"/>
      <c r="AS1" s="407"/>
      <c r="AT1" s="407"/>
      <c r="AU1" s="407"/>
      <c r="AV1" s="407"/>
      <c r="AW1" s="407"/>
      <c r="AX1" s="407"/>
      <c r="AY1" s="407"/>
      <c r="AZ1" s="407"/>
      <c r="BA1" s="407"/>
      <c r="BB1" s="407"/>
      <c r="BC1" s="407"/>
      <c r="BD1" s="407"/>
      <c r="BE1" s="407"/>
      <c r="BF1" s="407"/>
      <c r="BG1" s="407"/>
      <c r="BH1" s="407"/>
      <c r="BI1" s="407"/>
      <c r="BJ1" s="407"/>
      <c r="BK1" s="407"/>
      <c r="BL1" s="407"/>
      <c r="BM1" s="407"/>
      <c r="BN1" s="407"/>
      <c r="BO1" s="407"/>
      <c r="BP1" s="407"/>
      <c r="BQ1" s="407"/>
      <c r="BR1" s="407"/>
      <c r="BS1" s="407"/>
      <c r="BT1" s="407"/>
      <c r="BU1" s="407"/>
      <c r="BV1" s="407"/>
      <c r="BW1" s="407"/>
      <c r="BX1" s="407"/>
      <c r="BY1" s="407"/>
      <c r="BZ1" s="407"/>
      <c r="CA1" s="407"/>
      <c r="CB1" s="407"/>
      <c r="CC1" s="407"/>
      <c r="CD1" s="407"/>
      <c r="CE1" s="407"/>
      <c r="CF1" s="407"/>
      <c r="CG1" s="407"/>
      <c r="CH1" s="407"/>
      <c r="CI1" s="407"/>
      <c r="CJ1" s="407"/>
      <c r="CK1" s="407"/>
      <c r="CL1" s="407"/>
      <c r="CM1" s="407"/>
      <c r="CN1" s="407"/>
      <c r="CO1" s="407"/>
      <c r="CP1" s="407"/>
      <c r="CQ1" s="407"/>
      <c r="CR1" s="407"/>
    </row>
    <row r="2" spans="1:157" s="403" customFormat="1" ht="42" customHeight="1">
      <c r="C2" s="404" t="s">
        <v>2</v>
      </c>
      <c r="AM2" s="405"/>
      <c r="AN2" s="405"/>
      <c r="AO2" s="405"/>
      <c r="AP2" s="407"/>
      <c r="AQ2" s="407"/>
      <c r="AR2" s="407"/>
      <c r="AS2" s="407"/>
      <c r="AT2" s="407"/>
      <c r="AU2" s="407"/>
      <c r="AV2" s="407"/>
      <c r="AW2" s="407"/>
      <c r="AX2" s="407"/>
      <c r="AY2" s="407"/>
      <c r="AZ2" s="407"/>
      <c r="BA2" s="407"/>
      <c r="BB2" s="407"/>
      <c r="BC2" s="407"/>
      <c r="BD2" s="407"/>
      <c r="BE2" s="407"/>
      <c r="BF2" s="407"/>
      <c r="BG2" s="407"/>
      <c r="BH2" s="407"/>
      <c r="BI2" s="407"/>
      <c r="BJ2" s="407"/>
      <c r="BK2" s="407"/>
      <c r="BL2" s="407"/>
      <c r="BM2" s="407"/>
      <c r="BN2" s="407"/>
      <c r="BO2" s="407"/>
      <c r="BP2" s="407"/>
      <c r="BQ2" s="407"/>
      <c r="BR2" s="407"/>
      <c r="BS2" s="406" t="s">
        <v>428</v>
      </c>
      <c r="BT2" s="407"/>
      <c r="BU2" s="407"/>
      <c r="BV2" s="407"/>
      <c r="BW2" s="407"/>
      <c r="BX2" s="407"/>
      <c r="BY2" s="407"/>
      <c r="BZ2" s="407"/>
      <c r="CA2" s="407"/>
      <c r="CB2" s="407"/>
      <c r="CC2" s="407"/>
      <c r="CD2" s="407"/>
      <c r="CE2" s="407"/>
      <c r="CF2" s="407"/>
      <c r="CG2" s="407"/>
      <c r="CH2" s="407"/>
      <c r="CI2" s="407"/>
      <c r="CJ2" s="407"/>
      <c r="CK2" s="407"/>
      <c r="CL2" s="407"/>
      <c r="CM2" s="407"/>
      <c r="CN2" s="407"/>
      <c r="CO2" s="407"/>
      <c r="CP2" s="407"/>
      <c r="CQ2" s="407"/>
      <c r="CR2" s="407"/>
    </row>
    <row r="3" spans="1:157" ht="31.5" customHeight="1">
      <c r="BZ3" s="409" t="s">
        <v>429</v>
      </c>
    </row>
    <row r="4" spans="1:157" ht="29.25" hidden="1" customHeight="1">
      <c r="A4" s="410" t="s">
        <v>430</v>
      </c>
      <c r="B4" s="411">
        <v>1</v>
      </c>
      <c r="C4" s="411">
        <v>2</v>
      </c>
      <c r="D4" s="411">
        <v>3</v>
      </c>
      <c r="E4" s="411">
        <v>4</v>
      </c>
      <c r="F4" s="411">
        <v>5</v>
      </c>
      <c r="G4" s="411">
        <v>6</v>
      </c>
      <c r="H4" s="411">
        <v>7</v>
      </c>
      <c r="I4" s="411">
        <v>8</v>
      </c>
      <c r="J4" s="411">
        <v>9</v>
      </c>
      <c r="K4" s="411">
        <v>10</v>
      </c>
      <c r="L4" s="411">
        <v>11</v>
      </c>
      <c r="M4" s="411">
        <v>12</v>
      </c>
      <c r="N4" s="411">
        <v>13</v>
      </c>
      <c r="O4" s="411">
        <v>14</v>
      </c>
      <c r="P4" s="411">
        <v>15</v>
      </c>
      <c r="Q4" s="411">
        <v>16</v>
      </c>
      <c r="R4" s="411">
        <v>17</v>
      </c>
      <c r="S4" s="411">
        <v>18</v>
      </c>
      <c r="T4" s="411">
        <v>19</v>
      </c>
      <c r="U4" s="411">
        <v>20</v>
      </c>
      <c r="V4" s="411">
        <v>21</v>
      </c>
      <c r="W4" s="411">
        <v>22</v>
      </c>
      <c r="X4" s="411">
        <v>23</v>
      </c>
      <c r="Y4" s="411">
        <v>24</v>
      </c>
      <c r="Z4" s="411">
        <v>25</v>
      </c>
      <c r="AA4" s="411">
        <v>26</v>
      </c>
      <c r="AB4" s="411">
        <v>27</v>
      </c>
      <c r="AC4" s="411">
        <v>28</v>
      </c>
      <c r="AD4" s="411">
        <v>29</v>
      </c>
      <c r="AE4" s="411">
        <v>30</v>
      </c>
      <c r="AF4" s="411">
        <v>31</v>
      </c>
      <c r="AG4" s="411">
        <v>32</v>
      </c>
      <c r="AH4" s="411">
        <v>33</v>
      </c>
      <c r="AI4" s="411">
        <v>34</v>
      </c>
      <c r="AJ4" s="411">
        <v>35</v>
      </c>
      <c r="AK4" s="411">
        <v>36</v>
      </c>
      <c r="AL4" s="411">
        <v>37</v>
      </c>
      <c r="AM4" s="411">
        <v>38</v>
      </c>
      <c r="AN4" s="411">
        <v>39</v>
      </c>
      <c r="AO4" s="411">
        <v>40</v>
      </c>
      <c r="AP4" s="411">
        <v>41</v>
      </c>
      <c r="AQ4" s="411">
        <v>42</v>
      </c>
      <c r="AR4" s="411">
        <v>43</v>
      </c>
      <c r="AS4" s="411">
        <v>44</v>
      </c>
      <c r="AT4" s="411">
        <v>45</v>
      </c>
      <c r="AU4" s="411">
        <v>46</v>
      </c>
      <c r="AV4" s="411">
        <v>51</v>
      </c>
      <c r="AW4" s="411">
        <v>52</v>
      </c>
      <c r="AX4" s="411">
        <v>53</v>
      </c>
      <c r="AY4" s="411">
        <v>54</v>
      </c>
      <c r="AZ4" s="411">
        <v>55</v>
      </c>
      <c r="BA4" s="411">
        <v>56</v>
      </c>
      <c r="BB4" s="411">
        <v>57</v>
      </c>
      <c r="BC4" s="411">
        <v>58</v>
      </c>
      <c r="BD4" s="411">
        <v>59</v>
      </c>
      <c r="BE4" s="411">
        <v>60</v>
      </c>
      <c r="BF4" s="411">
        <v>61</v>
      </c>
      <c r="BG4" s="411">
        <v>62</v>
      </c>
      <c r="BH4" s="411">
        <v>63</v>
      </c>
      <c r="BI4" s="411">
        <v>64</v>
      </c>
      <c r="BJ4" s="411">
        <v>65</v>
      </c>
      <c r="BK4" s="411">
        <v>66</v>
      </c>
      <c r="BL4" s="411">
        <v>67</v>
      </c>
      <c r="BM4" s="411">
        <v>68</v>
      </c>
      <c r="BN4" s="411">
        <v>69</v>
      </c>
      <c r="BO4" s="411">
        <v>70</v>
      </c>
      <c r="BP4" s="411">
        <v>71</v>
      </c>
      <c r="BQ4" s="411">
        <v>72</v>
      </c>
      <c r="BR4" s="411">
        <v>73</v>
      </c>
      <c r="BS4" s="411">
        <v>74</v>
      </c>
      <c r="BT4" s="411">
        <v>75</v>
      </c>
      <c r="BU4" s="411">
        <v>76</v>
      </c>
      <c r="BV4" s="411">
        <v>77</v>
      </c>
      <c r="BW4" s="411">
        <v>78</v>
      </c>
      <c r="BX4" s="411">
        <v>79</v>
      </c>
      <c r="BY4" s="411">
        <v>80</v>
      </c>
      <c r="BZ4" s="411">
        <v>81</v>
      </c>
      <c r="CA4" s="411">
        <v>82</v>
      </c>
      <c r="CB4" s="411">
        <v>83</v>
      </c>
      <c r="CC4" s="411">
        <v>84</v>
      </c>
      <c r="CD4" s="411">
        <v>85</v>
      </c>
      <c r="CE4" s="411">
        <v>86</v>
      </c>
      <c r="CF4" s="411">
        <v>87</v>
      </c>
      <c r="CG4" s="411">
        <v>88</v>
      </c>
      <c r="CH4" s="411">
        <v>89</v>
      </c>
      <c r="CI4" s="411">
        <v>90</v>
      </c>
      <c r="CJ4" s="411">
        <v>91</v>
      </c>
      <c r="CK4" s="411">
        <v>92</v>
      </c>
      <c r="CL4" s="411">
        <v>93</v>
      </c>
      <c r="CM4" s="411">
        <v>94</v>
      </c>
      <c r="CN4" s="411">
        <v>95</v>
      </c>
      <c r="CO4" s="411">
        <v>96</v>
      </c>
      <c r="CP4" s="411">
        <v>97</v>
      </c>
      <c r="CQ4" s="411">
        <v>98</v>
      </c>
      <c r="CR4" s="411">
        <v>99</v>
      </c>
      <c r="CS4" s="411">
        <v>100</v>
      </c>
      <c r="CT4" s="411">
        <v>101</v>
      </c>
      <c r="CU4" s="411">
        <v>102</v>
      </c>
      <c r="CV4" s="411">
        <v>103</v>
      </c>
      <c r="CW4" s="411">
        <v>104</v>
      </c>
      <c r="CX4" s="411">
        <v>105</v>
      </c>
      <c r="CY4" s="411">
        <v>106</v>
      </c>
      <c r="CZ4" s="411">
        <v>107</v>
      </c>
      <c r="DA4" s="411">
        <v>108</v>
      </c>
      <c r="DB4" s="411">
        <v>109</v>
      </c>
      <c r="DC4" s="411">
        <v>110</v>
      </c>
      <c r="DD4" s="411">
        <v>111</v>
      </c>
      <c r="DE4" s="411">
        <v>112</v>
      </c>
      <c r="DF4" s="411">
        <v>113</v>
      </c>
      <c r="DG4" s="411">
        <v>114</v>
      </c>
      <c r="DH4" s="411">
        <v>115</v>
      </c>
      <c r="DI4" s="411">
        <v>116</v>
      </c>
      <c r="DJ4" s="411">
        <v>117</v>
      </c>
      <c r="DK4" s="411">
        <v>118</v>
      </c>
      <c r="DL4" s="411">
        <v>119</v>
      </c>
      <c r="DM4" s="411">
        <v>120</v>
      </c>
      <c r="DN4" s="411">
        <v>121</v>
      </c>
      <c r="DO4" s="411">
        <v>122</v>
      </c>
      <c r="DP4" s="411">
        <v>123</v>
      </c>
      <c r="DQ4" s="411">
        <v>124</v>
      </c>
      <c r="DR4" s="411">
        <v>125</v>
      </c>
      <c r="DS4" s="411">
        <v>126</v>
      </c>
      <c r="DT4" s="411">
        <v>127</v>
      </c>
      <c r="DU4" s="411">
        <v>128</v>
      </c>
      <c r="DV4" s="411">
        <v>129</v>
      </c>
      <c r="DW4" s="411">
        <v>130</v>
      </c>
      <c r="DX4" s="411">
        <v>131</v>
      </c>
      <c r="DY4" s="411">
        <v>132</v>
      </c>
      <c r="DZ4" s="411">
        <v>133</v>
      </c>
      <c r="EA4" s="411">
        <v>165</v>
      </c>
      <c r="EB4" s="411">
        <v>166</v>
      </c>
      <c r="EC4" s="411">
        <v>167</v>
      </c>
      <c r="ED4" s="411">
        <v>168</v>
      </c>
      <c r="EE4" s="411">
        <v>169</v>
      </c>
      <c r="EF4" s="411">
        <v>170</v>
      </c>
      <c r="EG4" s="411">
        <v>171</v>
      </c>
      <c r="EH4" s="411">
        <v>172</v>
      </c>
      <c r="EI4" s="411">
        <v>173</v>
      </c>
      <c r="EJ4" s="411">
        <v>174</v>
      </c>
      <c r="EK4" s="411">
        <v>175</v>
      </c>
      <c r="EL4" s="411">
        <v>176</v>
      </c>
      <c r="EM4" s="411">
        <v>177</v>
      </c>
      <c r="EN4" s="411">
        <v>178</v>
      </c>
      <c r="EO4" s="411">
        <v>179</v>
      </c>
      <c r="EP4" s="411">
        <v>180</v>
      </c>
      <c r="EQ4" s="411">
        <v>181</v>
      </c>
      <c r="ER4" s="411">
        <v>182</v>
      </c>
      <c r="ES4" s="411">
        <v>183</v>
      </c>
      <c r="ET4" s="411">
        <v>184</v>
      </c>
      <c r="EU4" s="411">
        <v>185</v>
      </c>
      <c r="EV4" s="411">
        <v>186</v>
      </c>
      <c r="EW4" s="411">
        <v>187</v>
      </c>
      <c r="EX4" s="411">
        <v>188</v>
      </c>
      <c r="EY4" s="411">
        <v>189</v>
      </c>
      <c r="EZ4" s="411">
        <v>190</v>
      </c>
      <c r="FA4" s="411">
        <v>191</v>
      </c>
    </row>
    <row r="5" spans="1:157" ht="32.25" hidden="1" customHeight="1">
      <c r="B5" s="412">
        <v>1</v>
      </c>
      <c r="C5" s="412">
        <v>2</v>
      </c>
      <c r="D5" s="412">
        <v>3</v>
      </c>
      <c r="E5" s="412">
        <v>4</v>
      </c>
      <c r="F5" s="412">
        <v>5</v>
      </c>
      <c r="G5" s="412">
        <v>6</v>
      </c>
      <c r="H5" s="412">
        <v>7</v>
      </c>
      <c r="I5" s="412">
        <v>8</v>
      </c>
      <c r="J5" s="412">
        <v>9</v>
      </c>
      <c r="K5" s="412">
        <v>10</v>
      </c>
      <c r="L5" s="412">
        <v>11</v>
      </c>
      <c r="M5" s="412">
        <v>12</v>
      </c>
      <c r="N5" s="412">
        <v>13</v>
      </c>
      <c r="O5" s="412">
        <v>14</v>
      </c>
      <c r="P5" s="412">
        <v>15</v>
      </c>
      <c r="Q5" s="412">
        <v>16</v>
      </c>
      <c r="R5" s="412">
        <v>17</v>
      </c>
      <c r="S5" s="412"/>
      <c r="T5" s="412">
        <v>18</v>
      </c>
      <c r="U5" s="412">
        <v>19</v>
      </c>
      <c r="V5" s="412">
        <v>20</v>
      </c>
      <c r="W5" s="412">
        <v>21</v>
      </c>
      <c r="X5" s="412">
        <v>22</v>
      </c>
      <c r="Y5" s="412"/>
      <c r="Z5" s="412"/>
      <c r="AA5" s="412">
        <v>23</v>
      </c>
      <c r="AB5" s="412">
        <v>24</v>
      </c>
      <c r="AC5" s="412">
        <v>25</v>
      </c>
      <c r="AD5" s="412">
        <v>26</v>
      </c>
      <c r="AE5" s="412">
        <v>27</v>
      </c>
      <c r="AF5" s="412">
        <v>28</v>
      </c>
      <c r="AG5" s="412">
        <v>29</v>
      </c>
      <c r="AH5" s="412">
        <v>30</v>
      </c>
      <c r="AI5" s="412">
        <v>31</v>
      </c>
      <c r="AJ5" s="412">
        <v>32</v>
      </c>
      <c r="AK5" s="412">
        <v>33</v>
      </c>
      <c r="AL5" s="412">
        <v>34</v>
      </c>
      <c r="AM5" s="412">
        <v>35</v>
      </c>
      <c r="AN5" s="412">
        <v>36</v>
      </c>
      <c r="AO5" s="412">
        <v>37</v>
      </c>
      <c r="AP5" s="412">
        <v>38</v>
      </c>
      <c r="AQ5" s="412">
        <v>39</v>
      </c>
      <c r="AR5" s="412">
        <v>40</v>
      </c>
      <c r="AS5" s="412">
        <v>41</v>
      </c>
      <c r="AT5" s="412">
        <v>42</v>
      </c>
      <c r="AU5" s="412">
        <v>43</v>
      </c>
      <c r="AV5" s="412">
        <v>48</v>
      </c>
      <c r="AW5" s="412">
        <v>49</v>
      </c>
      <c r="AX5" s="412">
        <v>50</v>
      </c>
      <c r="AY5" s="412">
        <v>51</v>
      </c>
      <c r="AZ5" s="412">
        <v>52</v>
      </c>
      <c r="BA5" s="412">
        <v>53</v>
      </c>
      <c r="BB5" s="412">
        <v>54</v>
      </c>
      <c r="BC5" s="412">
        <v>55</v>
      </c>
      <c r="BD5" s="412">
        <v>56</v>
      </c>
      <c r="BE5" s="412">
        <v>57</v>
      </c>
      <c r="BF5" s="412">
        <v>58</v>
      </c>
      <c r="BG5" s="412">
        <v>59</v>
      </c>
      <c r="BH5" s="412">
        <v>60</v>
      </c>
      <c r="BI5" s="412">
        <v>61</v>
      </c>
      <c r="BJ5" s="412">
        <v>62</v>
      </c>
      <c r="BK5" s="412">
        <v>63</v>
      </c>
      <c r="BL5" s="412">
        <v>64</v>
      </c>
      <c r="BM5" s="412">
        <v>65</v>
      </c>
      <c r="BN5" s="412">
        <v>66</v>
      </c>
      <c r="BO5" s="412">
        <v>67</v>
      </c>
      <c r="BP5" s="412">
        <v>68</v>
      </c>
      <c r="BQ5" s="412">
        <v>69</v>
      </c>
      <c r="BR5" s="412">
        <v>70</v>
      </c>
      <c r="BS5" s="412">
        <v>71</v>
      </c>
      <c r="BT5" s="412">
        <v>72</v>
      </c>
      <c r="BU5" s="412">
        <v>73</v>
      </c>
      <c r="BV5" s="412">
        <v>74</v>
      </c>
      <c r="BW5" s="412">
        <v>75</v>
      </c>
      <c r="BX5" s="412">
        <v>76</v>
      </c>
      <c r="BY5" s="412">
        <v>77</v>
      </c>
      <c r="BZ5" s="412">
        <v>78</v>
      </c>
      <c r="CA5" s="412">
        <v>79</v>
      </c>
      <c r="CB5" s="412">
        <v>80</v>
      </c>
      <c r="CC5" s="412">
        <v>81</v>
      </c>
      <c r="CD5" s="412">
        <v>82</v>
      </c>
      <c r="CE5" s="412">
        <v>83</v>
      </c>
      <c r="CF5" s="412"/>
      <c r="CG5" s="412">
        <v>84</v>
      </c>
      <c r="CH5" s="412">
        <v>85</v>
      </c>
      <c r="CI5" s="412">
        <v>86</v>
      </c>
      <c r="CJ5" s="412">
        <v>87</v>
      </c>
      <c r="CK5" s="412">
        <v>88</v>
      </c>
      <c r="CL5" s="412">
        <v>89</v>
      </c>
      <c r="CM5" s="412">
        <v>90</v>
      </c>
      <c r="CN5" s="412">
        <v>91</v>
      </c>
      <c r="CO5" s="412">
        <v>92</v>
      </c>
      <c r="CP5" s="412">
        <v>93</v>
      </c>
      <c r="CQ5" s="412">
        <v>94</v>
      </c>
      <c r="CR5" s="412">
        <v>95</v>
      </c>
      <c r="CS5" s="412">
        <v>96</v>
      </c>
      <c r="CT5" s="412"/>
      <c r="CU5" s="412"/>
      <c r="CV5" s="412">
        <v>97</v>
      </c>
      <c r="CW5" s="412">
        <v>98</v>
      </c>
      <c r="CX5" s="412">
        <v>99</v>
      </c>
      <c r="CY5" s="412">
        <v>100</v>
      </c>
      <c r="CZ5" s="412">
        <v>101</v>
      </c>
      <c r="DA5" s="412">
        <v>102</v>
      </c>
      <c r="DB5" s="412">
        <v>103</v>
      </c>
      <c r="DC5" s="412"/>
      <c r="DD5" s="412">
        <v>104</v>
      </c>
      <c r="DE5" s="412">
        <v>105</v>
      </c>
      <c r="DF5" s="412">
        <v>106</v>
      </c>
      <c r="DG5" s="412">
        <v>107</v>
      </c>
      <c r="DH5" s="412"/>
      <c r="DI5" s="412">
        <v>108</v>
      </c>
      <c r="DJ5" s="412">
        <v>109</v>
      </c>
      <c r="DK5" s="412">
        <v>110</v>
      </c>
      <c r="DL5" s="412">
        <v>111</v>
      </c>
      <c r="DM5" s="412"/>
      <c r="DN5" s="412">
        <v>112</v>
      </c>
      <c r="DO5" s="412">
        <v>113</v>
      </c>
      <c r="DP5" s="412">
        <v>114</v>
      </c>
      <c r="DQ5" s="412">
        <v>115</v>
      </c>
      <c r="DR5" s="412">
        <v>116</v>
      </c>
      <c r="DS5" s="412"/>
      <c r="DT5" s="412"/>
      <c r="DU5" s="412"/>
      <c r="DV5" s="412"/>
      <c r="DW5" s="412"/>
      <c r="DX5" s="412"/>
      <c r="DY5" s="412"/>
      <c r="DZ5" s="412"/>
      <c r="EA5" s="412">
        <v>146</v>
      </c>
      <c r="EB5" s="412">
        <v>147</v>
      </c>
      <c r="EC5" s="412">
        <v>148</v>
      </c>
      <c r="ED5" s="412">
        <v>149</v>
      </c>
      <c r="EE5" s="412">
        <v>150</v>
      </c>
      <c r="EF5" s="412">
        <v>151</v>
      </c>
      <c r="EG5" s="412">
        <v>152</v>
      </c>
      <c r="EH5" s="412">
        <v>153</v>
      </c>
      <c r="EI5" s="412">
        <v>154</v>
      </c>
      <c r="EJ5" s="412">
        <v>155</v>
      </c>
      <c r="EK5" s="412">
        <v>156</v>
      </c>
      <c r="EL5" s="412">
        <v>157</v>
      </c>
      <c r="EM5" s="412">
        <v>158</v>
      </c>
      <c r="EN5" s="412">
        <v>159</v>
      </c>
      <c r="EO5" s="412">
        <v>160</v>
      </c>
      <c r="EP5" s="412">
        <v>161</v>
      </c>
      <c r="EQ5" s="412">
        <v>162</v>
      </c>
      <c r="ER5" s="412">
        <v>163</v>
      </c>
      <c r="ES5" s="412">
        <v>164</v>
      </c>
      <c r="ET5" s="412">
        <v>165</v>
      </c>
      <c r="EU5" s="412">
        <v>166</v>
      </c>
      <c r="EV5" s="412">
        <v>167</v>
      </c>
      <c r="EW5" s="412">
        <v>168</v>
      </c>
      <c r="EX5" s="412">
        <v>169</v>
      </c>
      <c r="EY5" s="412">
        <v>170</v>
      </c>
      <c r="EZ5" s="412">
        <v>171</v>
      </c>
      <c r="FA5" s="412">
        <v>172</v>
      </c>
    </row>
    <row r="6" spans="1:157" s="414" customFormat="1" ht="36.75" customHeight="1">
      <c r="A6" s="413"/>
      <c r="B6" s="802" t="s">
        <v>5</v>
      </c>
      <c r="C6" s="802"/>
      <c r="D6" s="802"/>
      <c r="E6" s="802"/>
      <c r="F6" s="802"/>
      <c r="G6" s="802"/>
      <c r="H6" s="802"/>
      <c r="I6" s="807" t="s">
        <v>6</v>
      </c>
      <c r="J6" s="807"/>
      <c r="K6" s="807"/>
      <c r="L6" s="807"/>
      <c r="M6" s="807"/>
      <c r="N6" s="807"/>
      <c r="O6" s="807"/>
      <c r="P6" s="807"/>
      <c r="Q6" s="807"/>
      <c r="R6" s="807"/>
      <c r="S6" s="807"/>
      <c r="T6" s="807"/>
      <c r="U6" s="807"/>
      <c r="V6" s="807"/>
      <c r="W6" s="807"/>
      <c r="X6" s="807"/>
      <c r="Y6" s="807"/>
      <c r="Z6" s="807"/>
      <c r="AA6" s="807"/>
      <c r="AB6" s="807"/>
      <c r="AC6" s="807"/>
      <c r="AD6" s="807"/>
      <c r="AE6" s="807"/>
      <c r="AF6" s="807"/>
      <c r="AG6" s="807"/>
      <c r="AH6" s="807"/>
      <c r="AI6" s="807"/>
      <c r="AJ6" s="807"/>
      <c r="AK6" s="807"/>
      <c r="AL6" s="807"/>
      <c r="AM6" s="807"/>
      <c r="AN6" s="807"/>
      <c r="AO6" s="807"/>
      <c r="AP6" s="807"/>
      <c r="AQ6" s="807"/>
      <c r="AR6" s="807"/>
      <c r="AS6" s="807"/>
      <c r="AT6" s="807"/>
      <c r="AU6" s="807"/>
      <c r="AV6" s="807"/>
      <c r="AW6" s="807"/>
      <c r="AX6" s="795" t="s">
        <v>7</v>
      </c>
      <c r="AY6" s="796"/>
      <c r="AZ6" s="796"/>
      <c r="BA6" s="796"/>
      <c r="BB6" s="796"/>
      <c r="BC6" s="796"/>
      <c r="BD6" s="796"/>
      <c r="BE6" s="796"/>
      <c r="BF6" s="796"/>
      <c r="BG6" s="796"/>
      <c r="BH6" s="796"/>
      <c r="BI6" s="796"/>
      <c r="BJ6" s="796"/>
      <c r="BK6" s="796"/>
      <c r="BL6" s="796"/>
      <c r="BM6" s="796"/>
      <c r="BN6" s="797"/>
      <c r="BO6" s="807" t="s">
        <v>8</v>
      </c>
      <c r="BP6" s="807"/>
      <c r="BQ6" s="807"/>
      <c r="BR6" s="807"/>
      <c r="BS6" s="807"/>
      <c r="BT6" s="807"/>
      <c r="BU6" s="807"/>
      <c r="BV6" s="807"/>
      <c r="BW6" s="807"/>
      <c r="BX6" s="807"/>
      <c r="BY6" s="807"/>
      <c r="BZ6" s="807"/>
      <c r="CA6" s="807"/>
      <c r="CB6" s="807"/>
      <c r="CC6" s="807"/>
      <c r="CD6" s="807"/>
      <c r="CE6" s="807"/>
      <c r="CF6" s="807"/>
      <c r="CG6" s="807"/>
      <c r="CH6" s="807"/>
      <c r="CI6" s="807"/>
      <c r="CJ6" s="807"/>
      <c r="CK6" s="807"/>
      <c r="CL6" s="807"/>
      <c r="CM6" s="807"/>
      <c r="CN6" s="807"/>
      <c r="CO6" s="807" t="s">
        <v>9</v>
      </c>
      <c r="CP6" s="807"/>
      <c r="CQ6" s="807"/>
      <c r="CR6" s="807"/>
      <c r="CS6" s="807"/>
      <c r="CT6" s="807"/>
      <c r="CU6" s="807"/>
      <c r="CV6" s="807"/>
      <c r="CW6" s="807"/>
      <c r="CX6" s="807"/>
      <c r="CY6" s="807"/>
      <c r="CZ6" s="807"/>
      <c r="DA6" s="807"/>
      <c r="DB6" s="807"/>
      <c r="DC6" s="807"/>
      <c r="DD6" s="807"/>
      <c r="DE6" s="807"/>
      <c r="DF6" s="807"/>
      <c r="DG6" s="807"/>
      <c r="DH6" s="807"/>
      <c r="DI6" s="807"/>
      <c r="DJ6" s="807"/>
      <c r="DK6" s="808" t="s">
        <v>10</v>
      </c>
      <c r="DL6" s="808"/>
      <c r="DM6" s="808"/>
      <c r="DN6" s="808"/>
      <c r="DO6" s="808"/>
      <c r="DP6" s="795" t="s">
        <v>11</v>
      </c>
      <c r="DQ6" s="796" t="s">
        <v>12</v>
      </c>
      <c r="DR6" s="797" t="s">
        <v>13</v>
      </c>
      <c r="DS6" s="791" t="s">
        <v>11</v>
      </c>
      <c r="DT6" s="800" t="s">
        <v>12</v>
      </c>
      <c r="DU6" s="791" t="s">
        <v>13</v>
      </c>
      <c r="DV6" s="791" t="s">
        <v>14</v>
      </c>
      <c r="DW6" s="791" t="s">
        <v>15</v>
      </c>
      <c r="DX6" s="791" t="s">
        <v>16</v>
      </c>
      <c r="DY6" s="791" t="s">
        <v>17</v>
      </c>
      <c r="DZ6" s="792" t="s">
        <v>224</v>
      </c>
    </row>
    <row r="7" spans="1:157" s="414" customFormat="1" ht="46.5" customHeight="1">
      <c r="A7" s="415"/>
      <c r="B7" s="803"/>
      <c r="C7" s="803"/>
      <c r="D7" s="803"/>
      <c r="E7" s="803"/>
      <c r="F7" s="803"/>
      <c r="G7" s="803"/>
      <c r="H7" s="804"/>
      <c r="I7" s="793" t="s">
        <v>19</v>
      </c>
      <c r="J7" s="793"/>
      <c r="K7" s="793"/>
      <c r="L7" s="793" t="s">
        <v>225</v>
      </c>
      <c r="M7" s="793"/>
      <c r="N7" s="793" t="s">
        <v>21</v>
      </c>
      <c r="O7" s="793"/>
      <c r="P7" s="794" t="s">
        <v>22</v>
      </c>
      <c r="Q7" s="794"/>
      <c r="R7" s="794"/>
      <c r="S7" s="794"/>
      <c r="T7" s="794"/>
      <c r="U7" s="794"/>
      <c r="V7" s="794"/>
      <c r="W7" s="794"/>
      <c r="X7" s="794"/>
      <c r="Y7" s="794"/>
      <c r="Z7" s="794"/>
      <c r="AA7" s="793"/>
      <c r="AB7" s="793" t="s">
        <v>23</v>
      </c>
      <c r="AC7" s="793"/>
      <c r="AD7" s="793"/>
      <c r="AE7" s="793"/>
      <c r="AF7" s="784" t="s">
        <v>314</v>
      </c>
      <c r="AG7" s="784"/>
      <c r="AH7" s="784"/>
      <c r="AI7" s="784"/>
      <c r="AJ7" s="784"/>
      <c r="AK7" s="784"/>
      <c r="AL7" s="784"/>
      <c r="AM7" s="784"/>
      <c r="AN7" s="784"/>
      <c r="AO7" s="784"/>
      <c r="AP7" s="784"/>
      <c r="AQ7" s="784"/>
      <c r="AR7" s="784"/>
      <c r="AS7" s="784"/>
      <c r="AT7" s="784"/>
      <c r="AU7" s="784"/>
      <c r="AV7" s="784" t="s">
        <v>24</v>
      </c>
      <c r="AW7" s="784" t="s">
        <v>25</v>
      </c>
      <c r="AX7" s="779" t="s">
        <v>226</v>
      </c>
      <c r="AY7" s="779"/>
      <c r="AZ7" s="779" t="s">
        <v>315</v>
      </c>
      <c r="BA7" s="779"/>
      <c r="BB7" s="779"/>
      <c r="BC7" s="779"/>
      <c r="BD7" s="779"/>
      <c r="BE7" s="779"/>
      <c r="BF7" s="779" t="s">
        <v>316</v>
      </c>
      <c r="BG7" s="779"/>
      <c r="BH7" s="779"/>
      <c r="BI7" s="779"/>
      <c r="BJ7" s="779"/>
      <c r="BK7" s="779"/>
      <c r="BL7" s="416" t="s">
        <v>229</v>
      </c>
      <c r="BM7" s="779" t="s">
        <v>26</v>
      </c>
      <c r="BN7" s="779" t="s">
        <v>27</v>
      </c>
      <c r="BO7" s="784" t="s">
        <v>28</v>
      </c>
      <c r="BP7" s="784"/>
      <c r="BQ7" s="784"/>
      <c r="BR7" s="784" t="s">
        <v>29</v>
      </c>
      <c r="BS7" s="784"/>
      <c r="BT7" s="784"/>
      <c r="BU7" s="784" t="s">
        <v>30</v>
      </c>
      <c r="BV7" s="784"/>
      <c r="BW7" s="784" t="s">
        <v>35</v>
      </c>
      <c r="BX7" s="784"/>
      <c r="BY7" s="784"/>
      <c r="BZ7" s="784"/>
      <c r="CA7" s="784"/>
      <c r="CB7" s="784"/>
      <c r="CC7" s="417" t="s">
        <v>31</v>
      </c>
      <c r="CD7" s="785" t="s">
        <v>431</v>
      </c>
      <c r="CE7" s="785"/>
      <c r="CF7" s="785"/>
      <c r="CG7" s="418" t="s">
        <v>230</v>
      </c>
      <c r="CH7" s="419" t="s">
        <v>432</v>
      </c>
      <c r="CI7" s="419" t="s">
        <v>34</v>
      </c>
      <c r="CJ7" s="419" t="s">
        <v>231</v>
      </c>
      <c r="CK7" s="754" t="s">
        <v>35</v>
      </c>
      <c r="CL7" s="419" t="s">
        <v>232</v>
      </c>
      <c r="CM7" s="786" t="s">
        <v>36</v>
      </c>
      <c r="CN7" s="786" t="s">
        <v>37</v>
      </c>
      <c r="CO7" s="784" t="s">
        <v>41</v>
      </c>
      <c r="CP7" s="784"/>
      <c r="CQ7" s="812" t="s">
        <v>234</v>
      </c>
      <c r="CR7" s="812"/>
      <c r="CS7" s="812"/>
      <c r="CT7" s="812"/>
      <c r="CU7" s="812"/>
      <c r="CV7" s="754"/>
      <c r="CW7" s="754" t="s">
        <v>392</v>
      </c>
      <c r="CX7" s="813"/>
      <c r="CY7" s="814" t="s">
        <v>433</v>
      </c>
      <c r="CZ7" s="814"/>
      <c r="DA7" s="814"/>
      <c r="DB7" s="814"/>
      <c r="DC7" s="814"/>
      <c r="DD7" s="815" t="s">
        <v>232</v>
      </c>
      <c r="DE7" s="813"/>
      <c r="DF7" s="814" t="s">
        <v>434</v>
      </c>
      <c r="DG7" s="814"/>
      <c r="DH7" s="814"/>
      <c r="DI7" s="759" t="s">
        <v>42</v>
      </c>
      <c r="DJ7" s="762" t="s">
        <v>43</v>
      </c>
      <c r="DK7" s="763" t="s">
        <v>431</v>
      </c>
      <c r="DL7" s="763"/>
      <c r="DM7" s="763"/>
      <c r="DN7" s="759" t="s">
        <v>45</v>
      </c>
      <c r="DO7" s="809" t="s">
        <v>46</v>
      </c>
      <c r="DP7" s="760"/>
      <c r="DQ7" s="760"/>
      <c r="DR7" s="798"/>
      <c r="DS7" s="791"/>
      <c r="DT7" s="800"/>
      <c r="DU7" s="791"/>
      <c r="DV7" s="791"/>
      <c r="DW7" s="791"/>
      <c r="DX7" s="791"/>
      <c r="DY7" s="791"/>
      <c r="DZ7" s="792"/>
    </row>
    <row r="8" spans="1:157" ht="43.5" customHeight="1">
      <c r="A8" s="420"/>
      <c r="B8" s="803"/>
      <c r="C8" s="803"/>
      <c r="D8" s="803"/>
      <c r="E8" s="803"/>
      <c r="F8" s="803"/>
      <c r="G8" s="803"/>
      <c r="H8" s="804"/>
      <c r="I8" s="810" t="s">
        <v>81</v>
      </c>
      <c r="J8" s="810" t="s">
        <v>82</v>
      </c>
      <c r="K8" s="810" t="s">
        <v>47</v>
      </c>
      <c r="L8" s="810" t="s">
        <v>241</v>
      </c>
      <c r="M8" s="810" t="s">
        <v>242</v>
      </c>
      <c r="N8" s="780" t="s">
        <v>53</v>
      </c>
      <c r="O8" s="781"/>
      <c r="P8" s="782" t="s">
        <v>317</v>
      </c>
      <c r="Q8" s="782"/>
      <c r="R8" s="782"/>
      <c r="S8" s="782"/>
      <c r="T8" s="782" t="s">
        <v>435</v>
      </c>
      <c r="U8" s="782"/>
      <c r="V8" s="782"/>
      <c r="W8" s="782"/>
      <c r="X8" s="782"/>
      <c r="Y8" s="782"/>
      <c r="Z8" s="782"/>
      <c r="AA8" s="783" t="s">
        <v>54</v>
      </c>
      <c r="AB8" s="775" t="s">
        <v>245</v>
      </c>
      <c r="AC8" s="775" t="s">
        <v>246</v>
      </c>
      <c r="AD8" s="775" t="s">
        <v>55</v>
      </c>
      <c r="AE8" s="775" t="s">
        <v>247</v>
      </c>
      <c r="AF8" s="775" t="s">
        <v>319</v>
      </c>
      <c r="AG8" s="775" t="s">
        <v>320</v>
      </c>
      <c r="AH8" s="775" t="s">
        <v>321</v>
      </c>
      <c r="AI8" s="775" t="s">
        <v>322</v>
      </c>
      <c r="AJ8" s="775" t="s">
        <v>323</v>
      </c>
      <c r="AK8" s="775" t="s">
        <v>324</v>
      </c>
      <c r="AL8" s="775" t="s">
        <v>325</v>
      </c>
      <c r="AM8" s="775" t="s">
        <v>326</v>
      </c>
      <c r="AN8" s="775" t="s">
        <v>327</v>
      </c>
      <c r="AO8" s="775" t="s">
        <v>328</v>
      </c>
      <c r="AP8" s="775" t="s">
        <v>329</v>
      </c>
      <c r="AQ8" s="775" t="s">
        <v>330</v>
      </c>
      <c r="AR8" s="775" t="s">
        <v>331</v>
      </c>
      <c r="AS8" s="775" t="s">
        <v>332</v>
      </c>
      <c r="AT8" s="775" t="s">
        <v>333</v>
      </c>
      <c r="AU8" s="775" t="s">
        <v>334</v>
      </c>
      <c r="AV8" s="779"/>
      <c r="AW8" s="779"/>
      <c r="AX8" s="777" t="s">
        <v>248</v>
      </c>
      <c r="AY8" s="777" t="s">
        <v>249</v>
      </c>
      <c r="AZ8" s="777" t="s">
        <v>250</v>
      </c>
      <c r="BA8" s="777" t="s">
        <v>251</v>
      </c>
      <c r="BB8" s="777" t="s">
        <v>252</v>
      </c>
      <c r="BC8" s="777" t="s">
        <v>335</v>
      </c>
      <c r="BD8" s="777" t="s">
        <v>253</v>
      </c>
      <c r="BE8" s="777" t="s">
        <v>336</v>
      </c>
      <c r="BF8" s="777" t="s">
        <v>254</v>
      </c>
      <c r="BG8" s="777" t="s">
        <v>255</v>
      </c>
      <c r="BH8" s="777" t="s">
        <v>256</v>
      </c>
      <c r="BI8" s="777" t="s">
        <v>337</v>
      </c>
      <c r="BJ8" s="777" t="s">
        <v>257</v>
      </c>
      <c r="BK8" s="777" t="s">
        <v>338</v>
      </c>
      <c r="BL8" s="777" t="s">
        <v>258</v>
      </c>
      <c r="BM8" s="779"/>
      <c r="BN8" s="779"/>
      <c r="BO8" s="771" t="s">
        <v>259</v>
      </c>
      <c r="BP8" s="771" t="s">
        <v>260</v>
      </c>
      <c r="BQ8" s="771" t="s">
        <v>57</v>
      </c>
      <c r="BR8" s="771" t="s">
        <v>58</v>
      </c>
      <c r="BS8" s="771" t="s">
        <v>261</v>
      </c>
      <c r="BT8" s="771" t="s">
        <v>60</v>
      </c>
      <c r="BU8" s="771" t="s">
        <v>262</v>
      </c>
      <c r="BV8" s="771" t="s">
        <v>61</v>
      </c>
      <c r="BW8" s="771" t="s">
        <v>263</v>
      </c>
      <c r="BX8" s="771" t="s">
        <v>264</v>
      </c>
      <c r="BY8" s="771" t="s">
        <v>265</v>
      </c>
      <c r="BZ8" s="771" t="s">
        <v>266</v>
      </c>
      <c r="CA8" s="771" t="s">
        <v>67</v>
      </c>
      <c r="CB8" s="771" t="s">
        <v>68</v>
      </c>
      <c r="CC8" s="771" t="s">
        <v>62</v>
      </c>
      <c r="CD8" s="789" t="s">
        <v>63</v>
      </c>
      <c r="CE8" s="789" t="s">
        <v>64</v>
      </c>
      <c r="CF8" s="765" t="s">
        <v>49</v>
      </c>
      <c r="CG8" s="767" t="s">
        <v>268</v>
      </c>
      <c r="CH8" s="767" t="s">
        <v>270</v>
      </c>
      <c r="CI8" s="767" t="s">
        <v>66</v>
      </c>
      <c r="CJ8" s="767" t="s">
        <v>269</v>
      </c>
      <c r="CK8" s="770"/>
      <c r="CL8" s="770" t="s">
        <v>271</v>
      </c>
      <c r="CM8" s="787"/>
      <c r="CN8" s="787"/>
      <c r="CO8" s="767" t="s">
        <v>78</v>
      </c>
      <c r="CP8" s="773" t="s">
        <v>380</v>
      </c>
      <c r="CQ8" s="774" t="s">
        <v>436</v>
      </c>
      <c r="CR8" s="774"/>
      <c r="CS8" s="774"/>
      <c r="CT8" s="774"/>
      <c r="CU8" s="774"/>
      <c r="CV8" s="764" t="s">
        <v>275</v>
      </c>
      <c r="CW8" s="748" t="s">
        <v>394</v>
      </c>
      <c r="CX8" s="748" t="s">
        <v>395</v>
      </c>
      <c r="CY8" s="750" t="s">
        <v>437</v>
      </c>
      <c r="CZ8" s="750" t="s">
        <v>396</v>
      </c>
      <c r="DA8" s="755" t="s">
        <v>397</v>
      </c>
      <c r="DB8" s="755" t="s">
        <v>398</v>
      </c>
      <c r="DC8" s="757" t="s">
        <v>49</v>
      </c>
      <c r="DD8" s="748" t="s">
        <v>277</v>
      </c>
      <c r="DE8" s="748" t="s">
        <v>278</v>
      </c>
      <c r="DF8" s="750" t="s">
        <v>295</v>
      </c>
      <c r="DG8" s="750" t="s">
        <v>296</v>
      </c>
      <c r="DH8" s="752" t="s">
        <v>49</v>
      </c>
      <c r="DI8" s="760"/>
      <c r="DJ8" s="760"/>
      <c r="DK8" s="754" t="s">
        <v>79</v>
      </c>
      <c r="DL8" s="754" t="s">
        <v>80</v>
      </c>
      <c r="DM8" s="746" t="s">
        <v>49</v>
      </c>
      <c r="DN8" s="760"/>
      <c r="DO8" s="760"/>
      <c r="DP8" s="760"/>
      <c r="DQ8" s="760"/>
      <c r="DR8" s="798"/>
      <c r="DS8" s="791"/>
      <c r="DT8" s="800"/>
      <c r="DU8" s="791"/>
      <c r="DV8" s="791"/>
      <c r="DW8" s="791"/>
      <c r="DX8" s="791"/>
      <c r="DY8" s="791"/>
      <c r="DZ8" s="792"/>
    </row>
    <row r="9" spans="1:157" ht="67.5" customHeight="1">
      <c r="A9" s="421"/>
      <c r="B9" s="805"/>
      <c r="C9" s="805"/>
      <c r="D9" s="805"/>
      <c r="E9" s="805"/>
      <c r="F9" s="805"/>
      <c r="G9" s="805"/>
      <c r="H9" s="806"/>
      <c r="I9" s="811"/>
      <c r="J9" s="811"/>
      <c r="K9" s="811"/>
      <c r="L9" s="811"/>
      <c r="M9" s="811"/>
      <c r="N9" s="422" t="s">
        <v>289</v>
      </c>
      <c r="O9" s="422" t="s">
        <v>92</v>
      </c>
      <c r="P9" s="423" t="s">
        <v>290</v>
      </c>
      <c r="Q9" s="423" t="s">
        <v>291</v>
      </c>
      <c r="R9" s="424" t="s">
        <v>339</v>
      </c>
      <c r="S9" s="425" t="s">
        <v>49</v>
      </c>
      <c r="T9" s="424" t="s">
        <v>340</v>
      </c>
      <c r="U9" s="424" t="s">
        <v>341</v>
      </c>
      <c r="V9" s="424" t="s">
        <v>292</v>
      </c>
      <c r="W9" s="426" t="s">
        <v>293</v>
      </c>
      <c r="X9" s="426" t="s">
        <v>294</v>
      </c>
      <c r="Y9" s="425" t="s">
        <v>73</v>
      </c>
      <c r="Z9" s="425" t="s">
        <v>74</v>
      </c>
      <c r="AA9" s="776"/>
      <c r="AB9" s="776"/>
      <c r="AC9" s="776"/>
      <c r="AD9" s="776"/>
      <c r="AE9" s="776"/>
      <c r="AF9" s="776"/>
      <c r="AG9" s="776"/>
      <c r="AH9" s="776"/>
      <c r="AI9" s="776"/>
      <c r="AJ9" s="776"/>
      <c r="AK9" s="776"/>
      <c r="AL9" s="776"/>
      <c r="AM9" s="776"/>
      <c r="AN9" s="776"/>
      <c r="AO9" s="776"/>
      <c r="AP9" s="776"/>
      <c r="AQ9" s="776"/>
      <c r="AR9" s="776"/>
      <c r="AS9" s="776"/>
      <c r="AT9" s="776"/>
      <c r="AU9" s="776"/>
      <c r="AV9" s="801"/>
      <c r="AW9" s="801"/>
      <c r="AX9" s="778"/>
      <c r="AY9" s="778"/>
      <c r="AZ9" s="778"/>
      <c r="BA9" s="778"/>
      <c r="BB9" s="778"/>
      <c r="BC9" s="778"/>
      <c r="BD9" s="778"/>
      <c r="BE9" s="778"/>
      <c r="BF9" s="778"/>
      <c r="BG9" s="778"/>
      <c r="BH9" s="778"/>
      <c r="BI9" s="778"/>
      <c r="BJ9" s="778"/>
      <c r="BK9" s="778"/>
      <c r="BL9" s="778"/>
      <c r="BM9" s="801"/>
      <c r="BN9" s="801"/>
      <c r="BO9" s="772"/>
      <c r="BP9" s="772"/>
      <c r="BQ9" s="772"/>
      <c r="BR9" s="772"/>
      <c r="BS9" s="772"/>
      <c r="BT9" s="772"/>
      <c r="BU9" s="772"/>
      <c r="BV9" s="772"/>
      <c r="BW9" s="772"/>
      <c r="BX9" s="772"/>
      <c r="BY9" s="772"/>
      <c r="BZ9" s="772"/>
      <c r="CA9" s="772"/>
      <c r="CB9" s="772"/>
      <c r="CC9" s="772"/>
      <c r="CD9" s="790"/>
      <c r="CE9" s="790"/>
      <c r="CF9" s="766"/>
      <c r="CG9" s="768"/>
      <c r="CH9" s="769"/>
      <c r="CI9" s="769"/>
      <c r="CJ9" s="769"/>
      <c r="CK9" s="749"/>
      <c r="CL9" s="749"/>
      <c r="CM9" s="788"/>
      <c r="CN9" s="788"/>
      <c r="CO9" s="769"/>
      <c r="CP9" s="769"/>
      <c r="CQ9" s="427" t="s">
        <v>75</v>
      </c>
      <c r="CR9" s="428" t="s">
        <v>76</v>
      </c>
      <c r="CS9" s="428" t="s">
        <v>72</v>
      </c>
      <c r="CT9" s="429" t="s">
        <v>73</v>
      </c>
      <c r="CU9" s="429" t="s">
        <v>74</v>
      </c>
      <c r="CV9" s="749"/>
      <c r="CW9" s="749"/>
      <c r="CX9" s="749"/>
      <c r="CY9" s="751"/>
      <c r="CZ9" s="751"/>
      <c r="DA9" s="756"/>
      <c r="DB9" s="756"/>
      <c r="DC9" s="758"/>
      <c r="DD9" s="749"/>
      <c r="DE9" s="749"/>
      <c r="DF9" s="751"/>
      <c r="DG9" s="751"/>
      <c r="DH9" s="753"/>
      <c r="DI9" s="761"/>
      <c r="DJ9" s="761"/>
      <c r="DK9" s="749"/>
      <c r="DL9" s="749"/>
      <c r="DM9" s="747"/>
      <c r="DN9" s="761"/>
      <c r="DO9" s="761"/>
      <c r="DP9" s="761"/>
      <c r="DQ9" s="761"/>
      <c r="DR9" s="799"/>
      <c r="DS9" s="791"/>
      <c r="DT9" s="800"/>
      <c r="DU9" s="791"/>
      <c r="DV9" s="791"/>
      <c r="DW9" s="791"/>
      <c r="DX9" s="791"/>
      <c r="DY9" s="791"/>
      <c r="DZ9" s="792"/>
    </row>
    <row r="10" spans="1:157" ht="40.5" hidden="1" customHeight="1">
      <c r="A10" s="421"/>
      <c r="B10" s="430"/>
      <c r="C10" s="430"/>
      <c r="D10" s="430"/>
      <c r="E10" s="430"/>
      <c r="F10" s="430"/>
      <c r="G10" s="430"/>
      <c r="H10" s="431"/>
      <c r="I10" s="432">
        <v>2</v>
      </c>
      <c r="J10" s="432">
        <v>2</v>
      </c>
      <c r="K10" s="432">
        <v>2</v>
      </c>
      <c r="L10" s="432">
        <v>3</v>
      </c>
      <c r="M10" s="432">
        <v>3</v>
      </c>
      <c r="N10" s="432">
        <v>3</v>
      </c>
      <c r="O10" s="432">
        <v>2</v>
      </c>
      <c r="P10" s="432"/>
      <c r="Q10" s="432"/>
      <c r="R10" s="432"/>
      <c r="S10" s="432">
        <v>2</v>
      </c>
      <c r="T10" s="432"/>
      <c r="U10" s="432"/>
      <c r="V10" s="432"/>
      <c r="W10" s="432"/>
      <c r="X10" s="432"/>
      <c r="Y10" s="432">
        <v>2</v>
      </c>
      <c r="Z10" s="432">
        <v>2</v>
      </c>
      <c r="AA10" s="432">
        <v>2</v>
      </c>
      <c r="AB10" s="432">
        <v>3</v>
      </c>
      <c r="AC10" s="432">
        <v>2</v>
      </c>
      <c r="AD10" s="432">
        <v>3</v>
      </c>
      <c r="AE10" s="432">
        <v>2</v>
      </c>
      <c r="AF10" s="432">
        <v>1</v>
      </c>
      <c r="AG10" s="432">
        <v>1</v>
      </c>
      <c r="AH10" s="432">
        <v>1</v>
      </c>
      <c r="AI10" s="432">
        <v>1</v>
      </c>
      <c r="AJ10" s="432">
        <v>1</v>
      </c>
      <c r="AK10" s="432">
        <v>1</v>
      </c>
      <c r="AL10" s="432">
        <v>1</v>
      </c>
      <c r="AM10" s="432">
        <v>1</v>
      </c>
      <c r="AN10" s="432">
        <v>1</v>
      </c>
      <c r="AO10" s="432">
        <v>1</v>
      </c>
      <c r="AP10" s="432">
        <v>1</v>
      </c>
      <c r="AQ10" s="432">
        <v>1</v>
      </c>
      <c r="AR10" s="432">
        <v>1</v>
      </c>
      <c r="AS10" s="432">
        <v>1</v>
      </c>
      <c r="AT10" s="432">
        <v>1</v>
      </c>
      <c r="AU10" s="432">
        <v>1</v>
      </c>
      <c r="AV10" s="432"/>
      <c r="AW10" s="432"/>
      <c r="AX10" s="432"/>
      <c r="AY10" s="432"/>
      <c r="AZ10" s="432"/>
      <c r="BA10" s="432"/>
      <c r="BB10" s="432"/>
      <c r="BC10" s="432"/>
      <c r="BD10" s="432"/>
      <c r="BE10" s="432"/>
      <c r="BF10" s="432"/>
      <c r="BG10" s="432"/>
      <c r="BH10" s="432"/>
      <c r="BI10" s="432"/>
      <c r="BJ10" s="432"/>
      <c r="BK10" s="432"/>
      <c r="BL10" s="432"/>
      <c r="BM10" s="432" t="s">
        <v>101</v>
      </c>
      <c r="BN10" s="432" t="s">
        <v>101</v>
      </c>
      <c r="BO10" s="432">
        <v>3</v>
      </c>
      <c r="BP10" s="432">
        <v>3</v>
      </c>
      <c r="BQ10" s="432">
        <v>2</v>
      </c>
      <c r="BR10" s="432">
        <v>3</v>
      </c>
      <c r="BS10" s="432">
        <v>3</v>
      </c>
      <c r="BT10" s="432">
        <v>2</v>
      </c>
      <c r="BU10" s="432">
        <v>2</v>
      </c>
      <c r="BV10" s="432">
        <v>3</v>
      </c>
      <c r="BW10" s="432">
        <v>3</v>
      </c>
      <c r="BX10" s="432">
        <v>3</v>
      </c>
      <c r="BY10" s="432">
        <v>2</v>
      </c>
      <c r="BZ10" s="432">
        <v>2</v>
      </c>
      <c r="CA10" s="432">
        <v>3</v>
      </c>
      <c r="CB10" s="432">
        <v>3</v>
      </c>
      <c r="CC10" s="432">
        <v>3</v>
      </c>
      <c r="CD10" s="432"/>
      <c r="CE10" s="432"/>
      <c r="CF10" s="433">
        <v>3</v>
      </c>
      <c r="CG10" s="432">
        <v>3</v>
      </c>
      <c r="CH10" s="432">
        <v>3</v>
      </c>
      <c r="CI10" s="432">
        <v>3</v>
      </c>
      <c r="CJ10" s="432">
        <v>2</v>
      </c>
      <c r="CK10" s="434"/>
      <c r="CL10" s="432">
        <v>1</v>
      </c>
      <c r="CM10" s="432" t="s">
        <v>101</v>
      </c>
      <c r="CN10" s="432" t="s">
        <v>101</v>
      </c>
      <c r="CO10" s="432">
        <v>3</v>
      </c>
      <c r="CP10" s="432">
        <v>2</v>
      </c>
      <c r="CQ10" s="435"/>
      <c r="CR10" s="435"/>
      <c r="CS10" s="435"/>
      <c r="CT10" s="432">
        <v>3</v>
      </c>
      <c r="CU10" s="432">
        <v>2</v>
      </c>
      <c r="CV10" s="432">
        <v>3</v>
      </c>
      <c r="CW10" s="432">
        <v>3</v>
      </c>
      <c r="CX10" s="432">
        <v>3</v>
      </c>
      <c r="CY10" s="432"/>
      <c r="CZ10" s="432"/>
      <c r="DA10" s="432"/>
      <c r="DB10" s="432"/>
      <c r="DC10" s="432">
        <v>2</v>
      </c>
      <c r="DD10" s="432">
        <v>1</v>
      </c>
      <c r="DE10" s="432">
        <v>1</v>
      </c>
      <c r="DF10" s="432"/>
      <c r="DG10" s="432"/>
      <c r="DH10" s="432">
        <v>2</v>
      </c>
      <c r="DI10" s="432" t="s">
        <v>101</v>
      </c>
      <c r="DJ10" s="432" t="s">
        <v>101</v>
      </c>
      <c r="DK10" s="432"/>
      <c r="DL10" s="432"/>
      <c r="DM10" s="432">
        <v>5</v>
      </c>
      <c r="DN10" s="436"/>
      <c r="DO10" s="436"/>
      <c r="DP10" s="436"/>
      <c r="DQ10" s="436"/>
      <c r="DR10" s="436"/>
      <c r="DS10" s="437"/>
      <c r="DT10" s="437"/>
      <c r="DU10" s="437"/>
      <c r="DV10" s="437"/>
      <c r="DW10" s="437"/>
      <c r="DX10" s="437"/>
      <c r="DY10" s="437"/>
      <c r="DZ10" s="437"/>
    </row>
    <row r="11" spans="1:157" s="445" customFormat="1" ht="33.75" customHeight="1">
      <c r="A11" s="438" t="s">
        <v>166</v>
      </c>
      <c r="B11" s="439" t="s">
        <v>94</v>
      </c>
      <c r="C11" s="440" t="s">
        <v>95</v>
      </c>
      <c r="D11" s="439" t="s">
        <v>96</v>
      </c>
      <c r="E11" s="441" t="s">
        <v>97</v>
      </c>
      <c r="F11" s="441" t="s">
        <v>98</v>
      </c>
      <c r="G11" s="441" t="s">
        <v>99</v>
      </c>
      <c r="H11" s="441" t="s">
        <v>100</v>
      </c>
      <c r="I11" s="441">
        <v>2</v>
      </c>
      <c r="J11" s="441">
        <v>2</v>
      </c>
      <c r="K11" s="441">
        <v>2</v>
      </c>
      <c r="L11" s="441">
        <v>3</v>
      </c>
      <c r="M11" s="441">
        <v>3</v>
      </c>
      <c r="N11" s="441">
        <v>3</v>
      </c>
      <c r="O11" s="441">
        <v>2</v>
      </c>
      <c r="P11" s="441">
        <v>2</v>
      </c>
      <c r="Q11" s="441">
        <v>2</v>
      </c>
      <c r="R11" s="441">
        <v>2</v>
      </c>
      <c r="S11" s="442"/>
      <c r="T11" s="441">
        <v>2</v>
      </c>
      <c r="U11" s="441">
        <v>2</v>
      </c>
      <c r="V11" s="441">
        <v>2</v>
      </c>
      <c r="W11" s="441">
        <v>2</v>
      </c>
      <c r="X11" s="441">
        <v>2</v>
      </c>
      <c r="Y11" s="442"/>
      <c r="Z11" s="442"/>
      <c r="AA11" s="441">
        <v>2</v>
      </c>
      <c r="AB11" s="441">
        <v>3</v>
      </c>
      <c r="AC11" s="441">
        <v>2</v>
      </c>
      <c r="AD11" s="441">
        <v>3</v>
      </c>
      <c r="AE11" s="441">
        <v>2</v>
      </c>
      <c r="AF11" s="441">
        <v>1</v>
      </c>
      <c r="AG11" s="441">
        <v>1</v>
      </c>
      <c r="AH11" s="441">
        <v>1</v>
      </c>
      <c r="AI11" s="441">
        <v>1</v>
      </c>
      <c r="AJ11" s="441">
        <v>1</v>
      </c>
      <c r="AK11" s="441">
        <v>1</v>
      </c>
      <c r="AL11" s="441">
        <v>1</v>
      </c>
      <c r="AM11" s="441">
        <v>1</v>
      </c>
      <c r="AN11" s="441">
        <v>1</v>
      </c>
      <c r="AO11" s="441">
        <v>1</v>
      </c>
      <c r="AP11" s="441">
        <v>1</v>
      </c>
      <c r="AQ11" s="441">
        <v>1</v>
      </c>
      <c r="AR11" s="441">
        <v>1</v>
      </c>
      <c r="AS11" s="441">
        <v>1</v>
      </c>
      <c r="AT11" s="441">
        <v>1</v>
      </c>
      <c r="AU11" s="441">
        <v>1</v>
      </c>
      <c r="AV11" s="441"/>
      <c r="AW11" s="441"/>
      <c r="AX11" s="441"/>
      <c r="AY11" s="441"/>
      <c r="AZ11" s="441"/>
      <c r="BA11" s="441"/>
      <c r="BB11" s="441"/>
      <c r="BC11" s="441"/>
      <c r="BD11" s="441"/>
      <c r="BE11" s="441"/>
      <c r="BF11" s="441"/>
      <c r="BG11" s="441"/>
      <c r="BH11" s="441"/>
      <c r="BI11" s="441"/>
      <c r="BJ11" s="441"/>
      <c r="BK11" s="441"/>
      <c r="BL11" s="441"/>
      <c r="BM11" s="441" t="s">
        <v>101</v>
      </c>
      <c r="BN11" s="441" t="s">
        <v>101</v>
      </c>
      <c r="BO11" s="441">
        <v>3</v>
      </c>
      <c r="BP11" s="441">
        <v>3</v>
      </c>
      <c r="BQ11" s="441">
        <v>2</v>
      </c>
      <c r="BR11" s="441">
        <v>3</v>
      </c>
      <c r="BS11" s="441">
        <v>3</v>
      </c>
      <c r="BT11" s="441">
        <v>2</v>
      </c>
      <c r="BU11" s="441">
        <v>2</v>
      </c>
      <c r="BV11" s="441">
        <v>3</v>
      </c>
      <c r="BW11" s="441">
        <v>3</v>
      </c>
      <c r="BX11" s="441">
        <v>3</v>
      </c>
      <c r="BY11" s="441">
        <v>2</v>
      </c>
      <c r="BZ11" s="441">
        <v>2</v>
      </c>
      <c r="CA11" s="441">
        <v>3</v>
      </c>
      <c r="CB11" s="441">
        <v>3</v>
      </c>
      <c r="CC11" s="441">
        <v>3</v>
      </c>
      <c r="CD11" s="441">
        <v>3</v>
      </c>
      <c r="CE11" s="441">
        <v>3</v>
      </c>
      <c r="CF11" s="443">
        <v>3</v>
      </c>
      <c r="CG11" s="441">
        <v>3</v>
      </c>
      <c r="CH11" s="441">
        <v>3</v>
      </c>
      <c r="CI11" s="441">
        <v>3</v>
      </c>
      <c r="CJ11" s="441">
        <v>2</v>
      </c>
      <c r="CK11" s="444"/>
      <c r="CL11" s="441">
        <v>1</v>
      </c>
      <c r="CM11" s="441" t="s">
        <v>101</v>
      </c>
      <c r="CN11" s="441" t="s">
        <v>101</v>
      </c>
      <c r="CO11" s="441">
        <v>3</v>
      </c>
      <c r="CP11" s="441">
        <v>2</v>
      </c>
      <c r="CQ11" s="441">
        <v>2</v>
      </c>
      <c r="CR11" s="441">
        <v>3</v>
      </c>
      <c r="CS11" s="441">
        <v>2</v>
      </c>
      <c r="CT11" s="442"/>
      <c r="CU11" s="442"/>
      <c r="CV11" s="441">
        <v>3</v>
      </c>
      <c r="CW11" s="441">
        <v>3</v>
      </c>
      <c r="CX11" s="441">
        <v>3</v>
      </c>
      <c r="CY11" s="441">
        <v>2</v>
      </c>
      <c r="CZ11" s="441">
        <v>2</v>
      </c>
      <c r="DA11" s="441">
        <v>2</v>
      </c>
      <c r="DB11" s="441">
        <v>2</v>
      </c>
      <c r="DC11" s="441">
        <v>2</v>
      </c>
      <c r="DD11" s="441">
        <v>1</v>
      </c>
      <c r="DE11" s="441">
        <v>1</v>
      </c>
      <c r="DF11" s="441">
        <v>2</v>
      </c>
      <c r="DG11" s="441">
        <v>2</v>
      </c>
      <c r="DH11" s="441">
        <v>2</v>
      </c>
      <c r="DI11" s="441" t="s">
        <v>101</v>
      </c>
      <c r="DJ11" s="441" t="s">
        <v>101</v>
      </c>
      <c r="DK11" s="441">
        <v>5</v>
      </c>
      <c r="DL11" s="441">
        <v>5</v>
      </c>
      <c r="DM11" s="441"/>
      <c r="DN11" s="441" t="s">
        <v>101</v>
      </c>
      <c r="DO11" s="441" t="s">
        <v>101</v>
      </c>
      <c r="DP11" s="441" t="s">
        <v>101</v>
      </c>
      <c r="DQ11" s="441" t="s">
        <v>101</v>
      </c>
      <c r="DR11" s="441" t="s">
        <v>101</v>
      </c>
      <c r="DS11" s="442"/>
      <c r="DT11" s="442"/>
      <c r="DU11" s="442"/>
      <c r="DV11" s="442"/>
      <c r="DW11" s="442"/>
      <c r="DX11" s="442"/>
      <c r="DY11" s="442"/>
      <c r="DZ11" s="442"/>
    </row>
    <row r="12" spans="1:157" s="445" customFormat="1" ht="40.5" customHeight="1">
      <c r="A12" s="446"/>
      <c r="B12" s="447" t="s">
        <v>342</v>
      </c>
      <c r="D12" s="446"/>
      <c r="E12" s="446"/>
      <c r="F12" s="446"/>
      <c r="G12" s="446"/>
      <c r="H12" s="446"/>
      <c r="I12" s="446"/>
      <c r="J12" s="446"/>
      <c r="K12" s="446"/>
      <c r="L12" s="446"/>
      <c r="M12" s="446"/>
      <c r="N12" s="446"/>
      <c r="O12" s="446"/>
      <c r="P12" s="446"/>
      <c r="Q12" s="446"/>
      <c r="R12" s="446"/>
      <c r="S12" s="446"/>
      <c r="T12" s="446"/>
      <c r="U12" s="446"/>
      <c r="V12" s="446"/>
      <c r="W12" s="446"/>
      <c r="X12" s="446"/>
      <c r="Y12" s="446"/>
      <c r="Z12" s="446"/>
      <c r="AA12" s="446"/>
      <c r="AB12" s="446"/>
      <c r="AC12" s="446"/>
      <c r="AD12" s="446"/>
      <c r="AE12" s="446"/>
      <c r="AF12" s="446"/>
      <c r="AG12" s="446"/>
      <c r="AH12" s="446"/>
      <c r="AI12" s="446"/>
      <c r="AJ12" s="446"/>
      <c r="AK12" s="446"/>
      <c r="AL12" s="446"/>
      <c r="AM12" s="446"/>
      <c r="AN12" s="446"/>
      <c r="AO12" s="446"/>
      <c r="AP12" s="446"/>
      <c r="AQ12" s="446"/>
      <c r="AR12" s="446"/>
      <c r="AS12" s="446"/>
      <c r="AT12" s="446"/>
      <c r="AU12" s="446"/>
      <c r="AV12" s="446"/>
      <c r="AW12" s="446"/>
      <c r="AX12" s="446"/>
      <c r="AY12" s="446"/>
      <c r="AZ12" s="446"/>
      <c r="BA12" s="446"/>
      <c r="BB12" s="446"/>
      <c r="BC12" s="446"/>
      <c r="BD12" s="446"/>
      <c r="BE12" s="446"/>
      <c r="BF12" s="446"/>
      <c r="BG12" s="446"/>
      <c r="BH12" s="446"/>
      <c r="BI12" s="446"/>
      <c r="BJ12" s="446"/>
      <c r="BK12" s="446"/>
      <c r="BL12" s="446"/>
      <c r="BM12" s="446"/>
      <c r="BN12" s="446"/>
      <c r="BO12" s="446"/>
      <c r="BP12" s="446"/>
      <c r="BQ12" s="446"/>
      <c r="BR12" s="446"/>
      <c r="BS12" s="446"/>
      <c r="BT12" s="446"/>
      <c r="BU12" s="446"/>
      <c r="BV12" s="446"/>
      <c r="BW12" s="446"/>
      <c r="BX12" s="446"/>
      <c r="BY12" s="446"/>
      <c r="BZ12" s="446"/>
      <c r="CA12" s="446"/>
      <c r="CB12" s="446"/>
      <c r="CC12" s="446"/>
      <c r="CD12" s="446"/>
      <c r="CE12" s="446"/>
      <c r="CF12" s="446"/>
      <c r="CG12" s="446"/>
      <c r="CH12" s="446"/>
      <c r="CI12" s="446"/>
      <c r="CJ12" s="446"/>
      <c r="CK12" s="446"/>
      <c r="CL12" s="446"/>
      <c r="CM12" s="446"/>
      <c r="CN12" s="446"/>
      <c r="CO12" s="446"/>
      <c r="CP12" s="446"/>
      <c r="CQ12" s="446"/>
      <c r="CR12" s="446"/>
      <c r="CS12" s="446"/>
      <c r="CT12" s="446"/>
      <c r="CU12" s="446"/>
      <c r="CV12" s="446"/>
      <c r="CW12" s="446"/>
      <c r="CX12" s="446"/>
      <c r="CY12" s="446"/>
      <c r="CZ12" s="446"/>
      <c r="DA12" s="446"/>
      <c r="DB12" s="446"/>
      <c r="DC12" s="446"/>
      <c r="DD12" s="446"/>
      <c r="DE12" s="446"/>
      <c r="DF12" s="446"/>
      <c r="DG12" s="446"/>
      <c r="DH12" s="446"/>
      <c r="DI12" s="446"/>
      <c r="DJ12" s="446"/>
      <c r="DK12" s="446"/>
      <c r="DL12" s="446"/>
      <c r="DM12" s="446"/>
      <c r="DN12" s="446"/>
      <c r="DO12" s="446"/>
      <c r="DP12" s="446"/>
      <c r="DQ12" s="446"/>
      <c r="DR12" s="446"/>
      <c r="DS12" s="446"/>
      <c r="DT12" s="446"/>
      <c r="DU12" s="446"/>
      <c r="DV12" s="446"/>
      <c r="DW12" s="446"/>
      <c r="DX12" s="446"/>
      <c r="DY12" s="446"/>
      <c r="DZ12" s="446"/>
    </row>
    <row r="13" spans="1:157" s="468" customFormat="1" ht="31.5" customHeight="1">
      <c r="A13" s="448">
        <v>1</v>
      </c>
      <c r="B13" s="449">
        <v>1920255468</v>
      </c>
      <c r="C13" s="450" t="s">
        <v>111</v>
      </c>
      <c r="D13" s="450" t="s">
        <v>203</v>
      </c>
      <c r="E13" s="450" t="s">
        <v>188</v>
      </c>
      <c r="F13" s="451">
        <v>34351</v>
      </c>
      <c r="G13" s="452" t="s">
        <v>117</v>
      </c>
      <c r="H13" s="452" t="s">
        <v>107</v>
      </c>
      <c r="I13" s="453">
        <v>7.4</v>
      </c>
      <c r="J13" s="453">
        <v>7.4</v>
      </c>
      <c r="K13" s="453">
        <v>7.5</v>
      </c>
      <c r="L13" s="453">
        <v>7.1</v>
      </c>
      <c r="M13" s="453">
        <v>7.3</v>
      </c>
      <c r="N13" s="453">
        <v>8</v>
      </c>
      <c r="O13" s="453">
        <v>7.3</v>
      </c>
      <c r="P13" s="453" t="s">
        <v>108</v>
      </c>
      <c r="Q13" s="453">
        <v>7.1</v>
      </c>
      <c r="R13" s="453" t="s">
        <v>108</v>
      </c>
      <c r="S13" s="454">
        <v>7.1</v>
      </c>
      <c r="T13" s="453" t="s">
        <v>108</v>
      </c>
      <c r="U13" s="453" t="s">
        <v>108</v>
      </c>
      <c r="V13" s="453" t="s">
        <v>108</v>
      </c>
      <c r="W13" s="453">
        <v>7.6</v>
      </c>
      <c r="X13" s="453">
        <v>6.9</v>
      </c>
      <c r="Y13" s="455">
        <v>7.6</v>
      </c>
      <c r="Z13" s="455">
        <v>6.9</v>
      </c>
      <c r="AA13" s="453">
        <v>7.4</v>
      </c>
      <c r="AB13" s="453">
        <v>7.8</v>
      </c>
      <c r="AC13" s="453">
        <v>6.6</v>
      </c>
      <c r="AD13" s="453">
        <v>7.4</v>
      </c>
      <c r="AE13" s="453">
        <v>9</v>
      </c>
      <c r="AF13" s="453">
        <v>5.7</v>
      </c>
      <c r="AG13" s="453">
        <v>6.4</v>
      </c>
      <c r="AH13" s="453">
        <v>6.2</v>
      </c>
      <c r="AI13" s="453">
        <v>7.2</v>
      </c>
      <c r="AJ13" s="453">
        <v>6.5</v>
      </c>
      <c r="AK13" s="453">
        <v>5.5</v>
      </c>
      <c r="AL13" s="453">
        <v>5.9</v>
      </c>
      <c r="AM13" s="453">
        <v>5.9</v>
      </c>
      <c r="AN13" s="453">
        <v>6.5</v>
      </c>
      <c r="AO13" s="453">
        <v>5.7</v>
      </c>
      <c r="AP13" s="453">
        <v>5.2</v>
      </c>
      <c r="AQ13" s="453">
        <v>6.2</v>
      </c>
      <c r="AR13" s="453" t="s">
        <v>108</v>
      </c>
      <c r="AS13" s="453" t="s">
        <v>108</v>
      </c>
      <c r="AT13" s="453" t="s">
        <v>108</v>
      </c>
      <c r="AU13" s="453" t="s">
        <v>108</v>
      </c>
      <c r="AV13" s="456">
        <v>47</v>
      </c>
      <c r="AW13" s="456">
        <v>0</v>
      </c>
      <c r="AX13" s="453">
        <v>6.4</v>
      </c>
      <c r="AY13" s="453">
        <v>6.3</v>
      </c>
      <c r="AZ13" s="453" t="s">
        <v>108</v>
      </c>
      <c r="BA13" s="453" t="s">
        <v>108</v>
      </c>
      <c r="BB13" s="453">
        <v>5.0999999999999996</v>
      </c>
      <c r="BC13" s="453" t="s">
        <v>108</v>
      </c>
      <c r="BD13" s="453" t="s">
        <v>108</v>
      </c>
      <c r="BE13" s="453" t="s">
        <v>108</v>
      </c>
      <c r="BF13" s="453" t="s">
        <v>108</v>
      </c>
      <c r="BG13" s="453" t="s">
        <v>108</v>
      </c>
      <c r="BH13" s="453">
        <v>6.2</v>
      </c>
      <c r="BI13" s="453" t="s">
        <v>108</v>
      </c>
      <c r="BJ13" s="453" t="s">
        <v>108</v>
      </c>
      <c r="BK13" s="453" t="s">
        <v>108</v>
      </c>
      <c r="BL13" s="453">
        <v>6.6</v>
      </c>
      <c r="BM13" s="456">
        <v>5</v>
      </c>
      <c r="BN13" s="456">
        <v>0</v>
      </c>
      <c r="BO13" s="453">
        <v>6.5</v>
      </c>
      <c r="BP13" s="453">
        <v>6.4</v>
      </c>
      <c r="BQ13" s="453">
        <v>7.3</v>
      </c>
      <c r="BR13" s="453">
        <v>6.4</v>
      </c>
      <c r="BS13" s="453">
        <v>7.6</v>
      </c>
      <c r="BT13" s="453">
        <v>7.1</v>
      </c>
      <c r="BU13" s="453">
        <v>7.3</v>
      </c>
      <c r="BV13" s="453">
        <v>5.7</v>
      </c>
      <c r="BW13" s="453">
        <v>5.6</v>
      </c>
      <c r="BX13" s="453">
        <v>5.0999999999999996</v>
      </c>
      <c r="BY13" s="453">
        <v>7.4</v>
      </c>
      <c r="BZ13" s="453">
        <v>5.3</v>
      </c>
      <c r="CA13" s="453">
        <v>7.7</v>
      </c>
      <c r="CB13" s="453">
        <v>7.4</v>
      </c>
      <c r="CC13" s="453">
        <v>6.6</v>
      </c>
      <c r="CD13" s="453" t="s">
        <v>108</v>
      </c>
      <c r="CE13" s="453">
        <v>6.3</v>
      </c>
      <c r="CF13" s="454">
        <v>6.3</v>
      </c>
      <c r="CG13" s="453">
        <v>5.7</v>
      </c>
      <c r="CH13" s="453">
        <v>7.8</v>
      </c>
      <c r="CI13" s="453">
        <v>8.8000000000000007</v>
      </c>
      <c r="CJ13" s="453">
        <v>6.5</v>
      </c>
      <c r="CK13" s="457"/>
      <c r="CL13" s="453">
        <v>8.3000000000000007</v>
      </c>
      <c r="CM13" s="456">
        <v>55</v>
      </c>
      <c r="CN13" s="456">
        <v>0</v>
      </c>
      <c r="CO13" s="453">
        <v>8</v>
      </c>
      <c r="CP13" s="453">
        <v>7.7</v>
      </c>
      <c r="CQ13" s="453" t="s">
        <v>108</v>
      </c>
      <c r="CR13" s="453">
        <v>6.6</v>
      </c>
      <c r="CS13" s="453">
        <v>7</v>
      </c>
      <c r="CT13" s="458">
        <v>6.6</v>
      </c>
      <c r="CU13" s="458">
        <v>7</v>
      </c>
      <c r="CV13" s="453">
        <v>5</v>
      </c>
      <c r="CW13" s="453">
        <v>7.1</v>
      </c>
      <c r="CX13" s="453">
        <v>7.1</v>
      </c>
      <c r="CY13" s="453">
        <v>7</v>
      </c>
      <c r="CZ13" s="453" t="s">
        <v>108</v>
      </c>
      <c r="DA13" s="453" t="s">
        <v>108</v>
      </c>
      <c r="DB13" s="453" t="s">
        <v>108</v>
      </c>
      <c r="DC13" s="454">
        <v>7</v>
      </c>
      <c r="DD13" s="453">
        <v>8.1</v>
      </c>
      <c r="DE13" s="453">
        <v>8.1</v>
      </c>
      <c r="DF13" s="453" t="s">
        <v>108</v>
      </c>
      <c r="DG13" s="453">
        <v>7.8</v>
      </c>
      <c r="DH13" s="459">
        <v>7.8</v>
      </c>
      <c r="DI13" s="460">
        <v>25</v>
      </c>
      <c r="DJ13" s="460">
        <v>0</v>
      </c>
      <c r="DK13" s="461" t="s">
        <v>109</v>
      </c>
      <c r="DL13" s="461" t="s">
        <v>108</v>
      </c>
      <c r="DM13" s="462">
        <v>0</v>
      </c>
      <c r="DN13" s="463">
        <v>0</v>
      </c>
      <c r="DO13" s="463">
        <v>5</v>
      </c>
      <c r="DP13" s="463">
        <v>132</v>
      </c>
      <c r="DQ13" s="463">
        <v>5</v>
      </c>
      <c r="DR13" s="463">
        <v>136</v>
      </c>
      <c r="DS13" s="464">
        <v>127</v>
      </c>
      <c r="DT13" s="464">
        <v>0</v>
      </c>
      <c r="DU13" s="465">
        <v>131</v>
      </c>
      <c r="DV13" s="465">
        <v>127</v>
      </c>
      <c r="DW13" s="466">
        <v>6.94</v>
      </c>
      <c r="DX13" s="466">
        <v>2.82</v>
      </c>
      <c r="DY13" s="467">
        <v>0</v>
      </c>
      <c r="DZ13" s="465" t="s">
        <v>170</v>
      </c>
    </row>
    <row r="14" spans="1:157" s="445" customFormat="1" ht="38.25" customHeight="1">
      <c r="A14" s="446"/>
      <c r="B14" s="447" t="s">
        <v>345</v>
      </c>
      <c r="D14" s="446"/>
      <c r="E14" s="446"/>
      <c r="F14" s="446"/>
      <c r="G14" s="446"/>
      <c r="H14" s="446"/>
      <c r="I14" s="446"/>
      <c r="J14" s="446"/>
      <c r="K14" s="446"/>
      <c r="L14" s="446"/>
      <c r="M14" s="446"/>
      <c r="N14" s="446"/>
      <c r="O14" s="446"/>
      <c r="P14" s="446"/>
      <c r="Q14" s="446"/>
      <c r="R14" s="446"/>
      <c r="S14" s="446"/>
      <c r="T14" s="446"/>
      <c r="U14" s="446"/>
      <c r="V14" s="446"/>
      <c r="W14" s="446"/>
      <c r="X14" s="446"/>
      <c r="Y14" s="446"/>
      <c r="Z14" s="446"/>
      <c r="AA14" s="446"/>
      <c r="AB14" s="446"/>
      <c r="AC14" s="446"/>
      <c r="AD14" s="446"/>
      <c r="AE14" s="446"/>
      <c r="AF14" s="446"/>
      <c r="AG14" s="446"/>
      <c r="AH14" s="446"/>
      <c r="AI14" s="446"/>
      <c r="AJ14" s="446"/>
      <c r="AK14" s="446"/>
      <c r="AL14" s="446"/>
      <c r="AM14" s="446"/>
      <c r="AN14" s="446"/>
      <c r="AO14" s="446"/>
      <c r="AP14" s="446"/>
      <c r="AQ14" s="446"/>
      <c r="AR14" s="446"/>
      <c r="AS14" s="446"/>
      <c r="AT14" s="446"/>
      <c r="AU14" s="446"/>
      <c r="AV14" s="446"/>
      <c r="AW14" s="446"/>
      <c r="AX14" s="446"/>
      <c r="AY14" s="446"/>
      <c r="AZ14" s="446"/>
      <c r="BA14" s="446"/>
      <c r="BB14" s="446"/>
      <c r="BC14" s="446"/>
      <c r="BD14" s="446"/>
      <c r="BE14" s="446"/>
      <c r="BF14" s="446"/>
      <c r="BG14" s="446"/>
      <c r="BH14" s="446"/>
      <c r="BI14" s="446"/>
      <c r="BJ14" s="446"/>
      <c r="BK14" s="446"/>
      <c r="BL14" s="446"/>
      <c r="BM14" s="446"/>
      <c r="BN14" s="446"/>
      <c r="BO14" s="446"/>
      <c r="BP14" s="446"/>
      <c r="BQ14" s="446"/>
      <c r="BR14" s="446"/>
      <c r="BS14" s="446"/>
      <c r="BT14" s="446"/>
      <c r="BU14" s="446"/>
      <c r="BV14" s="446"/>
      <c r="BW14" s="446"/>
      <c r="BX14" s="446"/>
      <c r="BY14" s="446"/>
      <c r="BZ14" s="446"/>
      <c r="CA14" s="446"/>
      <c r="CB14" s="446"/>
      <c r="CC14" s="446"/>
      <c r="CD14" s="446"/>
      <c r="CE14" s="446"/>
      <c r="CF14" s="446"/>
      <c r="CG14" s="446"/>
      <c r="CH14" s="446"/>
      <c r="CI14" s="446"/>
      <c r="CJ14" s="446"/>
      <c r="CK14" s="446"/>
      <c r="CL14" s="446"/>
      <c r="CM14" s="446"/>
      <c r="CN14" s="446"/>
      <c r="CO14" s="446"/>
      <c r="CP14" s="446"/>
      <c r="CQ14" s="446"/>
      <c r="CR14" s="446"/>
      <c r="CS14" s="446"/>
      <c r="CT14" s="446"/>
      <c r="CU14" s="446"/>
      <c r="CV14" s="446"/>
      <c r="CW14" s="446"/>
      <c r="CX14" s="446"/>
      <c r="CY14" s="446"/>
      <c r="CZ14" s="446"/>
      <c r="DA14" s="446"/>
      <c r="DB14" s="446"/>
      <c r="DC14" s="446"/>
      <c r="DD14" s="446"/>
      <c r="DE14" s="446"/>
      <c r="DF14" s="446"/>
      <c r="DG14" s="446"/>
      <c r="DH14" s="446"/>
      <c r="DI14" s="446"/>
      <c r="DJ14" s="446"/>
      <c r="DK14" s="446"/>
      <c r="DL14" s="446"/>
      <c r="DM14" s="446"/>
      <c r="DN14" s="446"/>
      <c r="DO14" s="446"/>
      <c r="DP14" s="446"/>
      <c r="DQ14" s="446"/>
      <c r="DR14" s="446"/>
      <c r="DS14" s="446"/>
      <c r="DT14" s="446"/>
      <c r="DU14" s="446"/>
      <c r="DV14" s="446"/>
      <c r="DW14" s="446"/>
      <c r="DX14" s="446"/>
      <c r="DY14" s="446"/>
      <c r="DZ14" s="446"/>
    </row>
    <row r="15" spans="1:157" s="468" customFormat="1" ht="31.5" customHeight="1">
      <c r="A15" s="448">
        <v>1</v>
      </c>
      <c r="B15" s="449">
        <v>1920255410</v>
      </c>
      <c r="C15" s="469" t="s">
        <v>438</v>
      </c>
      <c r="D15" s="469" t="s">
        <v>439</v>
      </c>
      <c r="E15" s="469" t="s">
        <v>173</v>
      </c>
      <c r="F15" s="451">
        <v>34706</v>
      </c>
      <c r="G15" s="452" t="s">
        <v>117</v>
      </c>
      <c r="H15" s="452" t="s">
        <v>107</v>
      </c>
      <c r="I15" s="453">
        <v>7.7</v>
      </c>
      <c r="J15" s="453">
        <v>6.4</v>
      </c>
      <c r="K15" s="453">
        <v>7.6</v>
      </c>
      <c r="L15" s="453">
        <v>7.4</v>
      </c>
      <c r="M15" s="453">
        <v>7.3</v>
      </c>
      <c r="N15" s="453">
        <v>5.3</v>
      </c>
      <c r="O15" s="453">
        <v>5</v>
      </c>
      <c r="P15" s="453" t="s">
        <v>108</v>
      </c>
      <c r="Q15" s="453">
        <v>6.8</v>
      </c>
      <c r="R15" s="453" t="s">
        <v>108</v>
      </c>
      <c r="S15" s="454">
        <v>6.8</v>
      </c>
      <c r="T15" s="453" t="s">
        <v>108</v>
      </c>
      <c r="U15" s="453" t="s">
        <v>108</v>
      </c>
      <c r="V15" s="453" t="s">
        <v>108</v>
      </c>
      <c r="W15" s="453">
        <v>6.8</v>
      </c>
      <c r="X15" s="453">
        <v>6.2</v>
      </c>
      <c r="Y15" s="455">
        <v>6.8</v>
      </c>
      <c r="Z15" s="455">
        <v>6.2</v>
      </c>
      <c r="AA15" s="453">
        <v>7.6</v>
      </c>
      <c r="AB15" s="453">
        <v>7.3</v>
      </c>
      <c r="AC15" s="453">
        <v>5.9</v>
      </c>
      <c r="AD15" s="453">
        <v>7</v>
      </c>
      <c r="AE15" s="453">
        <v>7.9</v>
      </c>
      <c r="AF15" s="453">
        <v>7.3</v>
      </c>
      <c r="AG15" s="453">
        <v>4.7</v>
      </c>
      <c r="AH15" s="453">
        <v>4.5999999999999996</v>
      </c>
      <c r="AI15" s="453">
        <v>6.8</v>
      </c>
      <c r="AJ15" s="453">
        <v>5.9</v>
      </c>
      <c r="AK15" s="453">
        <v>5.6</v>
      </c>
      <c r="AL15" s="453">
        <v>6.6</v>
      </c>
      <c r="AM15" s="453">
        <v>7.5</v>
      </c>
      <c r="AN15" s="453">
        <v>8</v>
      </c>
      <c r="AO15" s="453">
        <v>7.2</v>
      </c>
      <c r="AP15" s="453">
        <v>5.9</v>
      </c>
      <c r="AQ15" s="453">
        <v>6.4</v>
      </c>
      <c r="AR15" s="453" t="s">
        <v>108</v>
      </c>
      <c r="AS15" s="453" t="s">
        <v>108</v>
      </c>
      <c r="AT15" s="453" t="s">
        <v>108</v>
      </c>
      <c r="AU15" s="453" t="s">
        <v>108</v>
      </c>
      <c r="AV15" s="456">
        <v>47</v>
      </c>
      <c r="AW15" s="456">
        <v>0</v>
      </c>
      <c r="AX15" s="453">
        <v>4.7</v>
      </c>
      <c r="AY15" s="453">
        <v>4</v>
      </c>
      <c r="AZ15" s="453">
        <v>6.9</v>
      </c>
      <c r="BA15" s="453" t="s">
        <v>108</v>
      </c>
      <c r="BB15" s="453" t="s">
        <v>108</v>
      </c>
      <c r="BC15" s="453" t="s">
        <v>108</v>
      </c>
      <c r="BD15" s="453" t="s">
        <v>108</v>
      </c>
      <c r="BE15" s="453" t="s">
        <v>108</v>
      </c>
      <c r="BF15" s="453">
        <v>4.0999999999999996</v>
      </c>
      <c r="BG15" s="453" t="s">
        <v>108</v>
      </c>
      <c r="BH15" s="453" t="s">
        <v>108</v>
      </c>
      <c r="BI15" s="453" t="s">
        <v>108</v>
      </c>
      <c r="BJ15" s="453" t="s">
        <v>108</v>
      </c>
      <c r="BK15" s="453" t="s">
        <v>108</v>
      </c>
      <c r="BL15" s="453">
        <v>5.7</v>
      </c>
      <c r="BM15" s="456">
        <v>5</v>
      </c>
      <c r="BN15" s="456">
        <v>0</v>
      </c>
      <c r="BO15" s="453">
        <v>5.0999999999999996</v>
      </c>
      <c r="BP15" s="453">
        <v>5.6</v>
      </c>
      <c r="BQ15" s="453">
        <v>6.8</v>
      </c>
      <c r="BR15" s="453">
        <v>6.4</v>
      </c>
      <c r="BS15" s="453">
        <v>7.9</v>
      </c>
      <c r="BT15" s="453">
        <v>5.8</v>
      </c>
      <c r="BU15" s="453">
        <v>4.8</v>
      </c>
      <c r="BV15" s="453">
        <v>7.1</v>
      </c>
      <c r="BW15" s="453">
        <v>7.1</v>
      </c>
      <c r="BX15" s="453">
        <v>4.8</v>
      </c>
      <c r="BY15" s="453">
        <v>6</v>
      </c>
      <c r="BZ15" s="453">
        <v>5.2</v>
      </c>
      <c r="CA15" s="453">
        <v>6</v>
      </c>
      <c r="CB15" s="453">
        <v>6.9</v>
      </c>
      <c r="CC15" s="453">
        <v>5.9</v>
      </c>
      <c r="CD15" s="453">
        <v>7.7</v>
      </c>
      <c r="CE15" s="453" t="s">
        <v>108</v>
      </c>
      <c r="CF15" s="454">
        <v>7.7</v>
      </c>
      <c r="CG15" s="453">
        <v>7.3</v>
      </c>
      <c r="CH15" s="453">
        <v>5.4</v>
      </c>
      <c r="CI15" s="453">
        <v>7.4</v>
      </c>
      <c r="CJ15" s="453">
        <v>5.6</v>
      </c>
      <c r="CK15" s="457"/>
      <c r="CL15" s="453">
        <v>7.7</v>
      </c>
      <c r="CM15" s="456">
        <v>55</v>
      </c>
      <c r="CN15" s="456">
        <v>0</v>
      </c>
      <c r="CO15" s="453">
        <v>5.3</v>
      </c>
      <c r="CP15" s="453">
        <v>5.0999999999999996</v>
      </c>
      <c r="CQ15" s="453" t="s">
        <v>108</v>
      </c>
      <c r="CR15" s="453">
        <v>4.9000000000000004</v>
      </c>
      <c r="CS15" s="453">
        <v>4.2</v>
      </c>
      <c r="CT15" s="458">
        <v>4.9000000000000004</v>
      </c>
      <c r="CU15" s="458">
        <v>4.2</v>
      </c>
      <c r="CV15" s="453">
        <v>4.7</v>
      </c>
      <c r="CW15" s="453">
        <v>4.8</v>
      </c>
      <c r="CX15" s="453" t="s">
        <v>109</v>
      </c>
      <c r="CY15" s="453" t="s">
        <v>108</v>
      </c>
      <c r="CZ15" s="453">
        <v>6.9</v>
      </c>
      <c r="DA15" s="453" t="s">
        <v>108</v>
      </c>
      <c r="DB15" s="453" t="s">
        <v>108</v>
      </c>
      <c r="DC15" s="454">
        <v>6.9</v>
      </c>
      <c r="DD15" s="453">
        <v>7.6</v>
      </c>
      <c r="DE15" s="453" t="s">
        <v>109</v>
      </c>
      <c r="DF15" s="453" t="s">
        <v>108</v>
      </c>
      <c r="DG15" s="453">
        <v>7</v>
      </c>
      <c r="DH15" s="459">
        <v>7</v>
      </c>
      <c r="DI15" s="460">
        <v>21</v>
      </c>
      <c r="DJ15" s="460">
        <v>4</v>
      </c>
      <c r="DK15" s="461" t="s">
        <v>109</v>
      </c>
      <c r="DL15" s="461" t="s">
        <v>108</v>
      </c>
      <c r="DM15" s="462">
        <v>0</v>
      </c>
      <c r="DN15" s="463">
        <v>0</v>
      </c>
      <c r="DO15" s="463">
        <v>5</v>
      </c>
      <c r="DP15" s="463">
        <v>128</v>
      </c>
      <c r="DQ15" s="463">
        <v>9</v>
      </c>
      <c r="DR15" s="463">
        <v>136</v>
      </c>
      <c r="DS15" s="464">
        <v>123</v>
      </c>
      <c r="DT15" s="464">
        <v>4</v>
      </c>
      <c r="DU15" s="465">
        <v>131</v>
      </c>
      <c r="DV15" s="465">
        <v>127</v>
      </c>
      <c r="DW15" s="466">
        <v>6.11</v>
      </c>
      <c r="DX15" s="466">
        <v>2.34</v>
      </c>
      <c r="DY15" s="467">
        <v>3.0534351145038167E-2</v>
      </c>
      <c r="DZ15" s="465" t="s">
        <v>154</v>
      </c>
    </row>
    <row r="16" spans="1:157" s="468" customFormat="1" ht="31.5" customHeight="1">
      <c r="A16" s="448">
        <v>2</v>
      </c>
      <c r="B16" s="449">
        <v>1820254362</v>
      </c>
      <c r="C16" s="469" t="s">
        <v>114</v>
      </c>
      <c r="D16" s="469" t="s">
        <v>125</v>
      </c>
      <c r="E16" s="469" t="s">
        <v>126</v>
      </c>
      <c r="F16" s="451">
        <v>34566</v>
      </c>
      <c r="G16" s="452" t="s">
        <v>117</v>
      </c>
      <c r="H16" s="452" t="s">
        <v>199</v>
      </c>
      <c r="I16" s="453">
        <v>7.9</v>
      </c>
      <c r="J16" s="453">
        <v>7.4</v>
      </c>
      <c r="K16" s="453">
        <v>7.9</v>
      </c>
      <c r="L16" s="453">
        <v>9.4</v>
      </c>
      <c r="M16" s="453">
        <v>7.7</v>
      </c>
      <c r="N16" s="453">
        <v>6.6</v>
      </c>
      <c r="O16" s="453">
        <v>7</v>
      </c>
      <c r="P16" s="453" t="s">
        <v>108</v>
      </c>
      <c r="Q16" s="453">
        <v>9.4</v>
      </c>
      <c r="R16" s="453" t="s">
        <v>108</v>
      </c>
      <c r="S16" s="454">
        <v>9.4</v>
      </c>
      <c r="T16" s="453" t="s">
        <v>108</v>
      </c>
      <c r="U16" s="453" t="s">
        <v>108</v>
      </c>
      <c r="V16" s="453" t="s">
        <v>108</v>
      </c>
      <c r="W16" s="453">
        <v>6.4</v>
      </c>
      <c r="X16" s="453">
        <v>9.1</v>
      </c>
      <c r="Y16" s="455">
        <v>9.1</v>
      </c>
      <c r="Z16" s="455">
        <v>6.4</v>
      </c>
      <c r="AA16" s="453">
        <v>8.1999999999999993</v>
      </c>
      <c r="AB16" s="453">
        <v>7.7</v>
      </c>
      <c r="AC16" s="453">
        <v>6.4</v>
      </c>
      <c r="AD16" s="453">
        <v>7.8</v>
      </c>
      <c r="AE16" s="453">
        <v>8.5</v>
      </c>
      <c r="AF16" s="453">
        <v>6.9</v>
      </c>
      <c r="AG16" s="453">
        <v>7.9</v>
      </c>
      <c r="AH16" s="453">
        <v>6.9</v>
      </c>
      <c r="AI16" s="453">
        <v>7.9</v>
      </c>
      <c r="AJ16" s="453">
        <v>7.8</v>
      </c>
      <c r="AK16" s="453">
        <v>6.8</v>
      </c>
      <c r="AL16" s="453">
        <v>7.8</v>
      </c>
      <c r="AM16" s="453">
        <v>6.8</v>
      </c>
      <c r="AN16" s="453">
        <v>7.4</v>
      </c>
      <c r="AO16" s="453">
        <v>6.5</v>
      </c>
      <c r="AP16" s="453">
        <v>7.4</v>
      </c>
      <c r="AQ16" s="453">
        <v>6.8</v>
      </c>
      <c r="AR16" s="453" t="s">
        <v>108</v>
      </c>
      <c r="AS16" s="453" t="s">
        <v>108</v>
      </c>
      <c r="AT16" s="453" t="s">
        <v>108</v>
      </c>
      <c r="AU16" s="453" t="s">
        <v>108</v>
      </c>
      <c r="AV16" s="456">
        <v>47</v>
      </c>
      <c r="AW16" s="456">
        <v>0</v>
      </c>
      <c r="AX16" s="453">
        <v>8.1</v>
      </c>
      <c r="AY16" s="453">
        <v>7.5</v>
      </c>
      <c r="AZ16" s="453">
        <v>8</v>
      </c>
      <c r="BA16" s="453" t="s">
        <v>108</v>
      </c>
      <c r="BB16" s="453" t="s">
        <v>108</v>
      </c>
      <c r="BC16" s="453" t="s">
        <v>108</v>
      </c>
      <c r="BD16" s="453" t="s">
        <v>108</v>
      </c>
      <c r="BE16" s="453" t="s">
        <v>108</v>
      </c>
      <c r="BF16" s="453">
        <v>6.1</v>
      </c>
      <c r="BG16" s="453" t="s">
        <v>108</v>
      </c>
      <c r="BH16" s="453" t="s">
        <v>108</v>
      </c>
      <c r="BI16" s="453" t="s">
        <v>108</v>
      </c>
      <c r="BJ16" s="453" t="s">
        <v>108</v>
      </c>
      <c r="BK16" s="453" t="s">
        <v>108</v>
      </c>
      <c r="BL16" s="453">
        <v>7.8</v>
      </c>
      <c r="BM16" s="456">
        <v>5</v>
      </c>
      <c r="BN16" s="456">
        <v>0</v>
      </c>
      <c r="BO16" s="453">
        <v>6</v>
      </c>
      <c r="BP16" s="453">
        <v>5.9</v>
      </c>
      <c r="BQ16" s="453">
        <v>8.6</v>
      </c>
      <c r="BR16" s="453">
        <v>5.7</v>
      </c>
      <c r="BS16" s="453">
        <v>7.5</v>
      </c>
      <c r="BT16" s="453">
        <v>7.5</v>
      </c>
      <c r="BU16" s="453">
        <v>6.2</v>
      </c>
      <c r="BV16" s="453">
        <v>7.7</v>
      </c>
      <c r="BW16" s="453">
        <v>7</v>
      </c>
      <c r="BX16" s="453">
        <v>6.9</v>
      </c>
      <c r="BY16" s="453">
        <v>7</v>
      </c>
      <c r="BZ16" s="453">
        <v>6.7</v>
      </c>
      <c r="CA16" s="453">
        <v>7.4</v>
      </c>
      <c r="CB16" s="453">
        <v>7.8</v>
      </c>
      <c r="CC16" s="453">
        <v>6.2</v>
      </c>
      <c r="CD16" s="453" t="s">
        <v>108</v>
      </c>
      <c r="CE16" s="453">
        <v>6.1</v>
      </c>
      <c r="CF16" s="454">
        <v>6.1</v>
      </c>
      <c r="CG16" s="453">
        <v>6.6</v>
      </c>
      <c r="CH16" s="453">
        <v>7.8</v>
      </c>
      <c r="CI16" s="453">
        <v>8.4</v>
      </c>
      <c r="CJ16" s="453">
        <v>7.6</v>
      </c>
      <c r="CK16" s="457"/>
      <c r="CL16" s="453">
        <v>8.4</v>
      </c>
      <c r="CM16" s="456">
        <v>55</v>
      </c>
      <c r="CN16" s="456">
        <v>0</v>
      </c>
      <c r="CO16" s="453">
        <v>7.2</v>
      </c>
      <c r="CP16" s="453">
        <v>7.2</v>
      </c>
      <c r="CQ16" s="453" t="s">
        <v>108</v>
      </c>
      <c r="CR16" s="453">
        <v>6.6</v>
      </c>
      <c r="CS16" s="453">
        <v>6.9</v>
      </c>
      <c r="CT16" s="458">
        <v>6.6</v>
      </c>
      <c r="CU16" s="458">
        <v>6.9</v>
      </c>
      <c r="CV16" s="453">
        <v>7.7</v>
      </c>
      <c r="CW16" s="453">
        <v>6.1</v>
      </c>
      <c r="CX16" s="453" t="s">
        <v>108</v>
      </c>
      <c r="CY16" s="453" t="s">
        <v>108</v>
      </c>
      <c r="CZ16" s="453">
        <v>6.3</v>
      </c>
      <c r="DA16" s="453" t="s">
        <v>108</v>
      </c>
      <c r="DB16" s="453" t="s">
        <v>108</v>
      </c>
      <c r="DC16" s="454">
        <v>6.3</v>
      </c>
      <c r="DD16" s="453">
        <v>8.5</v>
      </c>
      <c r="DE16" s="453">
        <v>8.1</v>
      </c>
      <c r="DF16" s="453" t="s">
        <v>108</v>
      </c>
      <c r="DG16" s="453">
        <v>8.8000000000000007</v>
      </c>
      <c r="DH16" s="459">
        <v>8.8000000000000007</v>
      </c>
      <c r="DI16" s="460">
        <v>22</v>
      </c>
      <c r="DJ16" s="460">
        <v>3</v>
      </c>
      <c r="DK16" s="461" t="s">
        <v>109</v>
      </c>
      <c r="DL16" s="461" t="s">
        <v>108</v>
      </c>
      <c r="DM16" s="462">
        <v>0</v>
      </c>
      <c r="DN16" s="463">
        <v>0</v>
      </c>
      <c r="DO16" s="463">
        <v>5</v>
      </c>
      <c r="DP16" s="463">
        <v>129</v>
      </c>
      <c r="DQ16" s="463">
        <v>8</v>
      </c>
      <c r="DR16" s="463">
        <v>136</v>
      </c>
      <c r="DS16" s="464">
        <v>124</v>
      </c>
      <c r="DT16" s="464">
        <v>3</v>
      </c>
      <c r="DU16" s="465">
        <v>131</v>
      </c>
      <c r="DV16" s="465">
        <v>127</v>
      </c>
      <c r="DW16" s="466">
        <v>7.13</v>
      </c>
      <c r="DX16" s="466">
        <v>2.96</v>
      </c>
      <c r="DY16" s="467">
        <v>2.2900763358778626E-2</v>
      </c>
      <c r="DZ16" s="465" t="s">
        <v>154</v>
      </c>
    </row>
    <row r="17" spans="3:111" s="470" customFormat="1" ht="36" customHeight="1">
      <c r="CW17" s="471" t="s">
        <v>440</v>
      </c>
    </row>
    <row r="18" spans="3:111" s="470" customFormat="1" ht="34.5" customHeight="1">
      <c r="C18" s="472" t="s">
        <v>156</v>
      </c>
      <c r="D18" s="473"/>
      <c r="AA18" s="472" t="s">
        <v>157</v>
      </c>
      <c r="AQ18" s="472" t="s">
        <v>158</v>
      </c>
      <c r="AR18" s="473"/>
      <c r="BZ18" s="472" t="s">
        <v>159</v>
      </c>
      <c r="DG18" s="472" t="s">
        <v>160</v>
      </c>
    </row>
    <row r="19" spans="3:111" s="470" customFormat="1" ht="153.75" customHeight="1">
      <c r="C19" s="472" t="s">
        <v>161</v>
      </c>
      <c r="D19" s="473"/>
      <c r="AA19" s="472" t="s">
        <v>162</v>
      </c>
      <c r="AQ19" s="472" t="s">
        <v>163</v>
      </c>
      <c r="AR19" s="473"/>
      <c r="BZ19" s="472" t="s">
        <v>164</v>
      </c>
    </row>
  </sheetData>
  <mergeCells count="135">
    <mergeCell ref="B6:H9"/>
    <mergeCell ref="I6:AW6"/>
    <mergeCell ref="AX6:BN6"/>
    <mergeCell ref="BO6:CN6"/>
    <mergeCell ref="CO6:DJ6"/>
    <mergeCell ref="DK6:DO6"/>
    <mergeCell ref="AF7:AU7"/>
    <mergeCell ref="AV7:AV9"/>
    <mergeCell ref="AW7:AW9"/>
    <mergeCell ref="AX7:AY7"/>
    <mergeCell ref="BG8:BG9"/>
    <mergeCell ref="DN7:DN9"/>
    <mergeCell ref="DO7:DO9"/>
    <mergeCell ref="I8:I9"/>
    <mergeCell ref="J8:J9"/>
    <mergeCell ref="K8:K9"/>
    <mergeCell ref="L8:L9"/>
    <mergeCell ref="M8:M9"/>
    <mergeCell ref="CO7:CP7"/>
    <mergeCell ref="CQ7:CV7"/>
    <mergeCell ref="CW7:CX7"/>
    <mergeCell ref="CY7:DC7"/>
    <mergeCell ref="DD7:DE7"/>
    <mergeCell ref="DF7:DH7"/>
    <mergeCell ref="DV6:DV9"/>
    <mergeCell ref="DW6:DW9"/>
    <mergeCell ref="DX6:DX9"/>
    <mergeCell ref="DY6:DY9"/>
    <mergeCell ref="DZ6:DZ9"/>
    <mergeCell ref="I7:K7"/>
    <mergeCell ref="L7:M7"/>
    <mergeCell ref="N7:O7"/>
    <mergeCell ref="P7:AA7"/>
    <mergeCell ref="AB7:AE7"/>
    <mergeCell ref="DP6:DP9"/>
    <mergeCell ref="DQ6:DQ9"/>
    <mergeCell ref="DR6:DR9"/>
    <mergeCell ref="DS6:DS9"/>
    <mergeCell ref="DT6:DT9"/>
    <mergeCell ref="DU6:DU9"/>
    <mergeCell ref="BF7:BK7"/>
    <mergeCell ref="BM7:BM9"/>
    <mergeCell ref="BN7:BN9"/>
    <mergeCell ref="BO7:BQ7"/>
    <mergeCell ref="BR7:BT7"/>
    <mergeCell ref="BD8:BD9"/>
    <mergeCell ref="BE8:BE9"/>
    <mergeCell ref="BF8:BF9"/>
    <mergeCell ref="BU7:BV7"/>
    <mergeCell ref="BW7:CB7"/>
    <mergeCell ref="CD7:CF7"/>
    <mergeCell ref="CK7:CK9"/>
    <mergeCell ref="CM7:CM9"/>
    <mergeCell ref="CN7:CN9"/>
    <mergeCell ref="BV8:BV9"/>
    <mergeCell ref="BW8:BW9"/>
    <mergeCell ref="BX8:BX9"/>
    <mergeCell ref="BY8:BY9"/>
    <mergeCell ref="BZ8:BZ9"/>
    <mergeCell ref="CA8:CA9"/>
    <mergeCell ref="CB8:CB9"/>
    <mergeCell ref="CC8:CC9"/>
    <mergeCell ref="CD8:CD9"/>
    <mergeCell ref="CE8:CE9"/>
    <mergeCell ref="AZ7:BE7"/>
    <mergeCell ref="AD8:AD9"/>
    <mergeCell ref="AE8:AE9"/>
    <mergeCell ref="AF8:AF9"/>
    <mergeCell ref="AG8:AG9"/>
    <mergeCell ref="AH8:AH9"/>
    <mergeCell ref="AI8:AI9"/>
    <mergeCell ref="N8:O8"/>
    <mergeCell ref="P8:S8"/>
    <mergeCell ref="T8:Z8"/>
    <mergeCell ref="AA8:AA9"/>
    <mergeCell ref="AB8:AB9"/>
    <mergeCell ref="AC8:AC9"/>
    <mergeCell ref="AP8:AP9"/>
    <mergeCell ref="AQ8:AQ9"/>
    <mergeCell ref="AR8:AR9"/>
    <mergeCell ref="AS8:AS9"/>
    <mergeCell ref="AT8:AT9"/>
    <mergeCell ref="AU8:AU9"/>
    <mergeCell ref="AJ8:AJ9"/>
    <mergeCell ref="AK8:AK9"/>
    <mergeCell ref="AL8:AL9"/>
    <mergeCell ref="AM8:AM9"/>
    <mergeCell ref="AN8:AN9"/>
    <mergeCell ref="AO8:AO9"/>
    <mergeCell ref="BH8:BH9"/>
    <mergeCell ref="BI8:BI9"/>
    <mergeCell ref="BJ8:BJ9"/>
    <mergeCell ref="BK8:BK9"/>
    <mergeCell ref="BL8:BL9"/>
    <mergeCell ref="BO8:BO9"/>
    <mergeCell ref="AX8:AX9"/>
    <mergeCell ref="AY8:AY9"/>
    <mergeCell ref="AZ8:AZ9"/>
    <mergeCell ref="BA8:BA9"/>
    <mergeCell ref="BB8:BB9"/>
    <mergeCell ref="BC8:BC9"/>
    <mergeCell ref="BP8:BP9"/>
    <mergeCell ref="BQ8:BQ9"/>
    <mergeCell ref="BR8:BR9"/>
    <mergeCell ref="BS8:BS9"/>
    <mergeCell ref="BT8:BT9"/>
    <mergeCell ref="BU8:BU9"/>
    <mergeCell ref="CO8:CO9"/>
    <mergeCell ref="CP8:CP9"/>
    <mergeCell ref="CQ8:CU8"/>
    <mergeCell ref="CV8:CV9"/>
    <mergeCell ref="CW8:CW9"/>
    <mergeCell ref="CX8:CX9"/>
    <mergeCell ref="CF8:CF9"/>
    <mergeCell ref="CG8:CG9"/>
    <mergeCell ref="CH8:CH9"/>
    <mergeCell ref="CI8:CI9"/>
    <mergeCell ref="CJ8:CJ9"/>
    <mergeCell ref="CL8:CL9"/>
    <mergeCell ref="DM8:DM9"/>
    <mergeCell ref="DE8:DE9"/>
    <mergeCell ref="DF8:DF9"/>
    <mergeCell ref="DG8:DG9"/>
    <mergeCell ref="DH8:DH9"/>
    <mergeCell ref="DK8:DK9"/>
    <mergeCell ref="DL8:DL9"/>
    <mergeCell ref="CY8:CY9"/>
    <mergeCell ref="CZ8:CZ9"/>
    <mergeCell ref="DA8:DA9"/>
    <mergeCell ref="DB8:DB9"/>
    <mergeCell ref="DC8:DC9"/>
    <mergeCell ref="DD8:DD9"/>
    <mergeCell ref="DI7:DI9"/>
    <mergeCell ref="DJ7:DJ9"/>
    <mergeCell ref="DK7:DM7"/>
  </mergeCells>
  <conditionalFormatting sqref="T13:X13 T15:X16 F13:R13 F15:R16 DK13:DL13 DK15:DL16 DD13:DG13 DD15:DG16 CV13:DB13 CV15:DB16 CO13:CS13 CO15:CS16 CL13 CL15:CL16 CG13:CJ13 CG15:CJ16 BO13:CE13 BO15:CE16 AX13:BL13 AX15:BL16 AA13:AU13 AA15:AU16">
    <cfRule type="cellIs" dxfId="1" priority="1" stopIfTrue="1" operator="lessThan">
      <formula>4</formula>
    </cfRule>
  </conditionalFormatting>
  <pageMargins left="0" right="0" top="0.19685039370078741" bottom="0.33858267716535434" header="0" footer="0"/>
  <pageSetup paperSize="9" scale="58" orientation="landscape" r:id="rId1"/>
  <headerFooter>
    <oddFooter>&amp;R&amp;P/&amp;N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Z81"/>
  <sheetViews>
    <sheetView workbookViewId="0">
      <pane xSplit="5" ySplit="6" topLeftCell="F25" activePane="bottomRight" state="frozen"/>
      <selection pane="topRight" activeCell="F1" sqref="F1"/>
      <selection pane="bottomLeft" activeCell="A6" sqref="A6"/>
      <selection pane="bottomRight" activeCell="O29" sqref="O29"/>
    </sheetView>
  </sheetViews>
  <sheetFormatPr defaultRowHeight="22.5" customHeight="1"/>
  <cols>
    <col min="1" max="1" width="5" style="486" customWidth="1"/>
    <col min="2" max="2" width="10.42578125" style="486" customWidth="1"/>
    <col min="3" max="3" width="15" style="486" customWidth="1"/>
    <col min="4" max="4" width="7.140625" style="486" customWidth="1"/>
    <col min="5" max="5" width="9.140625" style="486" customWidth="1"/>
    <col min="6" max="6" width="9.7109375" style="485" customWidth="1"/>
    <col min="7" max="7" width="9.42578125" style="486" customWidth="1"/>
    <col min="8" max="8" width="5.5703125" style="486" customWidth="1"/>
    <col min="9" max="9" width="5.28515625" style="486" customWidth="1"/>
    <col min="10" max="12" width="4.7109375" style="486" customWidth="1"/>
    <col min="13" max="13" width="9.28515625" style="486" customWidth="1"/>
    <col min="14" max="14" width="9.140625" style="486"/>
    <col min="15" max="15" width="19" style="486" customWidth="1"/>
    <col min="16" max="16" width="20.42578125" style="486" customWidth="1"/>
    <col min="17" max="235" width="9.140625" style="486"/>
    <col min="236" max="236" width="5" style="486" customWidth="1"/>
    <col min="237" max="237" width="10.7109375" style="486" customWidth="1"/>
    <col min="238" max="238" width="20.7109375" style="486" customWidth="1"/>
    <col min="239" max="239" width="7.85546875" style="486" customWidth="1"/>
    <col min="240" max="240" width="11.5703125" style="486" customWidth="1"/>
    <col min="241" max="241" width="10.85546875" style="486" customWidth="1"/>
    <col min="242" max="242" width="7.5703125" style="486" customWidth="1"/>
    <col min="243" max="245" width="5.5703125" style="486" customWidth="1"/>
    <col min="246" max="246" width="10.7109375" style="486" customWidth="1"/>
    <col min="247" max="247" width="8.85546875" style="486" customWidth="1"/>
    <col min="248" max="248" width="10.7109375" style="486" customWidth="1"/>
    <col min="249" max="249" width="9.140625" style="486" customWidth="1"/>
    <col min="250" max="258" width="9.140625" style="486"/>
    <col min="259" max="259" width="13.140625" style="486" customWidth="1"/>
    <col min="260" max="260" width="22.7109375" style="486" customWidth="1"/>
    <col min="261" max="491" width="9.140625" style="486"/>
    <col min="492" max="492" width="5" style="486" customWidth="1"/>
    <col min="493" max="493" width="10.7109375" style="486" customWidth="1"/>
    <col min="494" max="494" width="20.7109375" style="486" customWidth="1"/>
    <col min="495" max="495" width="7.85546875" style="486" customWidth="1"/>
    <col min="496" max="496" width="11.5703125" style="486" customWidth="1"/>
    <col min="497" max="497" width="10.85546875" style="486" customWidth="1"/>
    <col min="498" max="498" width="7.5703125" style="486" customWidth="1"/>
    <col min="499" max="501" width="5.5703125" style="486" customWidth="1"/>
    <col min="502" max="502" width="10.7109375" style="486" customWidth="1"/>
    <col min="503" max="503" width="8.85546875" style="486" customWidth="1"/>
    <col min="504" max="504" width="10.7109375" style="486" customWidth="1"/>
    <col min="505" max="505" width="9.140625" style="486" customWidth="1"/>
    <col min="506" max="514" width="9.140625" style="486"/>
    <col min="515" max="515" width="13.140625" style="486" customWidth="1"/>
    <col min="516" max="516" width="22.7109375" style="486" customWidth="1"/>
    <col min="517" max="747" width="9.140625" style="486"/>
    <col min="748" max="748" width="5" style="486" customWidth="1"/>
    <col min="749" max="749" width="10.7109375" style="486" customWidth="1"/>
    <col min="750" max="750" width="20.7109375" style="486" customWidth="1"/>
    <col min="751" max="751" width="7.85546875" style="486" customWidth="1"/>
    <col min="752" max="752" width="11.5703125" style="486" customWidth="1"/>
    <col min="753" max="753" width="10.85546875" style="486" customWidth="1"/>
    <col min="754" max="754" width="7.5703125" style="486" customWidth="1"/>
    <col min="755" max="757" width="5.5703125" style="486" customWidth="1"/>
    <col min="758" max="758" width="10.7109375" style="486" customWidth="1"/>
    <col min="759" max="759" width="8.85546875" style="486" customWidth="1"/>
    <col min="760" max="760" width="10.7109375" style="486" customWidth="1"/>
    <col min="761" max="761" width="9.140625" style="486" customWidth="1"/>
    <col min="762" max="770" width="9.140625" style="486"/>
    <col min="771" max="771" width="13.140625" style="486" customWidth="1"/>
    <col min="772" max="772" width="22.7109375" style="486" customWidth="1"/>
    <col min="773" max="1003" width="9.140625" style="486"/>
    <col min="1004" max="1004" width="5" style="486" customWidth="1"/>
    <col min="1005" max="1005" width="10.7109375" style="486" customWidth="1"/>
    <col min="1006" max="1006" width="20.7109375" style="486" customWidth="1"/>
    <col min="1007" max="1007" width="7.85546875" style="486" customWidth="1"/>
    <col min="1008" max="1008" width="11.5703125" style="486" customWidth="1"/>
    <col min="1009" max="1009" width="10.85546875" style="486" customWidth="1"/>
    <col min="1010" max="1010" width="7.5703125" style="486" customWidth="1"/>
    <col min="1011" max="1013" width="5.5703125" style="486" customWidth="1"/>
    <col min="1014" max="1014" width="10.7109375" style="486" customWidth="1"/>
    <col min="1015" max="1015" width="8.85546875" style="486" customWidth="1"/>
    <col min="1016" max="1016" width="10.7109375" style="486" customWidth="1"/>
    <col min="1017" max="1017" width="9.140625" style="486" customWidth="1"/>
    <col min="1018" max="1026" width="9.140625" style="486"/>
    <col min="1027" max="1027" width="13.140625" style="486" customWidth="1"/>
    <col min="1028" max="1028" width="22.7109375" style="486" customWidth="1"/>
    <col min="1029" max="1259" width="9.140625" style="486"/>
    <col min="1260" max="1260" width="5" style="486" customWidth="1"/>
    <col min="1261" max="1261" width="10.7109375" style="486" customWidth="1"/>
    <col min="1262" max="1262" width="20.7109375" style="486" customWidth="1"/>
    <col min="1263" max="1263" width="7.85546875" style="486" customWidth="1"/>
    <col min="1264" max="1264" width="11.5703125" style="486" customWidth="1"/>
    <col min="1265" max="1265" width="10.85546875" style="486" customWidth="1"/>
    <col min="1266" max="1266" width="7.5703125" style="486" customWidth="1"/>
    <col min="1267" max="1269" width="5.5703125" style="486" customWidth="1"/>
    <col min="1270" max="1270" width="10.7109375" style="486" customWidth="1"/>
    <col min="1271" max="1271" width="8.85546875" style="486" customWidth="1"/>
    <col min="1272" max="1272" width="10.7109375" style="486" customWidth="1"/>
    <col min="1273" max="1273" width="9.140625" style="486" customWidth="1"/>
    <col min="1274" max="1282" width="9.140625" style="486"/>
    <col min="1283" max="1283" width="13.140625" style="486" customWidth="1"/>
    <col min="1284" max="1284" width="22.7109375" style="486" customWidth="1"/>
    <col min="1285" max="1515" width="9.140625" style="486"/>
    <col min="1516" max="1516" width="5" style="486" customWidth="1"/>
    <col min="1517" max="1517" width="10.7109375" style="486" customWidth="1"/>
    <col min="1518" max="1518" width="20.7109375" style="486" customWidth="1"/>
    <col min="1519" max="1519" width="7.85546875" style="486" customWidth="1"/>
    <col min="1520" max="1520" width="11.5703125" style="486" customWidth="1"/>
    <col min="1521" max="1521" width="10.85546875" style="486" customWidth="1"/>
    <col min="1522" max="1522" width="7.5703125" style="486" customWidth="1"/>
    <col min="1523" max="1525" width="5.5703125" style="486" customWidth="1"/>
    <col min="1526" max="1526" width="10.7109375" style="486" customWidth="1"/>
    <col min="1527" max="1527" width="8.85546875" style="486" customWidth="1"/>
    <col min="1528" max="1528" width="10.7109375" style="486" customWidth="1"/>
    <col min="1529" max="1529" width="9.140625" style="486" customWidth="1"/>
    <col min="1530" max="1538" width="9.140625" style="486"/>
    <col min="1539" max="1539" width="13.140625" style="486" customWidth="1"/>
    <col min="1540" max="1540" width="22.7109375" style="486" customWidth="1"/>
    <col min="1541" max="1771" width="9.140625" style="486"/>
    <col min="1772" max="1772" width="5" style="486" customWidth="1"/>
    <col min="1773" max="1773" width="10.7109375" style="486" customWidth="1"/>
    <col min="1774" max="1774" width="20.7109375" style="486" customWidth="1"/>
    <col min="1775" max="1775" width="7.85546875" style="486" customWidth="1"/>
    <col min="1776" max="1776" width="11.5703125" style="486" customWidth="1"/>
    <col min="1777" max="1777" width="10.85546875" style="486" customWidth="1"/>
    <col min="1778" max="1778" width="7.5703125" style="486" customWidth="1"/>
    <col min="1779" max="1781" width="5.5703125" style="486" customWidth="1"/>
    <col min="1782" max="1782" width="10.7109375" style="486" customWidth="1"/>
    <col min="1783" max="1783" width="8.85546875" style="486" customWidth="1"/>
    <col min="1784" max="1784" width="10.7109375" style="486" customWidth="1"/>
    <col min="1785" max="1785" width="9.140625" style="486" customWidth="1"/>
    <col min="1786" max="1794" width="9.140625" style="486"/>
    <col min="1795" max="1795" width="13.140625" style="486" customWidth="1"/>
    <col min="1796" max="1796" width="22.7109375" style="486" customWidth="1"/>
    <col min="1797" max="2027" width="9.140625" style="486"/>
    <col min="2028" max="2028" width="5" style="486" customWidth="1"/>
    <col min="2029" max="2029" width="10.7109375" style="486" customWidth="1"/>
    <col min="2030" max="2030" width="20.7109375" style="486" customWidth="1"/>
    <col min="2031" max="2031" width="7.85546875" style="486" customWidth="1"/>
    <col min="2032" max="2032" width="11.5703125" style="486" customWidth="1"/>
    <col min="2033" max="2033" width="10.85546875" style="486" customWidth="1"/>
    <col min="2034" max="2034" width="7.5703125" style="486" customWidth="1"/>
    <col min="2035" max="2037" width="5.5703125" style="486" customWidth="1"/>
    <col min="2038" max="2038" width="10.7109375" style="486" customWidth="1"/>
    <col min="2039" max="2039" width="8.85546875" style="486" customWidth="1"/>
    <col min="2040" max="2040" width="10.7109375" style="486" customWidth="1"/>
    <col min="2041" max="2041" width="9.140625" style="486" customWidth="1"/>
    <col min="2042" max="2050" width="9.140625" style="486"/>
    <col min="2051" max="2051" width="13.140625" style="486" customWidth="1"/>
    <col min="2052" max="2052" width="22.7109375" style="486" customWidth="1"/>
    <col min="2053" max="2283" width="9.140625" style="486"/>
    <col min="2284" max="2284" width="5" style="486" customWidth="1"/>
    <col min="2285" max="2285" width="10.7109375" style="486" customWidth="1"/>
    <col min="2286" max="2286" width="20.7109375" style="486" customWidth="1"/>
    <col min="2287" max="2287" width="7.85546875" style="486" customWidth="1"/>
    <col min="2288" max="2288" width="11.5703125" style="486" customWidth="1"/>
    <col min="2289" max="2289" width="10.85546875" style="486" customWidth="1"/>
    <col min="2290" max="2290" width="7.5703125" style="486" customWidth="1"/>
    <col min="2291" max="2293" width="5.5703125" style="486" customWidth="1"/>
    <col min="2294" max="2294" width="10.7109375" style="486" customWidth="1"/>
    <col min="2295" max="2295" width="8.85546875" style="486" customWidth="1"/>
    <col min="2296" max="2296" width="10.7109375" style="486" customWidth="1"/>
    <col min="2297" max="2297" width="9.140625" style="486" customWidth="1"/>
    <col min="2298" max="2306" width="9.140625" style="486"/>
    <col min="2307" max="2307" width="13.140625" style="486" customWidth="1"/>
    <col min="2308" max="2308" width="22.7109375" style="486" customWidth="1"/>
    <col min="2309" max="2539" width="9.140625" style="486"/>
    <col min="2540" max="2540" width="5" style="486" customWidth="1"/>
    <col min="2541" max="2541" width="10.7109375" style="486" customWidth="1"/>
    <col min="2542" max="2542" width="20.7109375" style="486" customWidth="1"/>
    <col min="2543" max="2543" width="7.85546875" style="486" customWidth="1"/>
    <col min="2544" max="2544" width="11.5703125" style="486" customWidth="1"/>
    <col min="2545" max="2545" width="10.85546875" style="486" customWidth="1"/>
    <col min="2546" max="2546" width="7.5703125" style="486" customWidth="1"/>
    <col min="2547" max="2549" width="5.5703125" style="486" customWidth="1"/>
    <col min="2550" max="2550" width="10.7109375" style="486" customWidth="1"/>
    <col min="2551" max="2551" width="8.85546875" style="486" customWidth="1"/>
    <col min="2552" max="2552" width="10.7109375" style="486" customWidth="1"/>
    <col min="2553" max="2553" width="9.140625" style="486" customWidth="1"/>
    <col min="2554" max="2562" width="9.140625" style="486"/>
    <col min="2563" max="2563" width="13.140625" style="486" customWidth="1"/>
    <col min="2564" max="2564" width="22.7109375" style="486" customWidth="1"/>
    <col min="2565" max="2795" width="9.140625" style="486"/>
    <col min="2796" max="2796" width="5" style="486" customWidth="1"/>
    <col min="2797" max="2797" width="10.7109375" style="486" customWidth="1"/>
    <col min="2798" max="2798" width="20.7109375" style="486" customWidth="1"/>
    <col min="2799" max="2799" width="7.85546875" style="486" customWidth="1"/>
    <col min="2800" max="2800" width="11.5703125" style="486" customWidth="1"/>
    <col min="2801" max="2801" width="10.85546875" style="486" customWidth="1"/>
    <col min="2802" max="2802" width="7.5703125" style="486" customWidth="1"/>
    <col min="2803" max="2805" width="5.5703125" style="486" customWidth="1"/>
    <col min="2806" max="2806" width="10.7109375" style="486" customWidth="1"/>
    <col min="2807" max="2807" width="8.85546875" style="486" customWidth="1"/>
    <col min="2808" max="2808" width="10.7109375" style="486" customWidth="1"/>
    <col min="2809" max="2809" width="9.140625" style="486" customWidth="1"/>
    <col min="2810" max="2818" width="9.140625" style="486"/>
    <col min="2819" max="2819" width="13.140625" style="486" customWidth="1"/>
    <col min="2820" max="2820" width="22.7109375" style="486" customWidth="1"/>
    <col min="2821" max="3051" width="9.140625" style="486"/>
    <col min="3052" max="3052" width="5" style="486" customWidth="1"/>
    <col min="3053" max="3053" width="10.7109375" style="486" customWidth="1"/>
    <col min="3054" max="3054" width="20.7109375" style="486" customWidth="1"/>
    <col min="3055" max="3055" width="7.85546875" style="486" customWidth="1"/>
    <col min="3056" max="3056" width="11.5703125" style="486" customWidth="1"/>
    <col min="3057" max="3057" width="10.85546875" style="486" customWidth="1"/>
    <col min="3058" max="3058" width="7.5703125" style="486" customWidth="1"/>
    <col min="3059" max="3061" width="5.5703125" style="486" customWidth="1"/>
    <col min="3062" max="3062" width="10.7109375" style="486" customWidth="1"/>
    <col min="3063" max="3063" width="8.85546875" style="486" customWidth="1"/>
    <col min="3064" max="3064" width="10.7109375" style="486" customWidth="1"/>
    <col min="3065" max="3065" width="9.140625" style="486" customWidth="1"/>
    <col min="3066" max="3074" width="9.140625" style="486"/>
    <col min="3075" max="3075" width="13.140625" style="486" customWidth="1"/>
    <col min="3076" max="3076" width="22.7109375" style="486" customWidth="1"/>
    <col min="3077" max="3307" width="9.140625" style="486"/>
    <col min="3308" max="3308" width="5" style="486" customWidth="1"/>
    <col min="3309" max="3309" width="10.7109375" style="486" customWidth="1"/>
    <col min="3310" max="3310" width="20.7109375" style="486" customWidth="1"/>
    <col min="3311" max="3311" width="7.85546875" style="486" customWidth="1"/>
    <col min="3312" max="3312" width="11.5703125" style="486" customWidth="1"/>
    <col min="3313" max="3313" width="10.85546875" style="486" customWidth="1"/>
    <col min="3314" max="3314" width="7.5703125" style="486" customWidth="1"/>
    <col min="3315" max="3317" width="5.5703125" style="486" customWidth="1"/>
    <col min="3318" max="3318" width="10.7109375" style="486" customWidth="1"/>
    <col min="3319" max="3319" width="8.85546875" style="486" customWidth="1"/>
    <col min="3320" max="3320" width="10.7109375" style="486" customWidth="1"/>
    <col min="3321" max="3321" width="9.140625" style="486" customWidth="1"/>
    <col min="3322" max="3330" width="9.140625" style="486"/>
    <col min="3331" max="3331" width="13.140625" style="486" customWidth="1"/>
    <col min="3332" max="3332" width="22.7109375" style="486" customWidth="1"/>
    <col min="3333" max="3563" width="9.140625" style="486"/>
    <col min="3564" max="3564" width="5" style="486" customWidth="1"/>
    <col min="3565" max="3565" width="10.7109375" style="486" customWidth="1"/>
    <col min="3566" max="3566" width="20.7109375" style="486" customWidth="1"/>
    <col min="3567" max="3567" width="7.85546875" style="486" customWidth="1"/>
    <col min="3568" max="3568" width="11.5703125" style="486" customWidth="1"/>
    <col min="3569" max="3569" width="10.85546875" style="486" customWidth="1"/>
    <col min="3570" max="3570" width="7.5703125" style="486" customWidth="1"/>
    <col min="3571" max="3573" width="5.5703125" style="486" customWidth="1"/>
    <col min="3574" max="3574" width="10.7109375" style="486" customWidth="1"/>
    <col min="3575" max="3575" width="8.85546875" style="486" customWidth="1"/>
    <col min="3576" max="3576" width="10.7109375" style="486" customWidth="1"/>
    <col min="3577" max="3577" width="9.140625" style="486" customWidth="1"/>
    <col min="3578" max="3586" width="9.140625" style="486"/>
    <col min="3587" max="3587" width="13.140625" style="486" customWidth="1"/>
    <col min="3588" max="3588" width="22.7109375" style="486" customWidth="1"/>
    <col min="3589" max="3819" width="9.140625" style="486"/>
    <col min="3820" max="3820" width="5" style="486" customWidth="1"/>
    <col min="3821" max="3821" width="10.7109375" style="486" customWidth="1"/>
    <col min="3822" max="3822" width="20.7109375" style="486" customWidth="1"/>
    <col min="3823" max="3823" width="7.85546875" style="486" customWidth="1"/>
    <col min="3824" max="3824" width="11.5703125" style="486" customWidth="1"/>
    <col min="3825" max="3825" width="10.85546875" style="486" customWidth="1"/>
    <col min="3826" max="3826" width="7.5703125" style="486" customWidth="1"/>
    <col min="3827" max="3829" width="5.5703125" style="486" customWidth="1"/>
    <col min="3830" max="3830" width="10.7109375" style="486" customWidth="1"/>
    <col min="3831" max="3831" width="8.85546875" style="486" customWidth="1"/>
    <col min="3832" max="3832" width="10.7109375" style="486" customWidth="1"/>
    <col min="3833" max="3833" width="9.140625" style="486" customWidth="1"/>
    <col min="3834" max="3842" width="9.140625" style="486"/>
    <col min="3843" max="3843" width="13.140625" style="486" customWidth="1"/>
    <col min="3844" max="3844" width="22.7109375" style="486" customWidth="1"/>
    <col min="3845" max="4075" width="9.140625" style="486"/>
    <col min="4076" max="4076" width="5" style="486" customWidth="1"/>
    <col min="4077" max="4077" width="10.7109375" style="486" customWidth="1"/>
    <col min="4078" max="4078" width="20.7109375" style="486" customWidth="1"/>
    <col min="4079" max="4079" width="7.85546875" style="486" customWidth="1"/>
    <col min="4080" max="4080" width="11.5703125" style="486" customWidth="1"/>
    <col min="4081" max="4081" width="10.85546875" style="486" customWidth="1"/>
    <col min="4082" max="4082" width="7.5703125" style="486" customWidth="1"/>
    <col min="4083" max="4085" width="5.5703125" style="486" customWidth="1"/>
    <col min="4086" max="4086" width="10.7109375" style="486" customWidth="1"/>
    <col min="4087" max="4087" width="8.85546875" style="486" customWidth="1"/>
    <col min="4088" max="4088" width="10.7109375" style="486" customWidth="1"/>
    <col min="4089" max="4089" width="9.140625" style="486" customWidth="1"/>
    <col min="4090" max="4098" width="9.140625" style="486"/>
    <col min="4099" max="4099" width="13.140625" style="486" customWidth="1"/>
    <col min="4100" max="4100" width="22.7109375" style="486" customWidth="1"/>
    <col min="4101" max="4331" width="9.140625" style="486"/>
    <col min="4332" max="4332" width="5" style="486" customWidth="1"/>
    <col min="4333" max="4333" width="10.7109375" style="486" customWidth="1"/>
    <col min="4334" max="4334" width="20.7109375" style="486" customWidth="1"/>
    <col min="4335" max="4335" width="7.85546875" style="486" customWidth="1"/>
    <col min="4336" max="4336" width="11.5703125" style="486" customWidth="1"/>
    <col min="4337" max="4337" width="10.85546875" style="486" customWidth="1"/>
    <col min="4338" max="4338" width="7.5703125" style="486" customWidth="1"/>
    <col min="4339" max="4341" width="5.5703125" style="486" customWidth="1"/>
    <col min="4342" max="4342" width="10.7109375" style="486" customWidth="1"/>
    <col min="4343" max="4343" width="8.85546875" style="486" customWidth="1"/>
    <col min="4344" max="4344" width="10.7109375" style="486" customWidth="1"/>
    <col min="4345" max="4345" width="9.140625" style="486" customWidth="1"/>
    <col min="4346" max="4354" width="9.140625" style="486"/>
    <col min="4355" max="4355" width="13.140625" style="486" customWidth="1"/>
    <col min="4356" max="4356" width="22.7109375" style="486" customWidth="1"/>
    <col min="4357" max="4587" width="9.140625" style="486"/>
    <col min="4588" max="4588" width="5" style="486" customWidth="1"/>
    <col min="4589" max="4589" width="10.7109375" style="486" customWidth="1"/>
    <col min="4590" max="4590" width="20.7109375" style="486" customWidth="1"/>
    <col min="4591" max="4591" width="7.85546875" style="486" customWidth="1"/>
    <col min="4592" max="4592" width="11.5703125" style="486" customWidth="1"/>
    <col min="4593" max="4593" width="10.85546875" style="486" customWidth="1"/>
    <col min="4594" max="4594" width="7.5703125" style="486" customWidth="1"/>
    <col min="4595" max="4597" width="5.5703125" style="486" customWidth="1"/>
    <col min="4598" max="4598" width="10.7109375" style="486" customWidth="1"/>
    <col min="4599" max="4599" width="8.85546875" style="486" customWidth="1"/>
    <col min="4600" max="4600" width="10.7109375" style="486" customWidth="1"/>
    <col min="4601" max="4601" width="9.140625" style="486" customWidth="1"/>
    <col min="4602" max="4610" width="9.140625" style="486"/>
    <col min="4611" max="4611" width="13.140625" style="486" customWidth="1"/>
    <col min="4612" max="4612" width="22.7109375" style="486" customWidth="1"/>
    <col min="4613" max="4843" width="9.140625" style="486"/>
    <col min="4844" max="4844" width="5" style="486" customWidth="1"/>
    <col min="4845" max="4845" width="10.7109375" style="486" customWidth="1"/>
    <col min="4846" max="4846" width="20.7109375" style="486" customWidth="1"/>
    <col min="4847" max="4847" width="7.85546875" style="486" customWidth="1"/>
    <col min="4848" max="4848" width="11.5703125" style="486" customWidth="1"/>
    <col min="4849" max="4849" width="10.85546875" style="486" customWidth="1"/>
    <col min="4850" max="4850" width="7.5703125" style="486" customWidth="1"/>
    <col min="4851" max="4853" width="5.5703125" style="486" customWidth="1"/>
    <col min="4854" max="4854" width="10.7109375" style="486" customWidth="1"/>
    <col min="4855" max="4855" width="8.85546875" style="486" customWidth="1"/>
    <col min="4856" max="4856" width="10.7109375" style="486" customWidth="1"/>
    <col min="4857" max="4857" width="9.140625" style="486" customWidth="1"/>
    <col min="4858" max="4866" width="9.140625" style="486"/>
    <col min="4867" max="4867" width="13.140625" style="486" customWidth="1"/>
    <col min="4868" max="4868" width="22.7109375" style="486" customWidth="1"/>
    <col min="4869" max="5099" width="9.140625" style="486"/>
    <col min="5100" max="5100" width="5" style="486" customWidth="1"/>
    <col min="5101" max="5101" width="10.7109375" style="486" customWidth="1"/>
    <col min="5102" max="5102" width="20.7109375" style="486" customWidth="1"/>
    <col min="5103" max="5103" width="7.85546875" style="486" customWidth="1"/>
    <col min="5104" max="5104" width="11.5703125" style="486" customWidth="1"/>
    <col min="5105" max="5105" width="10.85546875" style="486" customWidth="1"/>
    <col min="5106" max="5106" width="7.5703125" style="486" customWidth="1"/>
    <col min="5107" max="5109" width="5.5703125" style="486" customWidth="1"/>
    <col min="5110" max="5110" width="10.7109375" style="486" customWidth="1"/>
    <col min="5111" max="5111" width="8.85546875" style="486" customWidth="1"/>
    <col min="5112" max="5112" width="10.7109375" style="486" customWidth="1"/>
    <col min="5113" max="5113" width="9.140625" style="486" customWidth="1"/>
    <col min="5114" max="5122" width="9.140625" style="486"/>
    <col min="5123" max="5123" width="13.140625" style="486" customWidth="1"/>
    <col min="5124" max="5124" width="22.7109375" style="486" customWidth="1"/>
    <col min="5125" max="5355" width="9.140625" style="486"/>
    <col min="5356" max="5356" width="5" style="486" customWidth="1"/>
    <col min="5357" max="5357" width="10.7109375" style="486" customWidth="1"/>
    <col min="5358" max="5358" width="20.7109375" style="486" customWidth="1"/>
    <col min="5359" max="5359" width="7.85546875" style="486" customWidth="1"/>
    <col min="5360" max="5360" width="11.5703125" style="486" customWidth="1"/>
    <col min="5361" max="5361" width="10.85546875" style="486" customWidth="1"/>
    <col min="5362" max="5362" width="7.5703125" style="486" customWidth="1"/>
    <col min="5363" max="5365" width="5.5703125" style="486" customWidth="1"/>
    <col min="5366" max="5366" width="10.7109375" style="486" customWidth="1"/>
    <col min="5367" max="5367" width="8.85546875" style="486" customWidth="1"/>
    <col min="5368" max="5368" width="10.7109375" style="486" customWidth="1"/>
    <col min="5369" max="5369" width="9.140625" style="486" customWidth="1"/>
    <col min="5370" max="5378" width="9.140625" style="486"/>
    <col min="5379" max="5379" width="13.140625" style="486" customWidth="1"/>
    <col min="5380" max="5380" width="22.7109375" style="486" customWidth="1"/>
    <col min="5381" max="5611" width="9.140625" style="486"/>
    <col min="5612" max="5612" width="5" style="486" customWidth="1"/>
    <col min="5613" max="5613" width="10.7109375" style="486" customWidth="1"/>
    <col min="5614" max="5614" width="20.7109375" style="486" customWidth="1"/>
    <col min="5615" max="5615" width="7.85546875" style="486" customWidth="1"/>
    <col min="5616" max="5616" width="11.5703125" style="486" customWidth="1"/>
    <col min="5617" max="5617" width="10.85546875" style="486" customWidth="1"/>
    <col min="5618" max="5618" width="7.5703125" style="486" customWidth="1"/>
    <col min="5619" max="5621" width="5.5703125" style="486" customWidth="1"/>
    <col min="5622" max="5622" width="10.7109375" style="486" customWidth="1"/>
    <col min="5623" max="5623" width="8.85546875" style="486" customWidth="1"/>
    <col min="5624" max="5624" width="10.7109375" style="486" customWidth="1"/>
    <col min="5625" max="5625" width="9.140625" style="486" customWidth="1"/>
    <col min="5626" max="5634" width="9.140625" style="486"/>
    <col min="5635" max="5635" width="13.140625" style="486" customWidth="1"/>
    <col min="5636" max="5636" width="22.7109375" style="486" customWidth="1"/>
    <col min="5637" max="5867" width="9.140625" style="486"/>
    <col min="5868" max="5868" width="5" style="486" customWidth="1"/>
    <col min="5869" max="5869" width="10.7109375" style="486" customWidth="1"/>
    <col min="5870" max="5870" width="20.7109375" style="486" customWidth="1"/>
    <col min="5871" max="5871" width="7.85546875" style="486" customWidth="1"/>
    <col min="5872" max="5872" width="11.5703125" style="486" customWidth="1"/>
    <col min="5873" max="5873" width="10.85546875" style="486" customWidth="1"/>
    <col min="5874" max="5874" width="7.5703125" style="486" customWidth="1"/>
    <col min="5875" max="5877" width="5.5703125" style="486" customWidth="1"/>
    <col min="5878" max="5878" width="10.7109375" style="486" customWidth="1"/>
    <col min="5879" max="5879" width="8.85546875" style="486" customWidth="1"/>
    <col min="5880" max="5880" width="10.7109375" style="486" customWidth="1"/>
    <col min="5881" max="5881" width="9.140625" style="486" customWidth="1"/>
    <col min="5882" max="5890" width="9.140625" style="486"/>
    <col min="5891" max="5891" width="13.140625" style="486" customWidth="1"/>
    <col min="5892" max="5892" width="22.7109375" style="486" customWidth="1"/>
    <col min="5893" max="6123" width="9.140625" style="486"/>
    <col min="6124" max="6124" width="5" style="486" customWidth="1"/>
    <col min="6125" max="6125" width="10.7109375" style="486" customWidth="1"/>
    <col min="6126" max="6126" width="20.7109375" style="486" customWidth="1"/>
    <col min="6127" max="6127" width="7.85546875" style="486" customWidth="1"/>
    <col min="6128" max="6128" width="11.5703125" style="486" customWidth="1"/>
    <col min="6129" max="6129" width="10.85546875" style="486" customWidth="1"/>
    <col min="6130" max="6130" width="7.5703125" style="486" customWidth="1"/>
    <col min="6131" max="6133" width="5.5703125" style="486" customWidth="1"/>
    <col min="6134" max="6134" width="10.7109375" style="486" customWidth="1"/>
    <col min="6135" max="6135" width="8.85546875" style="486" customWidth="1"/>
    <col min="6136" max="6136" width="10.7109375" style="486" customWidth="1"/>
    <col min="6137" max="6137" width="9.140625" style="486" customWidth="1"/>
    <col min="6138" max="6146" width="9.140625" style="486"/>
    <col min="6147" max="6147" width="13.140625" style="486" customWidth="1"/>
    <col min="6148" max="6148" width="22.7109375" style="486" customWidth="1"/>
    <col min="6149" max="6379" width="9.140625" style="486"/>
    <col min="6380" max="6380" width="5" style="486" customWidth="1"/>
    <col min="6381" max="6381" width="10.7109375" style="486" customWidth="1"/>
    <col min="6382" max="6382" width="20.7109375" style="486" customWidth="1"/>
    <col min="6383" max="6383" width="7.85546875" style="486" customWidth="1"/>
    <col min="6384" max="6384" width="11.5703125" style="486" customWidth="1"/>
    <col min="6385" max="6385" width="10.85546875" style="486" customWidth="1"/>
    <col min="6386" max="6386" width="7.5703125" style="486" customWidth="1"/>
    <col min="6387" max="6389" width="5.5703125" style="486" customWidth="1"/>
    <col min="6390" max="6390" width="10.7109375" style="486" customWidth="1"/>
    <col min="6391" max="6391" width="8.85546875" style="486" customWidth="1"/>
    <col min="6392" max="6392" width="10.7109375" style="486" customWidth="1"/>
    <col min="6393" max="6393" width="9.140625" style="486" customWidth="1"/>
    <col min="6394" max="6402" width="9.140625" style="486"/>
    <col min="6403" max="6403" width="13.140625" style="486" customWidth="1"/>
    <col min="6404" max="6404" width="22.7109375" style="486" customWidth="1"/>
    <col min="6405" max="6635" width="9.140625" style="486"/>
    <col min="6636" max="6636" width="5" style="486" customWidth="1"/>
    <col min="6637" max="6637" width="10.7109375" style="486" customWidth="1"/>
    <col min="6638" max="6638" width="20.7109375" style="486" customWidth="1"/>
    <col min="6639" max="6639" width="7.85546875" style="486" customWidth="1"/>
    <col min="6640" max="6640" width="11.5703125" style="486" customWidth="1"/>
    <col min="6641" max="6641" width="10.85546875" style="486" customWidth="1"/>
    <col min="6642" max="6642" width="7.5703125" style="486" customWidth="1"/>
    <col min="6643" max="6645" width="5.5703125" style="486" customWidth="1"/>
    <col min="6646" max="6646" width="10.7109375" style="486" customWidth="1"/>
    <col min="6647" max="6647" width="8.85546875" style="486" customWidth="1"/>
    <col min="6648" max="6648" width="10.7109375" style="486" customWidth="1"/>
    <col min="6649" max="6649" width="9.140625" style="486" customWidth="1"/>
    <col min="6650" max="6658" width="9.140625" style="486"/>
    <col min="6659" max="6659" width="13.140625" style="486" customWidth="1"/>
    <col min="6660" max="6660" width="22.7109375" style="486" customWidth="1"/>
    <col min="6661" max="6891" width="9.140625" style="486"/>
    <col min="6892" max="6892" width="5" style="486" customWidth="1"/>
    <col min="6893" max="6893" width="10.7109375" style="486" customWidth="1"/>
    <col min="6894" max="6894" width="20.7109375" style="486" customWidth="1"/>
    <col min="6895" max="6895" width="7.85546875" style="486" customWidth="1"/>
    <col min="6896" max="6896" width="11.5703125" style="486" customWidth="1"/>
    <col min="6897" max="6897" width="10.85546875" style="486" customWidth="1"/>
    <col min="6898" max="6898" width="7.5703125" style="486" customWidth="1"/>
    <col min="6899" max="6901" width="5.5703125" style="486" customWidth="1"/>
    <col min="6902" max="6902" width="10.7109375" style="486" customWidth="1"/>
    <col min="6903" max="6903" width="8.85546875" style="486" customWidth="1"/>
    <col min="6904" max="6904" width="10.7109375" style="486" customWidth="1"/>
    <col min="6905" max="6905" width="9.140625" style="486" customWidth="1"/>
    <col min="6906" max="6914" width="9.140625" style="486"/>
    <col min="6915" max="6915" width="13.140625" style="486" customWidth="1"/>
    <col min="6916" max="6916" width="22.7109375" style="486" customWidth="1"/>
    <col min="6917" max="7147" width="9.140625" style="486"/>
    <col min="7148" max="7148" width="5" style="486" customWidth="1"/>
    <col min="7149" max="7149" width="10.7109375" style="486" customWidth="1"/>
    <col min="7150" max="7150" width="20.7109375" style="486" customWidth="1"/>
    <col min="7151" max="7151" width="7.85546875" style="486" customWidth="1"/>
    <col min="7152" max="7152" width="11.5703125" style="486" customWidth="1"/>
    <col min="7153" max="7153" width="10.85546875" style="486" customWidth="1"/>
    <col min="7154" max="7154" width="7.5703125" style="486" customWidth="1"/>
    <col min="7155" max="7157" width="5.5703125" style="486" customWidth="1"/>
    <col min="7158" max="7158" width="10.7109375" style="486" customWidth="1"/>
    <col min="7159" max="7159" width="8.85546875" style="486" customWidth="1"/>
    <col min="7160" max="7160" width="10.7109375" style="486" customWidth="1"/>
    <col min="7161" max="7161" width="9.140625" style="486" customWidth="1"/>
    <col min="7162" max="7170" width="9.140625" style="486"/>
    <col min="7171" max="7171" width="13.140625" style="486" customWidth="1"/>
    <col min="7172" max="7172" width="22.7109375" style="486" customWidth="1"/>
    <col min="7173" max="7403" width="9.140625" style="486"/>
    <col min="7404" max="7404" width="5" style="486" customWidth="1"/>
    <col min="7405" max="7405" width="10.7109375" style="486" customWidth="1"/>
    <col min="7406" max="7406" width="20.7109375" style="486" customWidth="1"/>
    <col min="7407" max="7407" width="7.85546875" style="486" customWidth="1"/>
    <col min="7408" max="7408" width="11.5703125" style="486" customWidth="1"/>
    <col min="7409" max="7409" width="10.85546875" style="486" customWidth="1"/>
    <col min="7410" max="7410" width="7.5703125" style="486" customWidth="1"/>
    <col min="7411" max="7413" width="5.5703125" style="486" customWidth="1"/>
    <col min="7414" max="7414" width="10.7109375" style="486" customWidth="1"/>
    <col min="7415" max="7415" width="8.85546875" style="486" customWidth="1"/>
    <col min="7416" max="7416" width="10.7109375" style="486" customWidth="1"/>
    <col min="7417" max="7417" width="9.140625" style="486" customWidth="1"/>
    <col min="7418" max="7426" width="9.140625" style="486"/>
    <col min="7427" max="7427" width="13.140625" style="486" customWidth="1"/>
    <col min="7428" max="7428" width="22.7109375" style="486" customWidth="1"/>
    <col min="7429" max="7659" width="9.140625" style="486"/>
    <col min="7660" max="7660" width="5" style="486" customWidth="1"/>
    <col min="7661" max="7661" width="10.7109375" style="486" customWidth="1"/>
    <col min="7662" max="7662" width="20.7109375" style="486" customWidth="1"/>
    <col min="7663" max="7663" width="7.85546875" style="486" customWidth="1"/>
    <col min="7664" max="7664" width="11.5703125" style="486" customWidth="1"/>
    <col min="7665" max="7665" width="10.85546875" style="486" customWidth="1"/>
    <col min="7666" max="7666" width="7.5703125" style="486" customWidth="1"/>
    <col min="7667" max="7669" width="5.5703125" style="486" customWidth="1"/>
    <col min="7670" max="7670" width="10.7109375" style="486" customWidth="1"/>
    <col min="7671" max="7671" width="8.85546875" style="486" customWidth="1"/>
    <col min="7672" max="7672" width="10.7109375" style="486" customWidth="1"/>
    <col min="7673" max="7673" width="9.140625" style="486" customWidth="1"/>
    <col min="7674" max="7682" width="9.140625" style="486"/>
    <col min="7683" max="7683" width="13.140625" style="486" customWidth="1"/>
    <col min="7684" max="7684" width="22.7109375" style="486" customWidth="1"/>
    <col min="7685" max="7915" width="9.140625" style="486"/>
    <col min="7916" max="7916" width="5" style="486" customWidth="1"/>
    <col min="7917" max="7917" width="10.7109375" style="486" customWidth="1"/>
    <col min="7918" max="7918" width="20.7109375" style="486" customWidth="1"/>
    <col min="7919" max="7919" width="7.85546875" style="486" customWidth="1"/>
    <col min="7920" max="7920" width="11.5703125" style="486" customWidth="1"/>
    <col min="7921" max="7921" width="10.85546875" style="486" customWidth="1"/>
    <col min="7922" max="7922" width="7.5703125" style="486" customWidth="1"/>
    <col min="7923" max="7925" width="5.5703125" style="486" customWidth="1"/>
    <col min="7926" max="7926" width="10.7109375" style="486" customWidth="1"/>
    <col min="7927" max="7927" width="8.85546875" style="486" customWidth="1"/>
    <col min="7928" max="7928" width="10.7109375" style="486" customWidth="1"/>
    <col min="7929" max="7929" width="9.140625" style="486" customWidth="1"/>
    <col min="7930" max="7938" width="9.140625" style="486"/>
    <col min="7939" max="7939" width="13.140625" style="486" customWidth="1"/>
    <col min="7940" max="7940" width="22.7109375" style="486" customWidth="1"/>
    <col min="7941" max="8171" width="9.140625" style="486"/>
    <col min="8172" max="8172" width="5" style="486" customWidth="1"/>
    <col min="8173" max="8173" width="10.7109375" style="486" customWidth="1"/>
    <col min="8174" max="8174" width="20.7109375" style="486" customWidth="1"/>
    <col min="8175" max="8175" width="7.85546875" style="486" customWidth="1"/>
    <col min="8176" max="8176" width="11.5703125" style="486" customWidth="1"/>
    <col min="8177" max="8177" width="10.85546875" style="486" customWidth="1"/>
    <col min="8178" max="8178" width="7.5703125" style="486" customWidth="1"/>
    <col min="8179" max="8181" width="5.5703125" style="486" customWidth="1"/>
    <col min="8182" max="8182" width="10.7109375" style="486" customWidth="1"/>
    <col min="8183" max="8183" width="8.85546875" style="486" customWidth="1"/>
    <col min="8184" max="8184" width="10.7109375" style="486" customWidth="1"/>
    <col min="8185" max="8185" width="9.140625" style="486" customWidth="1"/>
    <col min="8186" max="8194" width="9.140625" style="486"/>
    <col min="8195" max="8195" width="13.140625" style="486" customWidth="1"/>
    <col min="8196" max="8196" width="22.7109375" style="486" customWidth="1"/>
    <col min="8197" max="8427" width="9.140625" style="486"/>
    <col min="8428" max="8428" width="5" style="486" customWidth="1"/>
    <col min="8429" max="8429" width="10.7109375" style="486" customWidth="1"/>
    <col min="8430" max="8430" width="20.7109375" style="486" customWidth="1"/>
    <col min="8431" max="8431" width="7.85546875" style="486" customWidth="1"/>
    <col min="8432" max="8432" width="11.5703125" style="486" customWidth="1"/>
    <col min="8433" max="8433" width="10.85546875" style="486" customWidth="1"/>
    <col min="8434" max="8434" width="7.5703125" style="486" customWidth="1"/>
    <col min="8435" max="8437" width="5.5703125" style="486" customWidth="1"/>
    <col min="8438" max="8438" width="10.7109375" style="486" customWidth="1"/>
    <col min="8439" max="8439" width="8.85546875" style="486" customWidth="1"/>
    <col min="8440" max="8440" width="10.7109375" style="486" customWidth="1"/>
    <col min="8441" max="8441" width="9.140625" style="486" customWidth="1"/>
    <col min="8442" max="8450" width="9.140625" style="486"/>
    <col min="8451" max="8451" width="13.140625" style="486" customWidth="1"/>
    <col min="8452" max="8452" width="22.7109375" style="486" customWidth="1"/>
    <col min="8453" max="8683" width="9.140625" style="486"/>
    <col min="8684" max="8684" width="5" style="486" customWidth="1"/>
    <col min="8685" max="8685" width="10.7109375" style="486" customWidth="1"/>
    <col min="8686" max="8686" width="20.7109375" style="486" customWidth="1"/>
    <col min="8687" max="8687" width="7.85546875" style="486" customWidth="1"/>
    <col min="8688" max="8688" width="11.5703125" style="486" customWidth="1"/>
    <col min="8689" max="8689" width="10.85546875" style="486" customWidth="1"/>
    <col min="8690" max="8690" width="7.5703125" style="486" customWidth="1"/>
    <col min="8691" max="8693" width="5.5703125" style="486" customWidth="1"/>
    <col min="8694" max="8694" width="10.7109375" style="486" customWidth="1"/>
    <col min="8695" max="8695" width="8.85546875" style="486" customWidth="1"/>
    <col min="8696" max="8696" width="10.7109375" style="486" customWidth="1"/>
    <col min="8697" max="8697" width="9.140625" style="486" customWidth="1"/>
    <col min="8698" max="8706" width="9.140625" style="486"/>
    <col min="8707" max="8707" width="13.140625" style="486" customWidth="1"/>
    <col min="8708" max="8708" width="22.7109375" style="486" customWidth="1"/>
    <col min="8709" max="8939" width="9.140625" style="486"/>
    <col min="8940" max="8940" width="5" style="486" customWidth="1"/>
    <col min="8941" max="8941" width="10.7109375" style="486" customWidth="1"/>
    <col min="8942" max="8942" width="20.7109375" style="486" customWidth="1"/>
    <col min="8943" max="8943" width="7.85546875" style="486" customWidth="1"/>
    <col min="8944" max="8944" width="11.5703125" style="486" customWidth="1"/>
    <col min="8945" max="8945" width="10.85546875" style="486" customWidth="1"/>
    <col min="8946" max="8946" width="7.5703125" style="486" customWidth="1"/>
    <col min="8947" max="8949" width="5.5703125" style="486" customWidth="1"/>
    <col min="8950" max="8950" width="10.7109375" style="486" customWidth="1"/>
    <col min="8951" max="8951" width="8.85546875" style="486" customWidth="1"/>
    <col min="8952" max="8952" width="10.7109375" style="486" customWidth="1"/>
    <col min="8953" max="8953" width="9.140625" style="486" customWidth="1"/>
    <col min="8954" max="8962" width="9.140625" style="486"/>
    <col min="8963" max="8963" width="13.140625" style="486" customWidth="1"/>
    <col min="8964" max="8964" width="22.7109375" style="486" customWidth="1"/>
    <col min="8965" max="9195" width="9.140625" style="486"/>
    <col min="9196" max="9196" width="5" style="486" customWidth="1"/>
    <col min="9197" max="9197" width="10.7109375" style="486" customWidth="1"/>
    <col min="9198" max="9198" width="20.7109375" style="486" customWidth="1"/>
    <col min="9199" max="9199" width="7.85546875" style="486" customWidth="1"/>
    <col min="9200" max="9200" width="11.5703125" style="486" customWidth="1"/>
    <col min="9201" max="9201" width="10.85546875" style="486" customWidth="1"/>
    <col min="9202" max="9202" width="7.5703125" style="486" customWidth="1"/>
    <col min="9203" max="9205" width="5.5703125" style="486" customWidth="1"/>
    <col min="9206" max="9206" width="10.7109375" style="486" customWidth="1"/>
    <col min="9207" max="9207" width="8.85546875" style="486" customWidth="1"/>
    <col min="9208" max="9208" width="10.7109375" style="486" customWidth="1"/>
    <col min="9209" max="9209" width="9.140625" style="486" customWidth="1"/>
    <col min="9210" max="9218" width="9.140625" style="486"/>
    <col min="9219" max="9219" width="13.140625" style="486" customWidth="1"/>
    <col min="9220" max="9220" width="22.7109375" style="486" customWidth="1"/>
    <col min="9221" max="9451" width="9.140625" style="486"/>
    <col min="9452" max="9452" width="5" style="486" customWidth="1"/>
    <col min="9453" max="9453" width="10.7109375" style="486" customWidth="1"/>
    <col min="9454" max="9454" width="20.7109375" style="486" customWidth="1"/>
    <col min="9455" max="9455" width="7.85546875" style="486" customWidth="1"/>
    <col min="9456" max="9456" width="11.5703125" style="486" customWidth="1"/>
    <col min="9457" max="9457" width="10.85546875" style="486" customWidth="1"/>
    <col min="9458" max="9458" width="7.5703125" style="486" customWidth="1"/>
    <col min="9459" max="9461" width="5.5703125" style="486" customWidth="1"/>
    <col min="9462" max="9462" width="10.7109375" style="486" customWidth="1"/>
    <col min="9463" max="9463" width="8.85546875" style="486" customWidth="1"/>
    <col min="9464" max="9464" width="10.7109375" style="486" customWidth="1"/>
    <col min="9465" max="9465" width="9.140625" style="486" customWidth="1"/>
    <col min="9466" max="9474" width="9.140625" style="486"/>
    <col min="9475" max="9475" width="13.140625" style="486" customWidth="1"/>
    <col min="9476" max="9476" width="22.7109375" style="486" customWidth="1"/>
    <col min="9477" max="9707" width="9.140625" style="486"/>
    <col min="9708" max="9708" width="5" style="486" customWidth="1"/>
    <col min="9709" max="9709" width="10.7109375" style="486" customWidth="1"/>
    <col min="9710" max="9710" width="20.7109375" style="486" customWidth="1"/>
    <col min="9711" max="9711" width="7.85546875" style="486" customWidth="1"/>
    <col min="9712" max="9712" width="11.5703125" style="486" customWidth="1"/>
    <col min="9713" max="9713" width="10.85546875" style="486" customWidth="1"/>
    <col min="9714" max="9714" width="7.5703125" style="486" customWidth="1"/>
    <col min="9715" max="9717" width="5.5703125" style="486" customWidth="1"/>
    <col min="9718" max="9718" width="10.7109375" style="486" customWidth="1"/>
    <col min="9719" max="9719" width="8.85546875" style="486" customWidth="1"/>
    <col min="9720" max="9720" width="10.7109375" style="486" customWidth="1"/>
    <col min="9721" max="9721" width="9.140625" style="486" customWidth="1"/>
    <col min="9722" max="9730" width="9.140625" style="486"/>
    <col min="9731" max="9731" width="13.140625" style="486" customWidth="1"/>
    <col min="9732" max="9732" width="22.7109375" style="486" customWidth="1"/>
    <col min="9733" max="9963" width="9.140625" style="486"/>
    <col min="9964" max="9964" width="5" style="486" customWidth="1"/>
    <col min="9965" max="9965" width="10.7109375" style="486" customWidth="1"/>
    <col min="9966" max="9966" width="20.7109375" style="486" customWidth="1"/>
    <col min="9967" max="9967" width="7.85546875" style="486" customWidth="1"/>
    <col min="9968" max="9968" width="11.5703125" style="486" customWidth="1"/>
    <col min="9969" max="9969" width="10.85546875" style="486" customWidth="1"/>
    <col min="9970" max="9970" width="7.5703125" style="486" customWidth="1"/>
    <col min="9971" max="9973" width="5.5703125" style="486" customWidth="1"/>
    <col min="9974" max="9974" width="10.7109375" style="486" customWidth="1"/>
    <col min="9975" max="9975" width="8.85546875" style="486" customWidth="1"/>
    <col min="9976" max="9976" width="10.7109375" style="486" customWidth="1"/>
    <col min="9977" max="9977" width="9.140625" style="486" customWidth="1"/>
    <col min="9978" max="9986" width="9.140625" style="486"/>
    <col min="9987" max="9987" width="13.140625" style="486" customWidth="1"/>
    <col min="9988" max="9988" width="22.7109375" style="486" customWidth="1"/>
    <col min="9989" max="10219" width="9.140625" style="486"/>
    <col min="10220" max="10220" width="5" style="486" customWidth="1"/>
    <col min="10221" max="10221" width="10.7109375" style="486" customWidth="1"/>
    <col min="10222" max="10222" width="20.7109375" style="486" customWidth="1"/>
    <col min="10223" max="10223" width="7.85546875" style="486" customWidth="1"/>
    <col min="10224" max="10224" width="11.5703125" style="486" customWidth="1"/>
    <col min="10225" max="10225" width="10.85546875" style="486" customWidth="1"/>
    <col min="10226" max="10226" width="7.5703125" style="486" customWidth="1"/>
    <col min="10227" max="10229" width="5.5703125" style="486" customWidth="1"/>
    <col min="10230" max="10230" width="10.7109375" style="486" customWidth="1"/>
    <col min="10231" max="10231" width="8.85546875" style="486" customWidth="1"/>
    <col min="10232" max="10232" width="10.7109375" style="486" customWidth="1"/>
    <col min="10233" max="10233" width="9.140625" style="486" customWidth="1"/>
    <col min="10234" max="10242" width="9.140625" style="486"/>
    <col min="10243" max="10243" width="13.140625" style="486" customWidth="1"/>
    <col min="10244" max="10244" width="22.7109375" style="486" customWidth="1"/>
    <col min="10245" max="10475" width="9.140625" style="486"/>
    <col min="10476" max="10476" width="5" style="486" customWidth="1"/>
    <col min="10477" max="10477" width="10.7109375" style="486" customWidth="1"/>
    <col min="10478" max="10478" width="20.7109375" style="486" customWidth="1"/>
    <col min="10479" max="10479" width="7.85546875" style="486" customWidth="1"/>
    <col min="10480" max="10480" width="11.5703125" style="486" customWidth="1"/>
    <col min="10481" max="10481" width="10.85546875" style="486" customWidth="1"/>
    <col min="10482" max="10482" width="7.5703125" style="486" customWidth="1"/>
    <col min="10483" max="10485" width="5.5703125" style="486" customWidth="1"/>
    <col min="10486" max="10486" width="10.7109375" style="486" customWidth="1"/>
    <col min="10487" max="10487" width="8.85546875" style="486" customWidth="1"/>
    <col min="10488" max="10488" width="10.7109375" style="486" customWidth="1"/>
    <col min="10489" max="10489" width="9.140625" style="486" customWidth="1"/>
    <col min="10490" max="10498" width="9.140625" style="486"/>
    <col min="10499" max="10499" width="13.140625" style="486" customWidth="1"/>
    <col min="10500" max="10500" width="22.7109375" style="486" customWidth="1"/>
    <col min="10501" max="10731" width="9.140625" style="486"/>
    <col min="10732" max="10732" width="5" style="486" customWidth="1"/>
    <col min="10733" max="10733" width="10.7109375" style="486" customWidth="1"/>
    <col min="10734" max="10734" width="20.7109375" style="486" customWidth="1"/>
    <col min="10735" max="10735" width="7.85546875" style="486" customWidth="1"/>
    <col min="10736" max="10736" width="11.5703125" style="486" customWidth="1"/>
    <col min="10737" max="10737" width="10.85546875" style="486" customWidth="1"/>
    <col min="10738" max="10738" width="7.5703125" style="486" customWidth="1"/>
    <col min="10739" max="10741" width="5.5703125" style="486" customWidth="1"/>
    <col min="10742" max="10742" width="10.7109375" style="486" customWidth="1"/>
    <col min="10743" max="10743" width="8.85546875" style="486" customWidth="1"/>
    <col min="10744" max="10744" width="10.7109375" style="486" customWidth="1"/>
    <col min="10745" max="10745" width="9.140625" style="486" customWidth="1"/>
    <col min="10746" max="10754" width="9.140625" style="486"/>
    <col min="10755" max="10755" width="13.140625" style="486" customWidth="1"/>
    <col min="10756" max="10756" width="22.7109375" style="486" customWidth="1"/>
    <col min="10757" max="10987" width="9.140625" style="486"/>
    <col min="10988" max="10988" width="5" style="486" customWidth="1"/>
    <col min="10989" max="10989" width="10.7109375" style="486" customWidth="1"/>
    <col min="10990" max="10990" width="20.7109375" style="486" customWidth="1"/>
    <col min="10991" max="10991" width="7.85546875" style="486" customWidth="1"/>
    <col min="10992" max="10992" width="11.5703125" style="486" customWidth="1"/>
    <col min="10993" max="10993" width="10.85546875" style="486" customWidth="1"/>
    <col min="10994" max="10994" width="7.5703125" style="486" customWidth="1"/>
    <col min="10995" max="10997" width="5.5703125" style="486" customWidth="1"/>
    <col min="10998" max="10998" width="10.7109375" style="486" customWidth="1"/>
    <col min="10999" max="10999" width="8.85546875" style="486" customWidth="1"/>
    <col min="11000" max="11000" width="10.7109375" style="486" customWidth="1"/>
    <col min="11001" max="11001" width="9.140625" style="486" customWidth="1"/>
    <col min="11002" max="11010" width="9.140625" style="486"/>
    <col min="11011" max="11011" width="13.140625" style="486" customWidth="1"/>
    <col min="11012" max="11012" width="22.7109375" style="486" customWidth="1"/>
    <col min="11013" max="11243" width="9.140625" style="486"/>
    <col min="11244" max="11244" width="5" style="486" customWidth="1"/>
    <col min="11245" max="11245" width="10.7109375" style="486" customWidth="1"/>
    <col min="11246" max="11246" width="20.7109375" style="486" customWidth="1"/>
    <col min="11247" max="11247" width="7.85546875" style="486" customWidth="1"/>
    <col min="11248" max="11248" width="11.5703125" style="486" customWidth="1"/>
    <col min="11249" max="11249" width="10.85546875" style="486" customWidth="1"/>
    <col min="11250" max="11250" width="7.5703125" style="486" customWidth="1"/>
    <col min="11251" max="11253" width="5.5703125" style="486" customWidth="1"/>
    <col min="11254" max="11254" width="10.7109375" style="486" customWidth="1"/>
    <col min="11255" max="11255" width="8.85546875" style="486" customWidth="1"/>
    <col min="11256" max="11256" width="10.7109375" style="486" customWidth="1"/>
    <col min="11257" max="11257" width="9.140625" style="486" customWidth="1"/>
    <col min="11258" max="11266" width="9.140625" style="486"/>
    <col min="11267" max="11267" width="13.140625" style="486" customWidth="1"/>
    <col min="11268" max="11268" width="22.7109375" style="486" customWidth="1"/>
    <col min="11269" max="11499" width="9.140625" style="486"/>
    <col min="11500" max="11500" width="5" style="486" customWidth="1"/>
    <col min="11501" max="11501" width="10.7109375" style="486" customWidth="1"/>
    <col min="11502" max="11502" width="20.7109375" style="486" customWidth="1"/>
    <col min="11503" max="11503" width="7.85546875" style="486" customWidth="1"/>
    <col min="11504" max="11504" width="11.5703125" style="486" customWidth="1"/>
    <col min="11505" max="11505" width="10.85546875" style="486" customWidth="1"/>
    <col min="11506" max="11506" width="7.5703125" style="486" customWidth="1"/>
    <col min="11507" max="11509" width="5.5703125" style="486" customWidth="1"/>
    <col min="11510" max="11510" width="10.7109375" style="486" customWidth="1"/>
    <col min="11511" max="11511" width="8.85546875" style="486" customWidth="1"/>
    <col min="11512" max="11512" width="10.7109375" style="486" customWidth="1"/>
    <col min="11513" max="11513" width="9.140625" style="486" customWidth="1"/>
    <col min="11514" max="11522" width="9.140625" style="486"/>
    <col min="11523" max="11523" width="13.140625" style="486" customWidth="1"/>
    <col min="11524" max="11524" width="22.7109375" style="486" customWidth="1"/>
    <col min="11525" max="11755" width="9.140625" style="486"/>
    <col min="11756" max="11756" width="5" style="486" customWidth="1"/>
    <col min="11757" max="11757" width="10.7109375" style="486" customWidth="1"/>
    <col min="11758" max="11758" width="20.7109375" style="486" customWidth="1"/>
    <col min="11759" max="11759" width="7.85546875" style="486" customWidth="1"/>
    <col min="11760" max="11760" width="11.5703125" style="486" customWidth="1"/>
    <col min="11761" max="11761" width="10.85546875" style="486" customWidth="1"/>
    <col min="11762" max="11762" width="7.5703125" style="486" customWidth="1"/>
    <col min="11763" max="11765" width="5.5703125" style="486" customWidth="1"/>
    <col min="11766" max="11766" width="10.7109375" style="486" customWidth="1"/>
    <col min="11767" max="11767" width="8.85546875" style="486" customWidth="1"/>
    <col min="11768" max="11768" width="10.7109375" style="486" customWidth="1"/>
    <col min="11769" max="11769" width="9.140625" style="486" customWidth="1"/>
    <col min="11770" max="11778" width="9.140625" style="486"/>
    <col min="11779" max="11779" width="13.140625" style="486" customWidth="1"/>
    <col min="11780" max="11780" width="22.7109375" style="486" customWidth="1"/>
    <col min="11781" max="12011" width="9.140625" style="486"/>
    <col min="12012" max="12012" width="5" style="486" customWidth="1"/>
    <col min="12013" max="12013" width="10.7109375" style="486" customWidth="1"/>
    <col min="12014" max="12014" width="20.7109375" style="486" customWidth="1"/>
    <col min="12015" max="12015" width="7.85546875" style="486" customWidth="1"/>
    <col min="12016" max="12016" width="11.5703125" style="486" customWidth="1"/>
    <col min="12017" max="12017" width="10.85546875" style="486" customWidth="1"/>
    <col min="12018" max="12018" width="7.5703125" style="486" customWidth="1"/>
    <col min="12019" max="12021" width="5.5703125" style="486" customWidth="1"/>
    <col min="12022" max="12022" width="10.7109375" style="486" customWidth="1"/>
    <col min="12023" max="12023" width="8.85546875" style="486" customWidth="1"/>
    <col min="12024" max="12024" width="10.7109375" style="486" customWidth="1"/>
    <col min="12025" max="12025" width="9.140625" style="486" customWidth="1"/>
    <col min="12026" max="12034" width="9.140625" style="486"/>
    <col min="12035" max="12035" width="13.140625" style="486" customWidth="1"/>
    <col min="12036" max="12036" width="22.7109375" style="486" customWidth="1"/>
    <col min="12037" max="12267" width="9.140625" style="486"/>
    <col min="12268" max="12268" width="5" style="486" customWidth="1"/>
    <col min="12269" max="12269" width="10.7109375" style="486" customWidth="1"/>
    <col min="12270" max="12270" width="20.7109375" style="486" customWidth="1"/>
    <col min="12271" max="12271" width="7.85546875" style="486" customWidth="1"/>
    <col min="12272" max="12272" width="11.5703125" style="486" customWidth="1"/>
    <col min="12273" max="12273" width="10.85546875" style="486" customWidth="1"/>
    <col min="12274" max="12274" width="7.5703125" style="486" customWidth="1"/>
    <col min="12275" max="12277" width="5.5703125" style="486" customWidth="1"/>
    <col min="12278" max="12278" width="10.7109375" style="486" customWidth="1"/>
    <col min="12279" max="12279" width="8.85546875" style="486" customWidth="1"/>
    <col min="12280" max="12280" width="10.7109375" style="486" customWidth="1"/>
    <col min="12281" max="12281" width="9.140625" style="486" customWidth="1"/>
    <col min="12282" max="12290" width="9.140625" style="486"/>
    <col min="12291" max="12291" width="13.140625" style="486" customWidth="1"/>
    <col min="12292" max="12292" width="22.7109375" style="486" customWidth="1"/>
    <col min="12293" max="12523" width="9.140625" style="486"/>
    <col min="12524" max="12524" width="5" style="486" customWidth="1"/>
    <col min="12525" max="12525" width="10.7109375" style="486" customWidth="1"/>
    <col min="12526" max="12526" width="20.7109375" style="486" customWidth="1"/>
    <col min="12527" max="12527" width="7.85546875" style="486" customWidth="1"/>
    <col min="12528" max="12528" width="11.5703125" style="486" customWidth="1"/>
    <col min="12529" max="12529" width="10.85546875" style="486" customWidth="1"/>
    <col min="12530" max="12530" width="7.5703125" style="486" customWidth="1"/>
    <col min="12531" max="12533" width="5.5703125" style="486" customWidth="1"/>
    <col min="12534" max="12534" width="10.7109375" style="486" customWidth="1"/>
    <col min="12535" max="12535" width="8.85546875" style="486" customWidth="1"/>
    <col min="12536" max="12536" width="10.7109375" style="486" customWidth="1"/>
    <col min="12537" max="12537" width="9.140625" style="486" customWidth="1"/>
    <col min="12538" max="12546" width="9.140625" style="486"/>
    <col min="12547" max="12547" width="13.140625" style="486" customWidth="1"/>
    <col min="12548" max="12548" width="22.7109375" style="486" customWidth="1"/>
    <col min="12549" max="12779" width="9.140625" style="486"/>
    <col min="12780" max="12780" width="5" style="486" customWidth="1"/>
    <col min="12781" max="12781" width="10.7109375" style="486" customWidth="1"/>
    <col min="12782" max="12782" width="20.7109375" style="486" customWidth="1"/>
    <col min="12783" max="12783" width="7.85546875" style="486" customWidth="1"/>
    <col min="12784" max="12784" width="11.5703125" style="486" customWidth="1"/>
    <col min="12785" max="12785" width="10.85546875" style="486" customWidth="1"/>
    <col min="12786" max="12786" width="7.5703125" style="486" customWidth="1"/>
    <col min="12787" max="12789" width="5.5703125" style="486" customWidth="1"/>
    <col min="12790" max="12790" width="10.7109375" style="486" customWidth="1"/>
    <col min="12791" max="12791" width="8.85546875" style="486" customWidth="1"/>
    <col min="12792" max="12792" width="10.7109375" style="486" customWidth="1"/>
    <col min="12793" max="12793" width="9.140625" style="486" customWidth="1"/>
    <col min="12794" max="12802" width="9.140625" style="486"/>
    <col min="12803" max="12803" width="13.140625" style="486" customWidth="1"/>
    <col min="12804" max="12804" width="22.7109375" style="486" customWidth="1"/>
    <col min="12805" max="13035" width="9.140625" style="486"/>
    <col min="13036" max="13036" width="5" style="486" customWidth="1"/>
    <col min="13037" max="13037" width="10.7109375" style="486" customWidth="1"/>
    <col min="13038" max="13038" width="20.7109375" style="486" customWidth="1"/>
    <col min="13039" max="13039" width="7.85546875" style="486" customWidth="1"/>
    <col min="13040" max="13040" width="11.5703125" style="486" customWidth="1"/>
    <col min="13041" max="13041" width="10.85546875" style="486" customWidth="1"/>
    <col min="13042" max="13042" width="7.5703125" style="486" customWidth="1"/>
    <col min="13043" max="13045" width="5.5703125" style="486" customWidth="1"/>
    <col min="13046" max="13046" width="10.7109375" style="486" customWidth="1"/>
    <col min="13047" max="13047" width="8.85546875" style="486" customWidth="1"/>
    <col min="13048" max="13048" width="10.7109375" style="486" customWidth="1"/>
    <col min="13049" max="13049" width="9.140625" style="486" customWidth="1"/>
    <col min="13050" max="13058" width="9.140625" style="486"/>
    <col min="13059" max="13059" width="13.140625" style="486" customWidth="1"/>
    <col min="13060" max="13060" width="22.7109375" style="486" customWidth="1"/>
    <col min="13061" max="13291" width="9.140625" style="486"/>
    <col min="13292" max="13292" width="5" style="486" customWidth="1"/>
    <col min="13293" max="13293" width="10.7109375" style="486" customWidth="1"/>
    <col min="13294" max="13294" width="20.7109375" style="486" customWidth="1"/>
    <col min="13295" max="13295" width="7.85546875" style="486" customWidth="1"/>
    <col min="13296" max="13296" width="11.5703125" style="486" customWidth="1"/>
    <col min="13297" max="13297" width="10.85546875" style="486" customWidth="1"/>
    <col min="13298" max="13298" width="7.5703125" style="486" customWidth="1"/>
    <col min="13299" max="13301" width="5.5703125" style="486" customWidth="1"/>
    <col min="13302" max="13302" width="10.7109375" style="486" customWidth="1"/>
    <col min="13303" max="13303" width="8.85546875" style="486" customWidth="1"/>
    <col min="13304" max="13304" width="10.7109375" style="486" customWidth="1"/>
    <col min="13305" max="13305" width="9.140625" style="486" customWidth="1"/>
    <col min="13306" max="13314" width="9.140625" style="486"/>
    <col min="13315" max="13315" width="13.140625" style="486" customWidth="1"/>
    <col min="13316" max="13316" width="22.7109375" style="486" customWidth="1"/>
    <col min="13317" max="13547" width="9.140625" style="486"/>
    <col min="13548" max="13548" width="5" style="486" customWidth="1"/>
    <col min="13549" max="13549" width="10.7109375" style="486" customWidth="1"/>
    <col min="13550" max="13550" width="20.7109375" style="486" customWidth="1"/>
    <col min="13551" max="13551" width="7.85546875" style="486" customWidth="1"/>
    <col min="13552" max="13552" width="11.5703125" style="486" customWidth="1"/>
    <col min="13553" max="13553" width="10.85546875" style="486" customWidth="1"/>
    <col min="13554" max="13554" width="7.5703125" style="486" customWidth="1"/>
    <col min="13555" max="13557" width="5.5703125" style="486" customWidth="1"/>
    <col min="13558" max="13558" width="10.7109375" style="486" customWidth="1"/>
    <col min="13559" max="13559" width="8.85546875" style="486" customWidth="1"/>
    <col min="13560" max="13560" width="10.7109375" style="486" customWidth="1"/>
    <col min="13561" max="13561" width="9.140625" style="486" customWidth="1"/>
    <col min="13562" max="13570" width="9.140625" style="486"/>
    <col min="13571" max="13571" width="13.140625" style="486" customWidth="1"/>
    <col min="13572" max="13572" width="22.7109375" style="486" customWidth="1"/>
    <col min="13573" max="13803" width="9.140625" style="486"/>
    <col min="13804" max="13804" width="5" style="486" customWidth="1"/>
    <col min="13805" max="13805" width="10.7109375" style="486" customWidth="1"/>
    <col min="13806" max="13806" width="20.7109375" style="486" customWidth="1"/>
    <col min="13807" max="13807" width="7.85546875" style="486" customWidth="1"/>
    <col min="13808" max="13808" width="11.5703125" style="486" customWidth="1"/>
    <col min="13809" max="13809" width="10.85546875" style="486" customWidth="1"/>
    <col min="13810" max="13810" width="7.5703125" style="486" customWidth="1"/>
    <col min="13811" max="13813" width="5.5703125" style="486" customWidth="1"/>
    <col min="13814" max="13814" width="10.7109375" style="486" customWidth="1"/>
    <col min="13815" max="13815" width="8.85546875" style="486" customWidth="1"/>
    <col min="13816" max="13816" width="10.7109375" style="486" customWidth="1"/>
    <col min="13817" max="13817" width="9.140625" style="486" customWidth="1"/>
    <col min="13818" max="13826" width="9.140625" style="486"/>
    <col min="13827" max="13827" width="13.140625" style="486" customWidth="1"/>
    <col min="13828" max="13828" width="22.7109375" style="486" customWidth="1"/>
    <col min="13829" max="14059" width="9.140625" style="486"/>
    <col min="14060" max="14060" width="5" style="486" customWidth="1"/>
    <col min="14061" max="14061" width="10.7109375" style="486" customWidth="1"/>
    <col min="14062" max="14062" width="20.7109375" style="486" customWidth="1"/>
    <col min="14063" max="14063" width="7.85546875" style="486" customWidth="1"/>
    <col min="14064" max="14064" width="11.5703125" style="486" customWidth="1"/>
    <col min="14065" max="14065" width="10.85546875" style="486" customWidth="1"/>
    <col min="14066" max="14066" width="7.5703125" style="486" customWidth="1"/>
    <col min="14067" max="14069" width="5.5703125" style="486" customWidth="1"/>
    <col min="14070" max="14070" width="10.7109375" style="486" customWidth="1"/>
    <col min="14071" max="14071" width="8.85546875" style="486" customWidth="1"/>
    <col min="14072" max="14072" width="10.7109375" style="486" customWidth="1"/>
    <col min="14073" max="14073" width="9.140625" style="486" customWidth="1"/>
    <col min="14074" max="14082" width="9.140625" style="486"/>
    <col min="14083" max="14083" width="13.140625" style="486" customWidth="1"/>
    <col min="14084" max="14084" width="22.7109375" style="486" customWidth="1"/>
    <col min="14085" max="14315" width="9.140625" style="486"/>
    <col min="14316" max="14316" width="5" style="486" customWidth="1"/>
    <col min="14317" max="14317" width="10.7109375" style="486" customWidth="1"/>
    <col min="14318" max="14318" width="20.7109375" style="486" customWidth="1"/>
    <col min="14319" max="14319" width="7.85546875" style="486" customWidth="1"/>
    <col min="14320" max="14320" width="11.5703125" style="486" customWidth="1"/>
    <col min="14321" max="14321" width="10.85546875" style="486" customWidth="1"/>
    <col min="14322" max="14322" width="7.5703125" style="486" customWidth="1"/>
    <col min="14323" max="14325" width="5.5703125" style="486" customWidth="1"/>
    <col min="14326" max="14326" width="10.7109375" style="486" customWidth="1"/>
    <col min="14327" max="14327" width="8.85546875" style="486" customWidth="1"/>
    <col min="14328" max="14328" width="10.7109375" style="486" customWidth="1"/>
    <col min="14329" max="14329" width="9.140625" style="486" customWidth="1"/>
    <col min="14330" max="14338" width="9.140625" style="486"/>
    <col min="14339" max="14339" width="13.140625" style="486" customWidth="1"/>
    <col min="14340" max="14340" width="22.7109375" style="486" customWidth="1"/>
    <col min="14341" max="14571" width="9.140625" style="486"/>
    <col min="14572" max="14572" width="5" style="486" customWidth="1"/>
    <col min="14573" max="14573" width="10.7109375" style="486" customWidth="1"/>
    <col min="14574" max="14574" width="20.7109375" style="486" customWidth="1"/>
    <col min="14575" max="14575" width="7.85546875" style="486" customWidth="1"/>
    <col min="14576" max="14576" width="11.5703125" style="486" customWidth="1"/>
    <col min="14577" max="14577" width="10.85546875" style="486" customWidth="1"/>
    <col min="14578" max="14578" width="7.5703125" style="486" customWidth="1"/>
    <col min="14579" max="14581" width="5.5703125" style="486" customWidth="1"/>
    <col min="14582" max="14582" width="10.7109375" style="486" customWidth="1"/>
    <col min="14583" max="14583" width="8.85546875" style="486" customWidth="1"/>
    <col min="14584" max="14584" width="10.7109375" style="486" customWidth="1"/>
    <col min="14585" max="14585" width="9.140625" style="486" customWidth="1"/>
    <col min="14586" max="14594" width="9.140625" style="486"/>
    <col min="14595" max="14595" width="13.140625" style="486" customWidth="1"/>
    <col min="14596" max="14596" width="22.7109375" style="486" customWidth="1"/>
    <col min="14597" max="14827" width="9.140625" style="486"/>
    <col min="14828" max="14828" width="5" style="486" customWidth="1"/>
    <col min="14829" max="14829" width="10.7109375" style="486" customWidth="1"/>
    <col min="14830" max="14830" width="20.7109375" style="486" customWidth="1"/>
    <col min="14831" max="14831" width="7.85546875" style="486" customWidth="1"/>
    <col min="14832" max="14832" width="11.5703125" style="486" customWidth="1"/>
    <col min="14833" max="14833" width="10.85546875" style="486" customWidth="1"/>
    <col min="14834" max="14834" width="7.5703125" style="486" customWidth="1"/>
    <col min="14835" max="14837" width="5.5703125" style="486" customWidth="1"/>
    <col min="14838" max="14838" width="10.7109375" style="486" customWidth="1"/>
    <col min="14839" max="14839" width="8.85546875" style="486" customWidth="1"/>
    <col min="14840" max="14840" width="10.7109375" style="486" customWidth="1"/>
    <col min="14841" max="14841" width="9.140625" style="486" customWidth="1"/>
    <col min="14842" max="14850" width="9.140625" style="486"/>
    <col min="14851" max="14851" width="13.140625" style="486" customWidth="1"/>
    <col min="14852" max="14852" width="22.7109375" style="486" customWidth="1"/>
    <col min="14853" max="15083" width="9.140625" style="486"/>
    <col min="15084" max="15084" width="5" style="486" customWidth="1"/>
    <col min="15085" max="15085" width="10.7109375" style="486" customWidth="1"/>
    <col min="15086" max="15086" width="20.7109375" style="486" customWidth="1"/>
    <col min="15087" max="15087" width="7.85546875" style="486" customWidth="1"/>
    <col min="15088" max="15088" width="11.5703125" style="486" customWidth="1"/>
    <col min="15089" max="15089" width="10.85546875" style="486" customWidth="1"/>
    <col min="15090" max="15090" width="7.5703125" style="486" customWidth="1"/>
    <col min="15091" max="15093" width="5.5703125" style="486" customWidth="1"/>
    <col min="15094" max="15094" width="10.7109375" style="486" customWidth="1"/>
    <col min="15095" max="15095" width="8.85546875" style="486" customWidth="1"/>
    <col min="15096" max="15096" width="10.7109375" style="486" customWidth="1"/>
    <col min="15097" max="15097" width="9.140625" style="486" customWidth="1"/>
    <col min="15098" max="15106" width="9.140625" style="486"/>
    <col min="15107" max="15107" width="13.140625" style="486" customWidth="1"/>
    <col min="15108" max="15108" width="22.7109375" style="486" customWidth="1"/>
    <col min="15109" max="15339" width="9.140625" style="486"/>
    <col min="15340" max="15340" width="5" style="486" customWidth="1"/>
    <col min="15341" max="15341" width="10.7109375" style="486" customWidth="1"/>
    <col min="15342" max="15342" width="20.7109375" style="486" customWidth="1"/>
    <col min="15343" max="15343" width="7.85546875" style="486" customWidth="1"/>
    <col min="15344" max="15344" width="11.5703125" style="486" customWidth="1"/>
    <col min="15345" max="15345" width="10.85546875" style="486" customWidth="1"/>
    <col min="15346" max="15346" width="7.5703125" style="486" customWidth="1"/>
    <col min="15347" max="15349" width="5.5703125" style="486" customWidth="1"/>
    <col min="15350" max="15350" width="10.7109375" style="486" customWidth="1"/>
    <col min="15351" max="15351" width="8.85546875" style="486" customWidth="1"/>
    <col min="15352" max="15352" width="10.7109375" style="486" customWidth="1"/>
    <col min="15353" max="15353" width="9.140625" style="486" customWidth="1"/>
    <col min="15354" max="15362" width="9.140625" style="486"/>
    <col min="15363" max="15363" width="13.140625" style="486" customWidth="1"/>
    <col min="15364" max="15364" width="22.7109375" style="486" customWidth="1"/>
    <col min="15365" max="15595" width="9.140625" style="486"/>
    <col min="15596" max="15596" width="5" style="486" customWidth="1"/>
    <col min="15597" max="15597" width="10.7109375" style="486" customWidth="1"/>
    <col min="15598" max="15598" width="20.7109375" style="486" customWidth="1"/>
    <col min="15599" max="15599" width="7.85546875" style="486" customWidth="1"/>
    <col min="15600" max="15600" width="11.5703125" style="486" customWidth="1"/>
    <col min="15601" max="15601" width="10.85546875" style="486" customWidth="1"/>
    <col min="15602" max="15602" width="7.5703125" style="486" customWidth="1"/>
    <col min="15603" max="15605" width="5.5703125" style="486" customWidth="1"/>
    <col min="15606" max="15606" width="10.7109375" style="486" customWidth="1"/>
    <col min="15607" max="15607" width="8.85546875" style="486" customWidth="1"/>
    <col min="15608" max="15608" width="10.7109375" style="486" customWidth="1"/>
    <col min="15609" max="15609" width="9.140625" style="486" customWidth="1"/>
    <col min="15610" max="15618" width="9.140625" style="486"/>
    <col min="15619" max="15619" width="13.140625" style="486" customWidth="1"/>
    <col min="15620" max="15620" width="22.7109375" style="486" customWidth="1"/>
    <col min="15621" max="15851" width="9.140625" style="486"/>
    <col min="15852" max="15852" width="5" style="486" customWidth="1"/>
    <col min="15853" max="15853" width="10.7109375" style="486" customWidth="1"/>
    <col min="15854" max="15854" width="20.7109375" style="486" customWidth="1"/>
    <col min="15855" max="15855" width="7.85546875" style="486" customWidth="1"/>
    <col min="15856" max="15856" width="11.5703125" style="486" customWidth="1"/>
    <col min="15857" max="15857" width="10.85546875" style="486" customWidth="1"/>
    <col min="15858" max="15858" width="7.5703125" style="486" customWidth="1"/>
    <col min="15859" max="15861" width="5.5703125" style="486" customWidth="1"/>
    <col min="15862" max="15862" width="10.7109375" style="486" customWidth="1"/>
    <col min="15863" max="15863" width="8.85546875" style="486" customWidth="1"/>
    <col min="15864" max="15864" width="10.7109375" style="486" customWidth="1"/>
    <col min="15865" max="15865" width="9.140625" style="486" customWidth="1"/>
    <col min="15866" max="15874" width="9.140625" style="486"/>
    <col min="15875" max="15875" width="13.140625" style="486" customWidth="1"/>
    <col min="15876" max="15876" width="22.7109375" style="486" customWidth="1"/>
    <col min="15877" max="16107" width="9.140625" style="486"/>
    <col min="16108" max="16108" width="5" style="486" customWidth="1"/>
    <col min="16109" max="16109" width="10.7109375" style="486" customWidth="1"/>
    <col min="16110" max="16110" width="20.7109375" style="486" customWidth="1"/>
    <col min="16111" max="16111" width="7.85546875" style="486" customWidth="1"/>
    <col min="16112" max="16112" width="11.5703125" style="486" customWidth="1"/>
    <col min="16113" max="16113" width="10.85546875" style="486" customWidth="1"/>
    <col min="16114" max="16114" width="7.5703125" style="486" customWidth="1"/>
    <col min="16115" max="16117" width="5.5703125" style="486" customWidth="1"/>
    <col min="16118" max="16118" width="10.7109375" style="486" customWidth="1"/>
    <col min="16119" max="16119" width="8.85546875" style="486" customWidth="1"/>
    <col min="16120" max="16120" width="10.7109375" style="486" customWidth="1"/>
    <col min="16121" max="16121" width="9.140625" style="486" customWidth="1"/>
    <col min="16122" max="16130" width="9.140625" style="486"/>
    <col min="16131" max="16131" width="13.140625" style="486" customWidth="1"/>
    <col min="16132" max="16132" width="22.7109375" style="486" customWidth="1"/>
    <col min="16133" max="16384" width="9.140625" style="486"/>
  </cols>
  <sheetData>
    <row r="1" spans="1:26" s="476" customFormat="1" ht="27" customHeight="1">
      <c r="A1" s="474" t="s">
        <v>442</v>
      </c>
      <c r="B1" s="475"/>
      <c r="C1" s="475"/>
      <c r="D1" s="816" t="s">
        <v>443</v>
      </c>
      <c r="E1" s="817"/>
      <c r="F1" s="817"/>
      <c r="G1" s="817"/>
      <c r="H1" s="817"/>
      <c r="I1" s="817"/>
      <c r="J1" s="817"/>
      <c r="K1" s="817"/>
      <c r="L1" s="817"/>
      <c r="M1" s="817"/>
    </row>
    <row r="2" spans="1:26" s="476" customFormat="1" ht="25.5" customHeight="1">
      <c r="A2" s="474" t="s">
        <v>444</v>
      </c>
      <c r="B2" s="477"/>
      <c r="C2" s="477"/>
      <c r="D2" s="817"/>
      <c r="E2" s="817"/>
      <c r="F2" s="817"/>
      <c r="G2" s="817"/>
      <c r="H2" s="817"/>
      <c r="I2" s="817"/>
      <c r="J2" s="817"/>
      <c r="K2" s="817"/>
      <c r="L2" s="817"/>
      <c r="M2" s="817"/>
    </row>
    <row r="3" spans="1:26" s="476" customFormat="1" ht="25.5" customHeight="1">
      <c r="A3" s="474"/>
      <c r="B3" s="477"/>
      <c r="C3" s="477"/>
      <c r="D3" s="478" t="s">
        <v>445</v>
      </c>
      <c r="E3" s="479"/>
      <c r="F3" s="480"/>
      <c r="G3" s="481"/>
      <c r="H3" s="481"/>
      <c r="I3" s="481"/>
      <c r="J3" s="481"/>
      <c r="K3" s="481"/>
      <c r="L3" s="481"/>
      <c r="M3" s="481"/>
    </row>
    <row r="4" spans="1:26" s="483" customFormat="1" ht="22.5" customHeight="1">
      <c r="A4" s="482"/>
      <c r="B4" s="482"/>
      <c r="D4" s="484" t="s">
        <v>446</v>
      </c>
      <c r="E4" s="484"/>
      <c r="F4" s="485"/>
      <c r="G4" s="486"/>
      <c r="H4" s="486"/>
      <c r="I4" s="486"/>
      <c r="J4" s="486"/>
      <c r="K4" s="486"/>
      <c r="L4" s="486"/>
      <c r="M4" s="486"/>
    </row>
    <row r="5" spans="1:26" ht="43.5" customHeight="1">
      <c r="A5" s="487" t="s">
        <v>93</v>
      </c>
      <c r="B5" s="487" t="s">
        <v>447</v>
      </c>
      <c r="C5" s="488" t="s">
        <v>448</v>
      </c>
      <c r="D5" s="489" t="s">
        <v>449</v>
      </c>
      <c r="E5" s="489" t="s">
        <v>450</v>
      </c>
      <c r="F5" s="490" t="s">
        <v>451</v>
      </c>
      <c r="G5" s="491" t="s">
        <v>452</v>
      </c>
      <c r="H5" s="491" t="s">
        <v>453</v>
      </c>
      <c r="I5" s="491" t="s">
        <v>578</v>
      </c>
      <c r="J5" s="492" t="s">
        <v>455</v>
      </c>
      <c r="K5" s="492" t="s">
        <v>456</v>
      </c>
      <c r="L5" s="492" t="s">
        <v>457</v>
      </c>
      <c r="M5" s="491" t="s">
        <v>458</v>
      </c>
    </row>
    <row r="6" spans="1:26" s="499" customFormat="1" ht="33" customHeight="1">
      <c r="A6" s="493"/>
      <c r="B6" s="494" t="s">
        <v>459</v>
      </c>
      <c r="C6" s="495"/>
      <c r="D6" s="496"/>
      <c r="E6" s="496"/>
      <c r="F6" s="497"/>
      <c r="G6" s="497"/>
      <c r="H6" s="497"/>
      <c r="I6" s="497"/>
      <c r="J6" s="495"/>
      <c r="K6" s="495"/>
      <c r="L6" s="495"/>
      <c r="M6" s="498"/>
    </row>
    <row r="7" spans="1:26" s="499" customFormat="1" ht="21" customHeight="1">
      <c r="A7" s="500">
        <v>1</v>
      </c>
      <c r="B7" s="501">
        <v>171328787</v>
      </c>
      <c r="C7" s="502" t="s">
        <v>460</v>
      </c>
      <c r="D7" s="503" t="s">
        <v>105</v>
      </c>
      <c r="E7" s="504" t="s">
        <v>461</v>
      </c>
      <c r="F7" s="505">
        <v>33554</v>
      </c>
      <c r="G7" s="506" t="s">
        <v>462</v>
      </c>
      <c r="H7" s="507" t="s">
        <v>106</v>
      </c>
      <c r="I7" s="508"/>
      <c r="J7" s="508"/>
      <c r="K7" s="508" t="s">
        <v>109</v>
      </c>
      <c r="L7" s="509"/>
      <c r="M7" s="510"/>
      <c r="O7" s="511"/>
      <c r="P7" s="511"/>
      <c r="Q7" s="511"/>
      <c r="R7" s="511"/>
      <c r="S7" s="511"/>
      <c r="T7" s="511"/>
      <c r="U7" s="511"/>
      <c r="V7" s="511"/>
      <c r="W7" s="511"/>
      <c r="X7" s="511"/>
      <c r="Y7" s="511"/>
      <c r="Z7" s="511"/>
    </row>
    <row r="8" spans="1:26" s="499" customFormat="1" ht="21" customHeight="1">
      <c r="A8" s="512">
        <f t="shared" ref="A8:A57" si="0">A7+1</f>
        <v>2</v>
      </c>
      <c r="B8" s="513">
        <v>161325366</v>
      </c>
      <c r="C8" s="514" t="s">
        <v>463</v>
      </c>
      <c r="D8" s="515" t="s">
        <v>113</v>
      </c>
      <c r="E8" s="516" t="s">
        <v>461</v>
      </c>
      <c r="F8" s="517">
        <v>33338</v>
      </c>
      <c r="G8" s="518" t="s">
        <v>464</v>
      </c>
      <c r="H8" s="519" t="s">
        <v>106</v>
      </c>
      <c r="I8" s="520"/>
      <c r="J8" s="520"/>
      <c r="K8" s="520" t="s">
        <v>109</v>
      </c>
      <c r="L8" s="521"/>
      <c r="M8" s="522"/>
      <c r="O8" s="511"/>
      <c r="P8" s="511"/>
      <c r="Q8" s="511"/>
      <c r="R8" s="511"/>
      <c r="S8" s="511"/>
      <c r="T8" s="511"/>
      <c r="U8" s="511"/>
      <c r="V8" s="511"/>
      <c r="W8" s="511"/>
      <c r="X8" s="511"/>
      <c r="Y8" s="511"/>
      <c r="Z8" s="511"/>
    </row>
    <row r="9" spans="1:26" s="499" customFormat="1" ht="21" customHeight="1">
      <c r="A9" s="512">
        <f t="shared" si="0"/>
        <v>3</v>
      </c>
      <c r="B9" s="513">
        <v>2126261385</v>
      </c>
      <c r="C9" s="514" t="s">
        <v>465</v>
      </c>
      <c r="D9" s="515" t="s">
        <v>116</v>
      </c>
      <c r="E9" s="516" t="s">
        <v>461</v>
      </c>
      <c r="F9" s="517">
        <v>34543</v>
      </c>
      <c r="G9" s="518" t="s">
        <v>462</v>
      </c>
      <c r="H9" s="519" t="s">
        <v>117</v>
      </c>
      <c r="I9" s="520"/>
      <c r="J9" s="520"/>
      <c r="K9" s="520" t="s">
        <v>109</v>
      </c>
      <c r="L9" s="521"/>
      <c r="M9" s="522"/>
      <c r="O9" s="511"/>
      <c r="P9" s="511"/>
      <c r="Q9" s="511"/>
      <c r="R9" s="511"/>
      <c r="S9" s="511"/>
      <c r="T9" s="511"/>
      <c r="U9" s="511"/>
      <c r="V9" s="511"/>
      <c r="W9" s="511"/>
      <c r="X9" s="511"/>
      <c r="Y9" s="511"/>
      <c r="Z9" s="511"/>
    </row>
    <row r="10" spans="1:26" s="499" customFormat="1" ht="21" customHeight="1">
      <c r="A10" s="512">
        <f t="shared" si="0"/>
        <v>4</v>
      </c>
      <c r="B10" s="513">
        <v>2126261377</v>
      </c>
      <c r="C10" s="514" t="s">
        <v>466</v>
      </c>
      <c r="D10" s="515" t="s">
        <v>120</v>
      </c>
      <c r="E10" s="516" t="s">
        <v>461</v>
      </c>
      <c r="F10" s="517">
        <v>33342</v>
      </c>
      <c r="G10" s="518" t="s">
        <v>467</v>
      </c>
      <c r="H10" s="519" t="s">
        <v>117</v>
      </c>
      <c r="I10" s="520"/>
      <c r="J10" s="520"/>
      <c r="K10" s="520" t="s">
        <v>109</v>
      </c>
      <c r="L10" s="521"/>
      <c r="M10" s="522"/>
      <c r="O10" s="511"/>
      <c r="P10" s="511"/>
      <c r="Q10" s="511"/>
      <c r="R10" s="511"/>
      <c r="S10" s="511"/>
      <c r="T10" s="511"/>
      <c r="U10" s="511"/>
      <c r="V10" s="511"/>
      <c r="W10" s="511"/>
      <c r="X10" s="511"/>
      <c r="Y10" s="511"/>
      <c r="Z10" s="511"/>
    </row>
    <row r="11" spans="1:26" s="499" customFormat="1" ht="21" customHeight="1">
      <c r="A11" s="512">
        <f t="shared" si="0"/>
        <v>5</v>
      </c>
      <c r="B11" s="513">
        <v>161327451</v>
      </c>
      <c r="C11" s="514" t="s">
        <v>468</v>
      </c>
      <c r="D11" s="515" t="s">
        <v>123</v>
      </c>
      <c r="E11" s="516" t="s">
        <v>461</v>
      </c>
      <c r="F11" s="517">
        <v>33900</v>
      </c>
      <c r="G11" s="518" t="s">
        <v>469</v>
      </c>
      <c r="H11" s="519" t="s">
        <v>106</v>
      </c>
      <c r="I11" s="520"/>
      <c r="J11" s="520"/>
      <c r="K11" s="520" t="s">
        <v>109</v>
      </c>
      <c r="L11" s="521"/>
      <c r="M11" s="522"/>
      <c r="O11" s="511"/>
      <c r="P11" s="511"/>
      <c r="Q11" s="511"/>
      <c r="R11" s="511"/>
      <c r="S11" s="511"/>
      <c r="T11" s="511"/>
      <c r="U11" s="511"/>
      <c r="V11" s="511"/>
      <c r="W11" s="511"/>
      <c r="X11" s="511"/>
      <c r="Y11" s="511"/>
      <c r="Z11" s="511"/>
    </row>
    <row r="12" spans="1:26" s="499" customFormat="1" ht="21" customHeight="1">
      <c r="A12" s="512">
        <f t="shared" si="0"/>
        <v>6</v>
      </c>
      <c r="B12" s="513">
        <v>171325986</v>
      </c>
      <c r="C12" s="514" t="s">
        <v>470</v>
      </c>
      <c r="D12" s="515" t="s">
        <v>123</v>
      </c>
      <c r="E12" s="516" t="s">
        <v>461</v>
      </c>
      <c r="F12" s="517">
        <v>34055</v>
      </c>
      <c r="G12" s="518" t="s">
        <v>462</v>
      </c>
      <c r="H12" s="519" t="s">
        <v>117</v>
      </c>
      <c r="I12" s="520"/>
      <c r="J12" s="520"/>
      <c r="K12" s="520" t="s">
        <v>109</v>
      </c>
      <c r="L12" s="521"/>
      <c r="M12" s="522"/>
      <c r="O12" s="511"/>
      <c r="P12" s="511"/>
      <c r="Q12" s="511"/>
      <c r="R12" s="511"/>
      <c r="S12" s="511"/>
      <c r="T12" s="511"/>
      <c r="U12" s="511"/>
      <c r="V12" s="511"/>
      <c r="W12" s="511"/>
      <c r="X12" s="511"/>
      <c r="Y12" s="511"/>
      <c r="Z12" s="511"/>
    </row>
    <row r="13" spans="1:26" s="499" customFormat="1" ht="21" customHeight="1">
      <c r="A13" s="512">
        <f t="shared" si="0"/>
        <v>7</v>
      </c>
      <c r="B13" s="513">
        <v>161327295</v>
      </c>
      <c r="C13" s="514" t="s">
        <v>471</v>
      </c>
      <c r="D13" s="515" t="s">
        <v>126</v>
      </c>
      <c r="E13" s="516" t="s">
        <v>461</v>
      </c>
      <c r="F13" s="517">
        <v>33649</v>
      </c>
      <c r="G13" s="518" t="s">
        <v>467</v>
      </c>
      <c r="H13" s="519" t="s">
        <v>117</v>
      </c>
      <c r="I13" s="520"/>
      <c r="J13" s="520"/>
      <c r="K13" s="520" t="s">
        <v>109</v>
      </c>
      <c r="L13" s="521"/>
      <c r="M13" s="522"/>
      <c r="O13" s="511"/>
      <c r="P13" s="511"/>
      <c r="Q13" s="511"/>
      <c r="R13" s="511"/>
      <c r="S13" s="511"/>
      <c r="T13" s="511"/>
      <c r="U13" s="511"/>
      <c r="V13" s="511"/>
      <c r="W13" s="511"/>
      <c r="X13" s="511"/>
      <c r="Y13" s="511"/>
      <c r="Z13" s="511"/>
    </row>
    <row r="14" spans="1:26" s="499" customFormat="1" ht="21" customHeight="1">
      <c r="A14" s="512">
        <f t="shared" si="0"/>
        <v>8</v>
      </c>
      <c r="B14" s="513">
        <v>171326028</v>
      </c>
      <c r="C14" s="514" t="s">
        <v>472</v>
      </c>
      <c r="D14" s="515" t="s">
        <v>128</v>
      </c>
      <c r="E14" s="516" t="s">
        <v>461</v>
      </c>
      <c r="F14" s="517">
        <v>34207</v>
      </c>
      <c r="G14" s="518" t="s">
        <v>467</v>
      </c>
      <c r="H14" s="519" t="s">
        <v>117</v>
      </c>
      <c r="I14" s="520"/>
      <c r="J14" s="520" t="s">
        <v>109</v>
      </c>
      <c r="K14" s="520" t="s">
        <v>109</v>
      </c>
      <c r="L14" s="521" t="s">
        <v>109</v>
      </c>
      <c r="M14" s="522"/>
      <c r="O14" s="511"/>
      <c r="P14" s="511"/>
      <c r="Q14" s="511"/>
      <c r="R14" s="511"/>
      <c r="S14" s="511"/>
      <c r="T14" s="511"/>
      <c r="U14" s="511"/>
      <c r="V14" s="511"/>
      <c r="W14" s="511"/>
      <c r="X14" s="511"/>
      <c r="Y14" s="511"/>
      <c r="Z14" s="511"/>
    </row>
    <row r="15" spans="1:26" s="499" customFormat="1" ht="21" customHeight="1">
      <c r="A15" s="512">
        <f t="shared" si="0"/>
        <v>9</v>
      </c>
      <c r="B15" s="513">
        <v>2126261452</v>
      </c>
      <c r="C15" s="514" t="s">
        <v>473</v>
      </c>
      <c r="D15" s="515" t="s">
        <v>131</v>
      </c>
      <c r="E15" s="516" t="s">
        <v>461</v>
      </c>
      <c r="F15" s="517">
        <v>33460</v>
      </c>
      <c r="G15" s="518" t="s">
        <v>467</v>
      </c>
      <c r="H15" s="519" t="s">
        <v>117</v>
      </c>
      <c r="I15" s="520"/>
      <c r="J15" s="520"/>
      <c r="K15" s="520" t="s">
        <v>109</v>
      </c>
      <c r="L15" s="521"/>
      <c r="M15" s="522"/>
      <c r="O15" s="511"/>
      <c r="P15" s="511"/>
      <c r="Q15" s="511"/>
      <c r="R15" s="511"/>
      <c r="S15" s="511"/>
      <c r="T15" s="511"/>
      <c r="U15" s="511"/>
      <c r="V15" s="511"/>
      <c r="W15" s="511"/>
      <c r="X15" s="511"/>
      <c r="Y15" s="511"/>
      <c r="Z15" s="511"/>
    </row>
    <row r="16" spans="1:26" s="499" customFormat="1" ht="21" customHeight="1">
      <c r="A16" s="512">
        <f t="shared" si="0"/>
        <v>10</v>
      </c>
      <c r="B16" s="513">
        <v>161325577</v>
      </c>
      <c r="C16" s="514" t="s">
        <v>474</v>
      </c>
      <c r="D16" s="515" t="s">
        <v>134</v>
      </c>
      <c r="E16" s="516" t="s">
        <v>461</v>
      </c>
      <c r="F16" s="517">
        <v>33883</v>
      </c>
      <c r="G16" s="518" t="s">
        <v>467</v>
      </c>
      <c r="H16" s="519" t="s">
        <v>117</v>
      </c>
      <c r="I16" s="520"/>
      <c r="J16" s="520" t="s">
        <v>109</v>
      </c>
      <c r="K16" s="520" t="s">
        <v>109</v>
      </c>
      <c r="L16" s="521" t="s">
        <v>109</v>
      </c>
      <c r="M16" s="522"/>
      <c r="O16" s="511"/>
      <c r="P16" s="511"/>
      <c r="Q16" s="511"/>
      <c r="R16" s="511"/>
      <c r="S16" s="511"/>
      <c r="T16" s="511"/>
      <c r="U16" s="511"/>
      <c r="V16" s="511"/>
      <c r="W16" s="511"/>
      <c r="X16" s="511"/>
      <c r="Y16" s="511"/>
      <c r="Z16" s="511"/>
    </row>
    <row r="17" spans="1:26" s="499" customFormat="1" ht="21" customHeight="1">
      <c r="A17" s="512">
        <f t="shared" si="0"/>
        <v>11</v>
      </c>
      <c r="B17" s="513">
        <v>2126261440</v>
      </c>
      <c r="C17" s="514" t="s">
        <v>475</v>
      </c>
      <c r="D17" s="515" t="s">
        <v>136</v>
      </c>
      <c r="E17" s="516" t="s">
        <v>461</v>
      </c>
      <c r="F17" s="517">
        <v>33580</v>
      </c>
      <c r="G17" s="518" t="s">
        <v>469</v>
      </c>
      <c r="H17" s="519" t="s">
        <v>117</v>
      </c>
      <c r="I17" s="520"/>
      <c r="J17" s="520"/>
      <c r="K17" s="520" t="s">
        <v>109</v>
      </c>
      <c r="L17" s="521"/>
      <c r="M17" s="522"/>
      <c r="O17" s="511"/>
      <c r="P17" s="511"/>
      <c r="Q17" s="511"/>
      <c r="R17" s="511"/>
      <c r="S17" s="511"/>
      <c r="T17" s="511"/>
      <c r="U17" s="511"/>
      <c r="V17" s="511"/>
      <c r="W17" s="511"/>
      <c r="X17" s="511"/>
      <c r="Y17" s="511"/>
      <c r="Z17" s="511"/>
    </row>
    <row r="18" spans="1:26" s="499" customFormat="1" ht="21" customHeight="1">
      <c r="A18" s="512">
        <f t="shared" si="0"/>
        <v>12</v>
      </c>
      <c r="B18" s="513">
        <v>171326778</v>
      </c>
      <c r="C18" s="514" t="s">
        <v>476</v>
      </c>
      <c r="D18" s="515" t="s">
        <v>138</v>
      </c>
      <c r="E18" s="516" t="s">
        <v>461</v>
      </c>
      <c r="F18" s="517">
        <v>34228</v>
      </c>
      <c r="G18" s="518" t="s">
        <v>469</v>
      </c>
      <c r="H18" s="519" t="s">
        <v>117</v>
      </c>
      <c r="I18" s="520"/>
      <c r="J18" s="520"/>
      <c r="K18" s="520" t="s">
        <v>109</v>
      </c>
      <c r="L18" s="521"/>
      <c r="M18" s="522"/>
      <c r="O18" s="511"/>
      <c r="P18" s="511"/>
      <c r="Q18" s="511"/>
      <c r="R18" s="511"/>
      <c r="S18" s="511"/>
      <c r="T18" s="511"/>
      <c r="U18" s="511"/>
      <c r="V18" s="511"/>
      <c r="W18" s="511"/>
      <c r="X18" s="511"/>
      <c r="Y18" s="511"/>
      <c r="Z18" s="511"/>
    </row>
    <row r="19" spans="1:26" s="499" customFormat="1" ht="21" customHeight="1">
      <c r="A19" s="512">
        <f t="shared" si="0"/>
        <v>13</v>
      </c>
      <c r="B19" s="513">
        <v>161325651</v>
      </c>
      <c r="C19" s="514" t="s">
        <v>477</v>
      </c>
      <c r="D19" s="515" t="s">
        <v>140</v>
      </c>
      <c r="E19" s="516" t="s">
        <v>461</v>
      </c>
      <c r="F19" s="517">
        <v>33960</v>
      </c>
      <c r="G19" s="518" t="s">
        <v>467</v>
      </c>
      <c r="H19" s="519" t="s">
        <v>106</v>
      </c>
      <c r="I19" s="520"/>
      <c r="J19" s="520"/>
      <c r="K19" s="520" t="s">
        <v>109</v>
      </c>
      <c r="L19" s="521"/>
      <c r="M19" s="522"/>
      <c r="O19" s="511"/>
      <c r="P19" s="511"/>
      <c r="Q19" s="511"/>
      <c r="R19" s="511"/>
      <c r="S19" s="511"/>
      <c r="T19" s="511"/>
      <c r="U19" s="511"/>
      <c r="V19" s="511"/>
      <c r="W19" s="511"/>
      <c r="X19" s="511"/>
      <c r="Y19" s="511"/>
      <c r="Z19" s="511"/>
    </row>
    <row r="20" spans="1:26" s="499" customFormat="1" ht="21" customHeight="1">
      <c r="A20" s="512">
        <f t="shared" si="0"/>
        <v>14</v>
      </c>
      <c r="B20" s="513">
        <v>2126251286</v>
      </c>
      <c r="C20" s="514" t="s">
        <v>478</v>
      </c>
      <c r="D20" s="515" t="s">
        <v>142</v>
      </c>
      <c r="E20" s="516" t="s">
        <v>461</v>
      </c>
      <c r="F20" s="517">
        <v>33447</v>
      </c>
      <c r="G20" s="518" t="s">
        <v>469</v>
      </c>
      <c r="H20" s="519" t="s">
        <v>117</v>
      </c>
      <c r="I20" s="520"/>
      <c r="J20" s="520"/>
      <c r="K20" s="520" t="s">
        <v>109</v>
      </c>
      <c r="L20" s="521"/>
      <c r="M20" s="522"/>
      <c r="O20" s="511"/>
      <c r="P20" s="511"/>
      <c r="Q20" s="511"/>
      <c r="R20" s="511"/>
      <c r="S20" s="511"/>
      <c r="T20" s="511"/>
      <c r="U20" s="511"/>
      <c r="V20" s="511"/>
      <c r="W20" s="511"/>
      <c r="X20" s="511"/>
      <c r="Y20" s="511"/>
      <c r="Z20" s="511"/>
    </row>
    <row r="21" spans="1:26" s="499" customFormat="1" ht="21" customHeight="1">
      <c r="A21" s="512">
        <f t="shared" si="0"/>
        <v>15</v>
      </c>
      <c r="B21" s="513">
        <v>2126261459</v>
      </c>
      <c r="C21" s="514" t="s">
        <v>479</v>
      </c>
      <c r="D21" s="515" t="s">
        <v>143</v>
      </c>
      <c r="E21" s="516" t="s">
        <v>461</v>
      </c>
      <c r="F21" s="517">
        <v>32388</v>
      </c>
      <c r="G21" s="518" t="s">
        <v>480</v>
      </c>
      <c r="H21" s="519" t="s">
        <v>117</v>
      </c>
      <c r="I21" s="520"/>
      <c r="J21" s="520" t="s">
        <v>109</v>
      </c>
      <c r="K21" s="520" t="s">
        <v>109</v>
      </c>
      <c r="L21" s="521" t="s">
        <v>109</v>
      </c>
      <c r="M21" s="522"/>
      <c r="O21" s="511"/>
      <c r="P21" s="511"/>
      <c r="Q21" s="511"/>
      <c r="R21" s="511"/>
      <c r="S21" s="511"/>
      <c r="T21" s="511"/>
      <c r="U21" s="511"/>
      <c r="V21" s="511"/>
      <c r="W21" s="511"/>
      <c r="X21" s="511"/>
      <c r="Y21" s="511"/>
      <c r="Z21" s="511"/>
    </row>
    <row r="22" spans="1:26" s="499" customFormat="1" ht="21" customHeight="1">
      <c r="A22" s="512">
        <f t="shared" si="0"/>
        <v>16</v>
      </c>
      <c r="B22" s="513">
        <v>161156410</v>
      </c>
      <c r="C22" s="514" t="s">
        <v>481</v>
      </c>
      <c r="D22" s="515" t="s">
        <v>145</v>
      </c>
      <c r="E22" s="516" t="s">
        <v>461</v>
      </c>
      <c r="F22" s="517">
        <v>33809</v>
      </c>
      <c r="G22" s="518" t="s">
        <v>469</v>
      </c>
      <c r="H22" s="519" t="s">
        <v>117</v>
      </c>
      <c r="I22" s="520"/>
      <c r="J22" s="520"/>
      <c r="K22" s="520" t="s">
        <v>109</v>
      </c>
      <c r="L22" s="521"/>
      <c r="M22" s="522"/>
      <c r="O22" s="511"/>
      <c r="P22" s="511"/>
      <c r="Q22" s="511"/>
      <c r="R22" s="511"/>
      <c r="S22" s="511"/>
      <c r="T22" s="511"/>
      <c r="U22" s="511"/>
      <c r="V22" s="511"/>
      <c r="W22" s="511"/>
      <c r="X22" s="511"/>
      <c r="Y22" s="511"/>
      <c r="Z22" s="511"/>
    </row>
    <row r="23" spans="1:26" s="499" customFormat="1" ht="21" customHeight="1">
      <c r="A23" s="512">
        <f t="shared" si="0"/>
        <v>17</v>
      </c>
      <c r="B23" s="513">
        <v>171326200</v>
      </c>
      <c r="C23" s="514" t="s">
        <v>482</v>
      </c>
      <c r="D23" s="515" t="s">
        <v>148</v>
      </c>
      <c r="E23" s="516" t="s">
        <v>461</v>
      </c>
      <c r="F23" s="517">
        <v>34257</v>
      </c>
      <c r="G23" s="518" t="s">
        <v>467</v>
      </c>
      <c r="H23" s="519" t="s">
        <v>106</v>
      </c>
      <c r="I23" s="520"/>
      <c r="J23" s="520"/>
      <c r="K23" s="520" t="s">
        <v>109</v>
      </c>
      <c r="L23" s="521"/>
      <c r="M23" s="522"/>
      <c r="O23" s="511"/>
      <c r="P23" s="511"/>
      <c r="Q23" s="511"/>
      <c r="R23" s="511"/>
      <c r="S23" s="511"/>
      <c r="T23" s="511"/>
      <c r="U23" s="511"/>
      <c r="V23" s="511"/>
      <c r="W23" s="511"/>
      <c r="X23" s="511"/>
      <c r="Y23" s="511"/>
      <c r="Z23" s="511"/>
    </row>
    <row r="24" spans="1:26" s="499" customFormat="1" ht="21" customHeight="1">
      <c r="A24" s="512">
        <f t="shared" si="0"/>
        <v>18</v>
      </c>
      <c r="B24" s="513">
        <v>2126251674</v>
      </c>
      <c r="C24" s="514" t="s">
        <v>465</v>
      </c>
      <c r="D24" s="515" t="s">
        <v>169</v>
      </c>
      <c r="E24" s="516" t="s">
        <v>483</v>
      </c>
      <c r="F24" s="517">
        <v>34333</v>
      </c>
      <c r="G24" s="518"/>
      <c r="H24" s="519" t="s">
        <v>117</v>
      </c>
      <c r="I24" s="520"/>
      <c r="J24" s="520" t="s">
        <v>109</v>
      </c>
      <c r="K24" s="520" t="s">
        <v>109</v>
      </c>
      <c r="L24" s="521" t="s">
        <v>109</v>
      </c>
      <c r="M24" s="522"/>
      <c r="O24" s="511"/>
      <c r="P24" s="511"/>
      <c r="Q24" s="511"/>
      <c r="R24" s="511"/>
      <c r="S24" s="511"/>
      <c r="T24" s="511"/>
      <c r="U24" s="511"/>
      <c r="V24" s="511"/>
      <c r="W24" s="511"/>
      <c r="X24" s="511"/>
      <c r="Y24" s="511"/>
      <c r="Z24" s="511"/>
    </row>
    <row r="25" spans="1:26" s="499" customFormat="1" ht="21" customHeight="1">
      <c r="A25" s="512">
        <f t="shared" si="0"/>
        <v>19</v>
      </c>
      <c r="B25" s="513">
        <v>2126251677</v>
      </c>
      <c r="C25" s="514" t="s">
        <v>484</v>
      </c>
      <c r="D25" s="515" t="s">
        <v>172</v>
      </c>
      <c r="E25" s="516" t="s">
        <v>483</v>
      </c>
      <c r="F25" s="517">
        <v>34330</v>
      </c>
      <c r="G25" s="518" t="s">
        <v>467</v>
      </c>
      <c r="H25" s="519" t="s">
        <v>117</v>
      </c>
      <c r="I25" s="520"/>
      <c r="J25" s="520" t="s">
        <v>109</v>
      </c>
      <c r="K25" s="520" t="s">
        <v>109</v>
      </c>
      <c r="L25" s="521" t="s">
        <v>109</v>
      </c>
      <c r="M25" s="522"/>
      <c r="O25" s="511"/>
      <c r="P25" s="511"/>
      <c r="Q25" s="511"/>
      <c r="R25" s="511"/>
      <c r="S25" s="511"/>
      <c r="T25" s="511"/>
      <c r="U25" s="511"/>
      <c r="V25" s="511"/>
      <c r="W25" s="511"/>
      <c r="X25" s="511"/>
      <c r="Y25" s="511"/>
      <c r="Z25" s="511"/>
    </row>
    <row r="26" spans="1:26" s="499" customFormat="1" ht="21" customHeight="1">
      <c r="A26" s="512">
        <f t="shared" si="0"/>
        <v>20</v>
      </c>
      <c r="B26" s="513">
        <v>171325903</v>
      </c>
      <c r="C26" s="514" t="s">
        <v>485</v>
      </c>
      <c r="D26" s="515" t="s">
        <v>173</v>
      </c>
      <c r="E26" s="516" t="s">
        <v>483</v>
      </c>
      <c r="F26" s="517">
        <v>34146</v>
      </c>
      <c r="G26" s="518" t="s">
        <v>469</v>
      </c>
      <c r="H26" s="519" t="s">
        <v>117</v>
      </c>
      <c r="I26" s="520"/>
      <c r="J26" s="520" t="s">
        <v>109</v>
      </c>
      <c r="K26" s="520" t="s">
        <v>109</v>
      </c>
      <c r="L26" s="521" t="s">
        <v>109</v>
      </c>
      <c r="M26" s="522"/>
      <c r="O26" s="511"/>
      <c r="P26" s="511"/>
      <c r="Q26" s="511"/>
      <c r="R26" s="511"/>
      <c r="S26" s="511"/>
      <c r="T26" s="511"/>
      <c r="U26" s="511"/>
      <c r="V26" s="511"/>
      <c r="W26" s="511"/>
      <c r="X26" s="511"/>
      <c r="Y26" s="511"/>
      <c r="Z26" s="511"/>
    </row>
    <row r="27" spans="1:26" s="499" customFormat="1" ht="21" customHeight="1">
      <c r="A27" s="512">
        <f t="shared" si="0"/>
        <v>21</v>
      </c>
      <c r="B27" s="513">
        <v>2126261702</v>
      </c>
      <c r="C27" s="514" t="s">
        <v>486</v>
      </c>
      <c r="D27" s="515" t="s">
        <v>175</v>
      </c>
      <c r="E27" s="516" t="s">
        <v>483</v>
      </c>
      <c r="F27" s="517">
        <v>34164</v>
      </c>
      <c r="G27" s="518" t="s">
        <v>467</v>
      </c>
      <c r="H27" s="519" t="s">
        <v>117</v>
      </c>
      <c r="I27" s="520"/>
      <c r="J27" s="520" t="s">
        <v>109</v>
      </c>
      <c r="K27" s="520" t="s">
        <v>109</v>
      </c>
      <c r="L27" s="521" t="s">
        <v>109</v>
      </c>
      <c r="M27" s="522"/>
      <c r="O27" s="511"/>
      <c r="P27" s="511"/>
      <c r="Q27" s="511"/>
      <c r="R27" s="511"/>
      <c r="S27" s="511"/>
      <c r="T27" s="511"/>
      <c r="U27" s="511"/>
      <c r="V27" s="511"/>
      <c r="W27" s="511"/>
      <c r="X27" s="511"/>
      <c r="Y27" s="511"/>
      <c r="Z27" s="511"/>
    </row>
    <row r="28" spans="1:26" s="499" customFormat="1" ht="21" customHeight="1">
      <c r="A28" s="512">
        <f t="shared" si="0"/>
        <v>22</v>
      </c>
      <c r="B28" s="513">
        <v>2126261705</v>
      </c>
      <c r="C28" s="514" t="s">
        <v>487</v>
      </c>
      <c r="D28" s="515" t="s">
        <v>177</v>
      </c>
      <c r="E28" s="516" t="s">
        <v>483</v>
      </c>
      <c r="F28" s="517">
        <v>34520</v>
      </c>
      <c r="G28" s="518" t="s">
        <v>464</v>
      </c>
      <c r="H28" s="519" t="s">
        <v>117</v>
      </c>
      <c r="I28" s="520"/>
      <c r="J28" s="520" t="s">
        <v>109</v>
      </c>
      <c r="K28" s="520" t="s">
        <v>109</v>
      </c>
      <c r="L28" s="521" t="s">
        <v>109</v>
      </c>
      <c r="M28" s="522"/>
      <c r="O28" s="511"/>
      <c r="P28" s="511"/>
      <c r="Q28" s="511"/>
      <c r="R28" s="511"/>
      <c r="S28" s="511"/>
      <c r="T28" s="511"/>
      <c r="U28" s="511"/>
      <c r="V28" s="511"/>
      <c r="W28" s="511"/>
      <c r="X28" s="511"/>
      <c r="Y28" s="511"/>
      <c r="Z28" s="511"/>
    </row>
    <row r="29" spans="1:26" s="499" customFormat="1" ht="21" customHeight="1">
      <c r="A29" s="512">
        <f t="shared" si="0"/>
        <v>23</v>
      </c>
      <c r="B29" s="513">
        <v>2126261707</v>
      </c>
      <c r="C29" s="514" t="s">
        <v>488</v>
      </c>
      <c r="D29" s="515" t="s">
        <v>179</v>
      </c>
      <c r="E29" s="516" t="s">
        <v>483</v>
      </c>
      <c r="F29" s="517">
        <v>34159</v>
      </c>
      <c r="G29" s="518" t="s">
        <v>489</v>
      </c>
      <c r="H29" s="519" t="s">
        <v>117</v>
      </c>
      <c r="I29" s="520"/>
      <c r="J29" s="520" t="s">
        <v>109</v>
      </c>
      <c r="K29" s="520" t="s">
        <v>109</v>
      </c>
      <c r="L29" s="521" t="s">
        <v>109</v>
      </c>
      <c r="M29" s="522"/>
      <c r="O29" s="511"/>
      <c r="P29" s="511"/>
      <c r="Q29" s="511"/>
      <c r="R29" s="511"/>
      <c r="S29" s="511"/>
      <c r="T29" s="511"/>
      <c r="U29" s="511"/>
      <c r="V29" s="511"/>
      <c r="W29" s="511"/>
      <c r="X29" s="511"/>
      <c r="Y29" s="511"/>
      <c r="Z29" s="511"/>
    </row>
    <row r="30" spans="1:26" s="499" customFormat="1" ht="21" customHeight="1">
      <c r="A30" s="512">
        <f t="shared" si="0"/>
        <v>24</v>
      </c>
      <c r="B30" s="513">
        <v>1810214477</v>
      </c>
      <c r="C30" s="514" t="s">
        <v>490</v>
      </c>
      <c r="D30" s="515" t="s">
        <v>181</v>
      </c>
      <c r="E30" s="516" t="s">
        <v>483</v>
      </c>
      <c r="F30" s="517">
        <v>34613</v>
      </c>
      <c r="G30" s="518" t="s">
        <v>467</v>
      </c>
      <c r="H30" s="519" t="s">
        <v>117</v>
      </c>
      <c r="I30" s="520"/>
      <c r="J30" s="520" t="s">
        <v>109</v>
      </c>
      <c r="K30" s="520" t="s">
        <v>109</v>
      </c>
      <c r="L30" s="521" t="s">
        <v>109</v>
      </c>
      <c r="M30" s="522"/>
      <c r="O30" s="511"/>
      <c r="P30" s="511"/>
      <c r="Q30" s="511"/>
      <c r="R30" s="511"/>
      <c r="S30" s="511"/>
      <c r="T30" s="511"/>
      <c r="U30" s="511"/>
      <c r="V30" s="511"/>
      <c r="W30" s="511"/>
      <c r="X30" s="511"/>
      <c r="Y30" s="511"/>
      <c r="Z30" s="511"/>
    </row>
    <row r="31" spans="1:26" s="499" customFormat="1" ht="21" customHeight="1">
      <c r="A31" s="512">
        <f t="shared" si="0"/>
        <v>25</v>
      </c>
      <c r="B31" s="513">
        <v>2126261711</v>
      </c>
      <c r="C31" s="514" t="s">
        <v>491</v>
      </c>
      <c r="D31" s="515" t="s">
        <v>183</v>
      </c>
      <c r="E31" s="516" t="s">
        <v>483</v>
      </c>
      <c r="F31" s="517">
        <v>34623</v>
      </c>
      <c r="G31" s="518" t="s">
        <v>492</v>
      </c>
      <c r="H31" s="519" t="s">
        <v>117</v>
      </c>
      <c r="I31" s="520"/>
      <c r="J31" s="520" t="s">
        <v>109</v>
      </c>
      <c r="K31" s="520" t="s">
        <v>109</v>
      </c>
      <c r="L31" s="521" t="s">
        <v>109</v>
      </c>
      <c r="M31" s="522"/>
      <c r="O31" s="511"/>
      <c r="P31" s="511"/>
      <c r="Q31" s="511"/>
      <c r="R31" s="511"/>
      <c r="S31" s="511"/>
      <c r="T31" s="511"/>
      <c r="U31" s="511"/>
      <c r="V31" s="511"/>
      <c r="W31" s="511"/>
      <c r="X31" s="511"/>
      <c r="Y31" s="511"/>
      <c r="Z31" s="511"/>
    </row>
    <row r="32" spans="1:26" s="499" customFormat="1" ht="21" customHeight="1">
      <c r="A32" s="512">
        <f t="shared" si="0"/>
        <v>26</v>
      </c>
      <c r="B32" s="513">
        <v>1810214463</v>
      </c>
      <c r="C32" s="514" t="s">
        <v>493</v>
      </c>
      <c r="D32" s="515" t="s">
        <v>185</v>
      </c>
      <c r="E32" s="516" t="s">
        <v>483</v>
      </c>
      <c r="F32" s="517">
        <v>34524</v>
      </c>
      <c r="G32" s="518" t="s">
        <v>494</v>
      </c>
      <c r="H32" s="519" t="s">
        <v>117</v>
      </c>
      <c r="I32" s="520"/>
      <c r="J32" s="520" t="s">
        <v>109</v>
      </c>
      <c r="K32" s="520" t="s">
        <v>109</v>
      </c>
      <c r="L32" s="521" t="s">
        <v>109</v>
      </c>
      <c r="M32" s="522"/>
      <c r="O32" s="511"/>
      <c r="P32" s="511"/>
      <c r="Q32" s="511"/>
      <c r="R32" s="511"/>
      <c r="S32" s="511"/>
      <c r="T32" s="511"/>
      <c r="U32" s="511"/>
      <c r="V32" s="511"/>
      <c r="W32" s="511"/>
      <c r="X32" s="511"/>
      <c r="Y32" s="511"/>
      <c r="Z32" s="511"/>
    </row>
    <row r="33" spans="1:26" s="499" customFormat="1" ht="21" customHeight="1">
      <c r="A33" s="512">
        <f t="shared" si="0"/>
        <v>27</v>
      </c>
      <c r="B33" s="513">
        <v>2127261717</v>
      </c>
      <c r="C33" s="514" t="s">
        <v>495</v>
      </c>
      <c r="D33" s="515" t="s">
        <v>187</v>
      </c>
      <c r="E33" s="516" t="s">
        <v>483</v>
      </c>
      <c r="F33" s="517">
        <v>34026</v>
      </c>
      <c r="G33" s="518" t="s">
        <v>469</v>
      </c>
      <c r="H33" s="519" t="s">
        <v>106</v>
      </c>
      <c r="I33" s="520"/>
      <c r="J33" s="520" t="s">
        <v>109</v>
      </c>
      <c r="K33" s="520" t="s">
        <v>109</v>
      </c>
      <c r="L33" s="521" t="s">
        <v>109</v>
      </c>
      <c r="M33" s="522"/>
      <c r="O33" s="511"/>
      <c r="P33" s="511"/>
      <c r="Q33" s="511"/>
      <c r="R33" s="511"/>
      <c r="S33" s="511"/>
      <c r="T33" s="511"/>
      <c r="U33" s="511"/>
      <c r="V33" s="511"/>
      <c r="W33" s="511"/>
      <c r="X33" s="511"/>
      <c r="Y33" s="511"/>
      <c r="Z33" s="511"/>
    </row>
    <row r="34" spans="1:26" s="499" customFormat="1" ht="21" customHeight="1">
      <c r="A34" s="512">
        <f t="shared" si="0"/>
        <v>28</v>
      </c>
      <c r="B34" s="513">
        <v>2126261719</v>
      </c>
      <c r="C34" s="514" t="s">
        <v>127</v>
      </c>
      <c r="D34" s="515" t="s">
        <v>126</v>
      </c>
      <c r="E34" s="516" t="s">
        <v>483</v>
      </c>
      <c r="F34" s="517">
        <v>34232</v>
      </c>
      <c r="G34" s="518" t="s">
        <v>464</v>
      </c>
      <c r="H34" s="519" t="s">
        <v>117</v>
      </c>
      <c r="I34" s="520"/>
      <c r="J34" s="520" t="s">
        <v>109</v>
      </c>
      <c r="K34" s="520" t="s">
        <v>109</v>
      </c>
      <c r="L34" s="521" t="s">
        <v>109</v>
      </c>
      <c r="M34" s="522"/>
      <c r="O34" s="511"/>
      <c r="P34" s="511"/>
      <c r="Q34" s="511"/>
      <c r="R34" s="511"/>
      <c r="S34" s="511"/>
      <c r="T34" s="511"/>
      <c r="U34" s="511"/>
      <c r="V34" s="511"/>
      <c r="W34" s="511"/>
      <c r="X34" s="511"/>
      <c r="Y34" s="511"/>
      <c r="Z34" s="511"/>
    </row>
    <row r="35" spans="1:26" s="499" customFormat="1" ht="21" customHeight="1">
      <c r="A35" s="512">
        <f t="shared" si="0"/>
        <v>29</v>
      </c>
      <c r="B35" s="513">
        <v>2126261720</v>
      </c>
      <c r="C35" s="514" t="s">
        <v>496</v>
      </c>
      <c r="D35" s="515" t="s">
        <v>126</v>
      </c>
      <c r="E35" s="516" t="s">
        <v>483</v>
      </c>
      <c r="F35" s="517">
        <v>34097</v>
      </c>
      <c r="G35" s="518" t="s">
        <v>469</v>
      </c>
      <c r="H35" s="519" t="s">
        <v>117</v>
      </c>
      <c r="I35" s="520"/>
      <c r="J35" s="520" t="s">
        <v>109</v>
      </c>
      <c r="K35" s="520" t="s">
        <v>109</v>
      </c>
      <c r="L35" s="521" t="s">
        <v>109</v>
      </c>
      <c r="M35" s="522"/>
      <c r="O35" s="511"/>
      <c r="P35" s="511"/>
      <c r="Q35" s="511"/>
      <c r="R35" s="511"/>
      <c r="S35" s="511"/>
      <c r="T35" s="511"/>
      <c r="U35" s="511"/>
      <c r="V35" s="511"/>
      <c r="W35" s="511"/>
      <c r="X35" s="511"/>
      <c r="Y35" s="511"/>
      <c r="Z35" s="511"/>
    </row>
    <row r="36" spans="1:26" s="499" customFormat="1" ht="21" customHeight="1">
      <c r="A36" s="512">
        <f t="shared" si="0"/>
        <v>30</v>
      </c>
      <c r="B36" s="513">
        <v>2126261721</v>
      </c>
      <c r="C36" s="514" t="s">
        <v>472</v>
      </c>
      <c r="D36" s="515" t="s">
        <v>128</v>
      </c>
      <c r="E36" s="516" t="s">
        <v>483</v>
      </c>
      <c r="F36" s="517">
        <v>34052</v>
      </c>
      <c r="G36" s="518" t="s">
        <v>497</v>
      </c>
      <c r="H36" s="519" t="s">
        <v>117</v>
      </c>
      <c r="I36" s="520"/>
      <c r="J36" s="520" t="s">
        <v>109</v>
      </c>
      <c r="K36" s="520" t="s">
        <v>109</v>
      </c>
      <c r="L36" s="521" t="s">
        <v>109</v>
      </c>
      <c r="M36" s="522"/>
      <c r="O36" s="511"/>
      <c r="P36" s="511"/>
      <c r="Q36" s="511"/>
      <c r="R36" s="511"/>
      <c r="S36" s="511"/>
      <c r="T36" s="511"/>
      <c r="U36" s="511"/>
      <c r="V36" s="511"/>
      <c r="W36" s="511"/>
      <c r="X36" s="511"/>
      <c r="Y36" s="511"/>
      <c r="Z36" s="511"/>
    </row>
    <row r="37" spans="1:26" s="499" customFormat="1" ht="21" customHeight="1">
      <c r="A37" s="512">
        <f t="shared" si="0"/>
        <v>31</v>
      </c>
      <c r="B37" s="513">
        <v>2126261725</v>
      </c>
      <c r="C37" s="514" t="s">
        <v>498</v>
      </c>
      <c r="D37" s="515" t="s">
        <v>190</v>
      </c>
      <c r="E37" s="516" t="s">
        <v>483</v>
      </c>
      <c r="F37" s="517">
        <v>34401</v>
      </c>
      <c r="G37" s="518" t="s">
        <v>467</v>
      </c>
      <c r="H37" s="519" t="s">
        <v>117</v>
      </c>
      <c r="I37" s="520"/>
      <c r="J37" s="520" t="s">
        <v>109</v>
      </c>
      <c r="K37" s="520" t="s">
        <v>109</v>
      </c>
      <c r="L37" s="521" t="s">
        <v>109</v>
      </c>
      <c r="M37" s="522"/>
      <c r="O37" s="511"/>
      <c r="P37" s="511"/>
      <c r="Q37" s="511"/>
      <c r="R37" s="511"/>
      <c r="S37" s="511"/>
      <c r="T37" s="511"/>
      <c r="U37" s="511"/>
      <c r="V37" s="511"/>
      <c r="W37" s="511"/>
      <c r="X37" s="511"/>
      <c r="Y37" s="511"/>
      <c r="Z37" s="511"/>
    </row>
    <row r="38" spans="1:26" s="499" customFormat="1" ht="21" customHeight="1">
      <c r="A38" s="512">
        <f t="shared" si="0"/>
        <v>32</v>
      </c>
      <c r="B38" s="513">
        <v>2127261726</v>
      </c>
      <c r="C38" s="514" t="s">
        <v>499</v>
      </c>
      <c r="D38" s="515" t="s">
        <v>192</v>
      </c>
      <c r="E38" s="516" t="s">
        <v>483</v>
      </c>
      <c r="F38" s="517">
        <v>33689</v>
      </c>
      <c r="G38" s="518" t="s">
        <v>469</v>
      </c>
      <c r="H38" s="519" t="s">
        <v>106</v>
      </c>
      <c r="I38" s="520"/>
      <c r="J38" s="520" t="s">
        <v>109</v>
      </c>
      <c r="K38" s="520" t="s">
        <v>109</v>
      </c>
      <c r="L38" s="521" t="s">
        <v>109</v>
      </c>
      <c r="M38" s="522"/>
      <c r="O38" s="511"/>
      <c r="P38" s="511"/>
      <c r="Q38" s="511"/>
      <c r="R38" s="511"/>
      <c r="S38" s="511"/>
      <c r="T38" s="511"/>
      <c r="U38" s="511"/>
      <c r="V38" s="511"/>
      <c r="W38" s="511"/>
      <c r="X38" s="511"/>
      <c r="Y38" s="511"/>
      <c r="Z38" s="511"/>
    </row>
    <row r="39" spans="1:26" s="499" customFormat="1" ht="21" customHeight="1">
      <c r="A39" s="512">
        <f t="shared" si="0"/>
        <v>33</v>
      </c>
      <c r="B39" s="513">
        <v>161325856</v>
      </c>
      <c r="C39" s="514" t="s">
        <v>500</v>
      </c>
      <c r="D39" s="515" t="s">
        <v>194</v>
      </c>
      <c r="E39" s="516" t="s">
        <v>483</v>
      </c>
      <c r="F39" s="517">
        <v>33604</v>
      </c>
      <c r="G39" s="518" t="s">
        <v>464</v>
      </c>
      <c r="H39" s="519" t="s">
        <v>117</v>
      </c>
      <c r="I39" s="520"/>
      <c r="J39" s="520" t="s">
        <v>109</v>
      </c>
      <c r="K39" s="520" t="s">
        <v>109</v>
      </c>
      <c r="L39" s="521" t="s">
        <v>109</v>
      </c>
      <c r="M39" s="522"/>
      <c r="O39" s="511"/>
      <c r="P39" s="511"/>
      <c r="Q39" s="511"/>
      <c r="R39" s="511"/>
      <c r="S39" s="511"/>
      <c r="T39" s="511"/>
      <c r="U39" s="511"/>
      <c r="V39" s="511"/>
      <c r="W39" s="511"/>
      <c r="X39" s="511"/>
      <c r="Y39" s="511"/>
      <c r="Z39" s="511"/>
    </row>
    <row r="40" spans="1:26" s="499" customFormat="1" ht="21" customHeight="1">
      <c r="A40" s="512">
        <f t="shared" si="0"/>
        <v>34</v>
      </c>
      <c r="B40" s="513">
        <v>2126261732</v>
      </c>
      <c r="C40" s="514" t="s">
        <v>475</v>
      </c>
      <c r="D40" s="515" t="s">
        <v>195</v>
      </c>
      <c r="E40" s="516" t="s">
        <v>483</v>
      </c>
      <c r="F40" s="517">
        <v>33794</v>
      </c>
      <c r="G40" s="518" t="s">
        <v>467</v>
      </c>
      <c r="H40" s="519" t="s">
        <v>117</v>
      </c>
      <c r="I40" s="520"/>
      <c r="J40" s="520" t="s">
        <v>109</v>
      </c>
      <c r="K40" s="520" t="s">
        <v>109</v>
      </c>
      <c r="L40" s="521" t="s">
        <v>109</v>
      </c>
      <c r="M40" s="522"/>
      <c r="O40" s="511"/>
      <c r="P40" s="511"/>
      <c r="Q40" s="511"/>
      <c r="R40" s="511"/>
      <c r="S40" s="511"/>
      <c r="T40" s="511"/>
      <c r="U40" s="511"/>
      <c r="V40" s="511"/>
      <c r="W40" s="511"/>
      <c r="X40" s="511"/>
      <c r="Y40" s="511"/>
      <c r="Z40" s="511"/>
    </row>
    <row r="41" spans="1:26" s="499" customFormat="1" ht="21" customHeight="1">
      <c r="A41" s="512">
        <f t="shared" si="0"/>
        <v>35</v>
      </c>
      <c r="B41" s="513">
        <v>2126261733</v>
      </c>
      <c r="C41" s="514" t="s">
        <v>501</v>
      </c>
      <c r="D41" s="515" t="s">
        <v>188</v>
      </c>
      <c r="E41" s="516" t="s">
        <v>483</v>
      </c>
      <c r="F41" s="517">
        <v>33811</v>
      </c>
      <c r="G41" s="518" t="s">
        <v>467</v>
      </c>
      <c r="H41" s="519" t="s">
        <v>117</v>
      </c>
      <c r="I41" s="520"/>
      <c r="J41" s="520" t="s">
        <v>109</v>
      </c>
      <c r="K41" s="520" t="s">
        <v>109</v>
      </c>
      <c r="L41" s="521" t="s">
        <v>109</v>
      </c>
      <c r="M41" s="522"/>
      <c r="O41" s="511"/>
      <c r="P41" s="511"/>
      <c r="Q41" s="511"/>
      <c r="R41" s="511"/>
      <c r="S41" s="511"/>
      <c r="T41" s="511"/>
      <c r="U41" s="511"/>
      <c r="V41" s="511"/>
      <c r="W41" s="511"/>
      <c r="X41" s="511"/>
      <c r="Y41" s="511"/>
      <c r="Z41" s="511"/>
    </row>
    <row r="42" spans="1:26" s="499" customFormat="1" ht="21" customHeight="1">
      <c r="A42" s="512">
        <f t="shared" si="0"/>
        <v>36</v>
      </c>
      <c r="B42" s="513">
        <v>2126261734</v>
      </c>
      <c r="C42" s="514" t="s">
        <v>502</v>
      </c>
      <c r="D42" s="515" t="s">
        <v>188</v>
      </c>
      <c r="E42" s="516" t="s">
        <v>483</v>
      </c>
      <c r="F42" s="517">
        <v>34042</v>
      </c>
      <c r="G42" s="518" t="s">
        <v>467</v>
      </c>
      <c r="H42" s="519" t="s">
        <v>117</v>
      </c>
      <c r="I42" s="520"/>
      <c r="J42" s="520" t="s">
        <v>109</v>
      </c>
      <c r="K42" s="520" t="s">
        <v>109</v>
      </c>
      <c r="L42" s="521" t="s">
        <v>109</v>
      </c>
      <c r="M42" s="522"/>
      <c r="O42" s="511"/>
      <c r="P42" s="511"/>
      <c r="Q42" s="511"/>
      <c r="R42" s="511"/>
      <c r="S42" s="511"/>
      <c r="T42" s="511"/>
      <c r="U42" s="511"/>
      <c r="V42" s="511"/>
      <c r="W42" s="511"/>
      <c r="X42" s="511"/>
      <c r="Y42" s="511"/>
      <c r="Z42" s="511"/>
    </row>
    <row r="43" spans="1:26" s="499" customFormat="1" ht="21" customHeight="1">
      <c r="A43" s="512">
        <f t="shared" si="0"/>
        <v>37</v>
      </c>
      <c r="B43" s="513">
        <v>2126261410</v>
      </c>
      <c r="C43" s="514" t="s">
        <v>503</v>
      </c>
      <c r="D43" s="515" t="s">
        <v>198</v>
      </c>
      <c r="E43" s="516" t="s">
        <v>483</v>
      </c>
      <c r="F43" s="517">
        <v>0</v>
      </c>
      <c r="G43" s="518" t="s">
        <v>467</v>
      </c>
      <c r="H43" s="519" t="s">
        <v>117</v>
      </c>
      <c r="I43" s="520"/>
      <c r="J43" s="520" t="s">
        <v>109</v>
      </c>
      <c r="K43" s="520" t="s">
        <v>109</v>
      </c>
      <c r="L43" s="521" t="s">
        <v>109</v>
      </c>
      <c r="M43" s="522"/>
      <c r="O43" s="511"/>
      <c r="P43" s="511"/>
      <c r="Q43" s="511"/>
      <c r="R43" s="511"/>
      <c r="S43" s="511"/>
      <c r="T43" s="511"/>
      <c r="U43" s="511"/>
      <c r="V43" s="511"/>
      <c r="W43" s="511"/>
      <c r="X43" s="511"/>
      <c r="Y43" s="511"/>
      <c r="Z43" s="511"/>
    </row>
    <row r="44" spans="1:26" s="499" customFormat="1" ht="21" customHeight="1">
      <c r="A44" s="512">
        <f t="shared" si="0"/>
        <v>38</v>
      </c>
      <c r="B44" s="513">
        <v>2126251694</v>
      </c>
      <c r="C44" s="514" t="s">
        <v>504</v>
      </c>
      <c r="D44" s="515" t="s">
        <v>201</v>
      </c>
      <c r="E44" s="516" t="s">
        <v>483</v>
      </c>
      <c r="F44" s="517">
        <v>34152</v>
      </c>
      <c r="G44" s="518" t="s">
        <v>467</v>
      </c>
      <c r="H44" s="519" t="s">
        <v>117</v>
      </c>
      <c r="I44" s="520"/>
      <c r="J44" s="520" t="s">
        <v>109</v>
      </c>
      <c r="K44" s="520" t="s">
        <v>109</v>
      </c>
      <c r="L44" s="521" t="s">
        <v>109</v>
      </c>
      <c r="M44" s="522"/>
      <c r="O44" s="511"/>
      <c r="P44" s="511"/>
      <c r="Q44" s="511"/>
      <c r="R44" s="511"/>
      <c r="S44" s="511"/>
      <c r="T44" s="511"/>
      <c r="U44" s="511"/>
      <c r="V44" s="511"/>
      <c r="W44" s="511"/>
      <c r="X44" s="511"/>
      <c r="Y44" s="511"/>
      <c r="Z44" s="511"/>
    </row>
    <row r="45" spans="1:26" s="499" customFormat="1" ht="21" customHeight="1">
      <c r="A45" s="512">
        <f t="shared" si="0"/>
        <v>39</v>
      </c>
      <c r="B45" s="513">
        <v>161325739</v>
      </c>
      <c r="C45" s="514" t="s">
        <v>505</v>
      </c>
      <c r="D45" s="515" t="s">
        <v>204</v>
      </c>
      <c r="E45" s="516" t="s">
        <v>483</v>
      </c>
      <c r="F45" s="517">
        <v>33739</v>
      </c>
      <c r="G45" s="518" t="s">
        <v>467</v>
      </c>
      <c r="H45" s="519" t="s">
        <v>117</v>
      </c>
      <c r="I45" s="520"/>
      <c r="J45" s="520" t="s">
        <v>109</v>
      </c>
      <c r="K45" s="520" t="s">
        <v>109</v>
      </c>
      <c r="L45" s="521" t="s">
        <v>109</v>
      </c>
      <c r="M45" s="522"/>
      <c r="O45" s="511"/>
      <c r="P45" s="511"/>
      <c r="Q45" s="511"/>
      <c r="R45" s="511"/>
      <c r="S45" s="511"/>
      <c r="T45" s="511"/>
      <c r="U45" s="511"/>
      <c r="V45" s="511"/>
      <c r="W45" s="511"/>
      <c r="X45" s="511"/>
      <c r="Y45" s="511"/>
      <c r="Z45" s="511"/>
    </row>
    <row r="46" spans="1:26" s="499" customFormat="1" ht="21" customHeight="1">
      <c r="A46" s="512">
        <f t="shared" si="0"/>
        <v>40</v>
      </c>
      <c r="B46" s="513">
        <v>1810215770</v>
      </c>
      <c r="C46" s="514" t="s">
        <v>506</v>
      </c>
      <c r="D46" s="515" t="s">
        <v>204</v>
      </c>
      <c r="E46" s="516" t="s">
        <v>483</v>
      </c>
      <c r="F46" s="517">
        <v>34558</v>
      </c>
      <c r="G46" s="518" t="s">
        <v>464</v>
      </c>
      <c r="H46" s="519" t="s">
        <v>117</v>
      </c>
      <c r="I46" s="520"/>
      <c r="J46" s="520" t="s">
        <v>109</v>
      </c>
      <c r="K46" s="520" t="s">
        <v>109</v>
      </c>
      <c r="L46" s="521" t="s">
        <v>109</v>
      </c>
      <c r="M46" s="522"/>
      <c r="O46" s="511"/>
      <c r="P46" s="511"/>
      <c r="Q46" s="511"/>
      <c r="R46" s="511"/>
      <c r="S46" s="511"/>
      <c r="T46" s="511"/>
      <c r="U46" s="511"/>
      <c r="V46" s="511"/>
      <c r="W46" s="511"/>
      <c r="X46" s="511"/>
      <c r="Y46" s="511"/>
      <c r="Z46" s="511"/>
    </row>
    <row r="47" spans="1:26" s="499" customFormat="1" ht="21" customHeight="1">
      <c r="A47" s="512">
        <f t="shared" si="0"/>
        <v>41</v>
      </c>
      <c r="B47" s="513">
        <v>2126261744</v>
      </c>
      <c r="C47" s="514" t="s">
        <v>507</v>
      </c>
      <c r="D47" s="515" t="s">
        <v>206</v>
      </c>
      <c r="E47" s="516" t="s">
        <v>483</v>
      </c>
      <c r="F47" s="517">
        <v>34335</v>
      </c>
      <c r="G47" s="518" t="s">
        <v>469</v>
      </c>
      <c r="H47" s="519" t="s">
        <v>117</v>
      </c>
      <c r="I47" s="520"/>
      <c r="J47" s="520" t="s">
        <v>109</v>
      </c>
      <c r="K47" s="520" t="s">
        <v>109</v>
      </c>
      <c r="L47" s="521" t="s">
        <v>109</v>
      </c>
      <c r="M47" s="522"/>
      <c r="O47" s="511"/>
      <c r="P47" s="511"/>
      <c r="Q47" s="511"/>
      <c r="R47" s="511"/>
      <c r="S47" s="511"/>
      <c r="T47" s="511"/>
      <c r="U47" s="511"/>
      <c r="V47" s="511"/>
      <c r="W47" s="511"/>
      <c r="X47" s="511"/>
      <c r="Y47" s="511"/>
      <c r="Z47" s="511"/>
    </row>
    <row r="48" spans="1:26" s="499" customFormat="1" ht="21" customHeight="1">
      <c r="A48" s="512">
        <f t="shared" si="0"/>
        <v>42</v>
      </c>
      <c r="B48" s="513">
        <v>1811216486</v>
      </c>
      <c r="C48" s="514" t="s">
        <v>508</v>
      </c>
      <c r="D48" s="515" t="s">
        <v>209</v>
      </c>
      <c r="E48" s="516" t="s">
        <v>483</v>
      </c>
      <c r="F48" s="517">
        <v>34555</v>
      </c>
      <c r="G48" s="518" t="s">
        <v>467</v>
      </c>
      <c r="H48" s="519" t="s">
        <v>106</v>
      </c>
      <c r="I48" s="520"/>
      <c r="J48" s="520" t="s">
        <v>109</v>
      </c>
      <c r="K48" s="520" t="s">
        <v>109</v>
      </c>
      <c r="L48" s="521" t="s">
        <v>109</v>
      </c>
      <c r="M48" s="522"/>
      <c r="O48" s="511"/>
      <c r="P48" s="511"/>
      <c r="Q48" s="511"/>
      <c r="R48" s="511"/>
      <c r="S48" s="511"/>
      <c r="T48" s="511"/>
      <c r="U48" s="511"/>
      <c r="V48" s="511"/>
      <c r="W48" s="511"/>
      <c r="X48" s="511"/>
      <c r="Y48" s="511"/>
      <c r="Z48" s="511"/>
    </row>
    <row r="49" spans="1:26" s="499" customFormat="1" ht="21" customHeight="1">
      <c r="A49" s="512">
        <f t="shared" si="0"/>
        <v>43</v>
      </c>
      <c r="B49" s="513">
        <v>2126261746</v>
      </c>
      <c r="C49" s="514" t="s">
        <v>509</v>
      </c>
      <c r="D49" s="515" t="s">
        <v>210</v>
      </c>
      <c r="E49" s="516" t="s">
        <v>483</v>
      </c>
      <c r="F49" s="517">
        <v>33044</v>
      </c>
      <c r="G49" s="518" t="s">
        <v>462</v>
      </c>
      <c r="H49" s="519" t="s">
        <v>117</v>
      </c>
      <c r="I49" s="520"/>
      <c r="J49" s="520" t="s">
        <v>109</v>
      </c>
      <c r="K49" s="520" t="s">
        <v>109</v>
      </c>
      <c r="L49" s="521" t="s">
        <v>109</v>
      </c>
      <c r="M49" s="522"/>
      <c r="O49" s="511"/>
      <c r="P49" s="511"/>
      <c r="Q49" s="511"/>
      <c r="R49" s="511"/>
      <c r="S49" s="511"/>
      <c r="T49" s="511"/>
      <c r="U49" s="511"/>
      <c r="V49" s="511"/>
      <c r="W49" s="511"/>
      <c r="X49" s="511"/>
      <c r="Y49" s="511"/>
      <c r="Z49" s="511"/>
    </row>
    <row r="50" spans="1:26" s="499" customFormat="1" ht="21" customHeight="1">
      <c r="A50" s="512">
        <f t="shared" si="0"/>
        <v>44</v>
      </c>
      <c r="B50" s="513">
        <v>2126261748</v>
      </c>
      <c r="C50" s="514" t="s">
        <v>510</v>
      </c>
      <c r="D50" s="515" t="s">
        <v>153</v>
      </c>
      <c r="E50" s="516" t="s">
        <v>483</v>
      </c>
      <c r="F50" s="517">
        <v>33319</v>
      </c>
      <c r="G50" s="518" t="s">
        <v>467</v>
      </c>
      <c r="H50" s="519" t="s">
        <v>117</v>
      </c>
      <c r="I50" s="520"/>
      <c r="J50" s="520" t="s">
        <v>109</v>
      </c>
      <c r="K50" s="520" t="s">
        <v>109</v>
      </c>
      <c r="L50" s="521" t="s">
        <v>109</v>
      </c>
      <c r="M50" s="522"/>
      <c r="O50" s="511"/>
      <c r="P50" s="511"/>
      <c r="Q50" s="511"/>
      <c r="R50" s="511"/>
      <c r="S50" s="511"/>
      <c r="T50" s="511"/>
      <c r="U50" s="511"/>
      <c r="V50" s="511"/>
      <c r="W50" s="511"/>
      <c r="X50" s="511"/>
      <c r="Y50" s="511"/>
      <c r="Z50" s="511"/>
    </row>
    <row r="51" spans="1:26" s="499" customFormat="1" ht="21" customHeight="1">
      <c r="A51" s="512">
        <f t="shared" si="0"/>
        <v>45</v>
      </c>
      <c r="B51" s="513">
        <v>2126261751</v>
      </c>
      <c r="C51" s="514" t="s">
        <v>511</v>
      </c>
      <c r="D51" s="515" t="s">
        <v>214</v>
      </c>
      <c r="E51" s="516" t="s">
        <v>483</v>
      </c>
      <c r="F51" s="517">
        <v>33329</v>
      </c>
      <c r="G51" s="518" t="s">
        <v>467</v>
      </c>
      <c r="H51" s="519" t="s">
        <v>117</v>
      </c>
      <c r="I51" s="520"/>
      <c r="J51" s="520" t="s">
        <v>109</v>
      </c>
      <c r="K51" s="520" t="s">
        <v>109</v>
      </c>
      <c r="L51" s="521" t="s">
        <v>109</v>
      </c>
      <c r="M51" s="522"/>
      <c r="O51" s="511"/>
      <c r="P51" s="511"/>
      <c r="Q51" s="511"/>
      <c r="R51" s="511"/>
      <c r="S51" s="511"/>
      <c r="T51" s="511"/>
      <c r="U51" s="511"/>
      <c r="V51" s="511"/>
      <c r="W51" s="511"/>
      <c r="X51" s="511"/>
      <c r="Y51" s="511"/>
      <c r="Z51" s="511"/>
    </row>
    <row r="52" spans="1:26" s="499" customFormat="1" ht="21" customHeight="1">
      <c r="A52" s="512">
        <f t="shared" si="0"/>
        <v>46</v>
      </c>
      <c r="B52" s="513">
        <v>2127261752</v>
      </c>
      <c r="C52" s="514" t="s">
        <v>512</v>
      </c>
      <c r="D52" s="515" t="s">
        <v>215</v>
      </c>
      <c r="E52" s="516" t="s">
        <v>483</v>
      </c>
      <c r="F52" s="517">
        <v>33393</v>
      </c>
      <c r="G52" s="518" t="s">
        <v>513</v>
      </c>
      <c r="H52" s="519" t="s">
        <v>106</v>
      </c>
      <c r="I52" s="520"/>
      <c r="J52" s="520" t="s">
        <v>109</v>
      </c>
      <c r="K52" s="520" t="s">
        <v>109</v>
      </c>
      <c r="L52" s="521" t="s">
        <v>109</v>
      </c>
      <c r="M52" s="522"/>
      <c r="O52" s="511"/>
      <c r="P52" s="511"/>
      <c r="Q52" s="511"/>
      <c r="R52" s="511"/>
      <c r="S52" s="511"/>
      <c r="T52" s="511"/>
      <c r="U52" s="511"/>
      <c r="V52" s="511"/>
      <c r="W52" s="511"/>
      <c r="X52" s="511"/>
      <c r="Y52" s="511"/>
      <c r="Z52" s="511"/>
    </row>
    <row r="53" spans="1:26" s="499" customFormat="1" ht="21" customHeight="1">
      <c r="A53" s="512">
        <f t="shared" si="0"/>
        <v>47</v>
      </c>
      <c r="B53" s="513">
        <v>172217191</v>
      </c>
      <c r="C53" s="514" t="s">
        <v>514</v>
      </c>
      <c r="D53" s="515" t="s">
        <v>343</v>
      </c>
      <c r="E53" s="516" t="s">
        <v>515</v>
      </c>
      <c r="F53" s="517">
        <v>34308</v>
      </c>
      <c r="G53" s="518" t="s">
        <v>467</v>
      </c>
      <c r="H53" s="519" t="s">
        <v>106</v>
      </c>
      <c r="I53" s="520"/>
      <c r="J53" s="520" t="s">
        <v>109</v>
      </c>
      <c r="K53" s="520" t="s">
        <v>109</v>
      </c>
      <c r="L53" s="521" t="s">
        <v>109</v>
      </c>
      <c r="M53" s="522"/>
      <c r="O53" s="511"/>
      <c r="P53" s="511"/>
      <c r="Q53" s="511"/>
      <c r="R53" s="511"/>
      <c r="S53" s="511"/>
      <c r="T53" s="511"/>
      <c r="U53" s="511"/>
      <c r="V53" s="511"/>
      <c r="W53" s="511"/>
      <c r="X53" s="511"/>
      <c r="Y53" s="511"/>
      <c r="Z53" s="511"/>
    </row>
    <row r="54" spans="1:26" s="499" customFormat="1" ht="21" customHeight="1">
      <c r="A54" s="512">
        <f t="shared" si="0"/>
        <v>48</v>
      </c>
      <c r="B54" s="513">
        <v>2020252990</v>
      </c>
      <c r="C54" s="514" t="s">
        <v>516</v>
      </c>
      <c r="D54" s="515" t="s">
        <v>217</v>
      </c>
      <c r="E54" s="516" t="s">
        <v>517</v>
      </c>
      <c r="F54" s="517">
        <v>34463</v>
      </c>
      <c r="G54" s="518" t="s">
        <v>513</v>
      </c>
      <c r="H54" s="519" t="s">
        <v>117</v>
      </c>
      <c r="I54" s="520"/>
      <c r="J54" s="520" t="s">
        <v>109</v>
      </c>
      <c r="K54" s="520" t="s">
        <v>109</v>
      </c>
      <c r="L54" s="521" t="s">
        <v>109</v>
      </c>
      <c r="M54" s="522"/>
      <c r="O54" s="511"/>
      <c r="P54" s="511"/>
      <c r="Q54" s="511"/>
      <c r="R54" s="511"/>
      <c r="S54" s="511"/>
      <c r="T54" s="511"/>
      <c r="U54" s="511"/>
      <c r="V54" s="511"/>
      <c r="W54" s="511"/>
      <c r="X54" s="511"/>
      <c r="Y54" s="511"/>
      <c r="Z54" s="511"/>
    </row>
    <row r="55" spans="1:26" s="499" customFormat="1" ht="21" customHeight="1">
      <c r="A55" s="512">
        <f t="shared" si="0"/>
        <v>49</v>
      </c>
      <c r="B55" s="513">
        <v>2020263813</v>
      </c>
      <c r="C55" s="514" t="s">
        <v>518</v>
      </c>
      <c r="D55" s="515" t="s">
        <v>123</v>
      </c>
      <c r="E55" s="516" t="s">
        <v>517</v>
      </c>
      <c r="F55" s="517">
        <v>35376</v>
      </c>
      <c r="G55" s="518" t="s">
        <v>467</v>
      </c>
      <c r="H55" s="519" t="s">
        <v>117</v>
      </c>
      <c r="I55" s="520"/>
      <c r="J55" s="520" t="s">
        <v>109</v>
      </c>
      <c r="K55" s="520" t="s">
        <v>109</v>
      </c>
      <c r="L55" s="521" t="s">
        <v>109</v>
      </c>
      <c r="M55" s="522"/>
      <c r="O55" s="511"/>
      <c r="P55" s="511"/>
      <c r="Q55" s="511"/>
      <c r="R55" s="511"/>
      <c r="S55" s="511"/>
      <c r="T55" s="511"/>
      <c r="U55" s="511"/>
      <c r="V55" s="511"/>
      <c r="W55" s="511"/>
      <c r="X55" s="511"/>
      <c r="Y55" s="511"/>
      <c r="Z55" s="511"/>
    </row>
    <row r="56" spans="1:26" s="499" customFormat="1" ht="21" customHeight="1">
      <c r="A56" s="512">
        <f t="shared" si="0"/>
        <v>50</v>
      </c>
      <c r="B56" s="513">
        <v>2021265859</v>
      </c>
      <c r="C56" s="514" t="s">
        <v>519</v>
      </c>
      <c r="D56" s="515" t="s">
        <v>136</v>
      </c>
      <c r="E56" s="516" t="s">
        <v>517</v>
      </c>
      <c r="F56" s="517">
        <v>35354</v>
      </c>
      <c r="G56" s="518" t="s">
        <v>464</v>
      </c>
      <c r="H56" s="519" t="s">
        <v>106</v>
      </c>
      <c r="I56" s="520"/>
      <c r="J56" s="520" t="s">
        <v>109</v>
      </c>
      <c r="K56" s="520" t="s">
        <v>109</v>
      </c>
      <c r="L56" s="521" t="s">
        <v>109</v>
      </c>
      <c r="M56" s="522"/>
      <c r="O56" s="511"/>
      <c r="P56" s="511"/>
      <c r="Q56" s="511"/>
      <c r="R56" s="511"/>
      <c r="S56" s="511"/>
      <c r="T56" s="511"/>
      <c r="U56" s="511"/>
      <c r="V56" s="511"/>
      <c r="W56" s="511"/>
      <c r="X56" s="511"/>
      <c r="Y56" s="511"/>
      <c r="Z56" s="511"/>
    </row>
    <row r="57" spans="1:26" s="499" customFormat="1" ht="21" customHeight="1">
      <c r="A57" s="523">
        <f t="shared" si="0"/>
        <v>51</v>
      </c>
      <c r="B57" s="524">
        <v>2020264081</v>
      </c>
      <c r="C57" s="525" t="s">
        <v>520</v>
      </c>
      <c r="D57" s="526" t="s">
        <v>201</v>
      </c>
      <c r="E57" s="527" t="s">
        <v>517</v>
      </c>
      <c r="F57" s="528">
        <v>35094</v>
      </c>
      <c r="G57" s="529" t="s">
        <v>462</v>
      </c>
      <c r="H57" s="530" t="s">
        <v>117</v>
      </c>
      <c r="I57" s="531"/>
      <c r="J57" s="531" t="s">
        <v>109</v>
      </c>
      <c r="K57" s="531" t="s">
        <v>109</v>
      </c>
      <c r="L57" s="532" t="s">
        <v>109</v>
      </c>
      <c r="M57" s="533"/>
      <c r="O57" s="511"/>
      <c r="P57" s="511"/>
      <c r="Q57" s="511"/>
      <c r="R57" s="511"/>
      <c r="S57" s="511"/>
      <c r="T57" s="511"/>
      <c r="U57" s="511"/>
      <c r="V57" s="511"/>
      <c r="W57" s="511"/>
      <c r="X57" s="511"/>
      <c r="Y57" s="511"/>
      <c r="Z57" s="511"/>
    </row>
    <row r="58" spans="1:26" s="499" customFormat="1" ht="29.25" customHeight="1">
      <c r="A58" s="493"/>
      <c r="B58" s="534" t="s">
        <v>521</v>
      </c>
      <c r="C58" s="495"/>
      <c r="D58" s="535"/>
      <c r="E58" s="496"/>
      <c r="F58" s="497"/>
      <c r="G58" s="536"/>
      <c r="H58" s="497"/>
      <c r="I58" s="497"/>
      <c r="J58" s="495"/>
      <c r="K58" s="495"/>
      <c r="L58" s="495"/>
      <c r="M58" s="498"/>
    </row>
    <row r="59" spans="1:26" s="499" customFormat="1" ht="21" customHeight="1">
      <c r="A59" s="537">
        <v>1</v>
      </c>
      <c r="B59" s="538">
        <v>171322315</v>
      </c>
      <c r="C59" s="539" t="s">
        <v>522</v>
      </c>
      <c r="D59" s="540" t="s">
        <v>150</v>
      </c>
      <c r="E59" s="504" t="s">
        <v>461</v>
      </c>
      <c r="F59" s="505">
        <v>32224</v>
      </c>
      <c r="G59" s="541" t="s">
        <v>469</v>
      </c>
      <c r="H59" s="507" t="s">
        <v>106</v>
      </c>
      <c r="I59" s="508"/>
      <c r="J59" s="508"/>
      <c r="K59" s="508" t="s">
        <v>109</v>
      </c>
      <c r="L59" s="509"/>
      <c r="M59" s="510"/>
      <c r="O59" s="511"/>
      <c r="P59" s="511"/>
      <c r="Q59" s="511"/>
      <c r="R59" s="511"/>
      <c r="S59" s="511"/>
      <c r="T59" s="511"/>
      <c r="U59" s="511"/>
      <c r="V59" s="511"/>
      <c r="W59" s="511"/>
      <c r="X59" s="511"/>
      <c r="Y59" s="511"/>
      <c r="Z59" s="511"/>
    </row>
    <row r="60" spans="1:26" s="499" customFormat="1" ht="21" customHeight="1">
      <c r="A60" s="542">
        <f t="shared" ref="A60:A80" si="1">A59+1</f>
        <v>2</v>
      </c>
      <c r="B60" s="543">
        <v>2126251292</v>
      </c>
      <c r="C60" s="544" t="s">
        <v>523</v>
      </c>
      <c r="D60" s="545" t="s">
        <v>153</v>
      </c>
      <c r="E60" s="516" t="s">
        <v>461</v>
      </c>
      <c r="F60" s="517">
        <v>33866</v>
      </c>
      <c r="G60" s="546" t="s">
        <v>467</v>
      </c>
      <c r="H60" s="519" t="s">
        <v>117</v>
      </c>
      <c r="I60" s="520"/>
      <c r="J60" s="520" t="s">
        <v>109</v>
      </c>
      <c r="K60" s="520" t="s">
        <v>109</v>
      </c>
      <c r="L60" s="521" t="s">
        <v>109</v>
      </c>
      <c r="M60" s="522"/>
      <c r="O60" s="511"/>
      <c r="P60" s="511"/>
      <c r="Q60" s="511"/>
      <c r="R60" s="511"/>
      <c r="S60" s="511"/>
      <c r="T60" s="511"/>
      <c r="U60" s="511"/>
      <c r="V60" s="511"/>
      <c r="W60" s="511"/>
      <c r="X60" s="511"/>
      <c r="Y60" s="511"/>
      <c r="Z60" s="511"/>
    </row>
    <row r="61" spans="1:26" s="499" customFormat="1" ht="21" customHeight="1">
      <c r="A61" s="542">
        <f t="shared" si="1"/>
        <v>3</v>
      </c>
      <c r="B61" s="543">
        <v>2127261695</v>
      </c>
      <c r="C61" s="544" t="s">
        <v>524</v>
      </c>
      <c r="D61" s="545" t="s">
        <v>217</v>
      </c>
      <c r="E61" s="516" t="s">
        <v>483</v>
      </c>
      <c r="F61" s="517">
        <v>33826</v>
      </c>
      <c r="G61" s="546" t="s">
        <v>464</v>
      </c>
      <c r="H61" s="519" t="s">
        <v>117</v>
      </c>
      <c r="I61" s="520"/>
      <c r="J61" s="520" t="s">
        <v>109</v>
      </c>
      <c r="K61" s="520" t="s">
        <v>109</v>
      </c>
      <c r="L61" s="521" t="s">
        <v>109</v>
      </c>
      <c r="M61" s="522"/>
      <c r="O61" s="511"/>
      <c r="P61" s="511"/>
      <c r="Q61" s="511"/>
      <c r="R61" s="511"/>
      <c r="S61" s="511"/>
      <c r="T61" s="511"/>
      <c r="U61" s="511"/>
      <c r="V61" s="511"/>
      <c r="W61" s="511"/>
      <c r="X61" s="511"/>
      <c r="Y61" s="511"/>
      <c r="Z61" s="511"/>
    </row>
    <row r="62" spans="1:26" s="499" customFormat="1" ht="21" customHeight="1">
      <c r="A62" s="542">
        <f t="shared" si="1"/>
        <v>4</v>
      </c>
      <c r="B62" s="543">
        <v>1810215457</v>
      </c>
      <c r="C62" s="544" t="s">
        <v>525</v>
      </c>
      <c r="D62" s="545" t="s">
        <v>123</v>
      </c>
      <c r="E62" s="516" t="s">
        <v>483</v>
      </c>
      <c r="F62" s="517">
        <v>34354</v>
      </c>
      <c r="G62" s="546" t="s">
        <v>494</v>
      </c>
      <c r="H62" s="519" t="s">
        <v>117</v>
      </c>
      <c r="I62" s="520"/>
      <c r="J62" s="520" t="s">
        <v>109</v>
      </c>
      <c r="K62" s="520" t="s">
        <v>109</v>
      </c>
      <c r="L62" s="521" t="s">
        <v>109</v>
      </c>
      <c r="M62" s="522"/>
      <c r="O62" s="511"/>
      <c r="P62" s="511"/>
      <c r="Q62" s="511"/>
      <c r="R62" s="511"/>
      <c r="S62" s="511"/>
      <c r="T62" s="511"/>
      <c r="U62" s="511"/>
      <c r="V62" s="511"/>
      <c r="W62" s="511"/>
      <c r="X62" s="511"/>
      <c r="Y62" s="511"/>
      <c r="Z62" s="511"/>
    </row>
    <row r="63" spans="1:26" s="499" customFormat="1" ht="21" customHeight="1">
      <c r="A63" s="542">
        <f t="shared" si="1"/>
        <v>5</v>
      </c>
      <c r="B63" s="543">
        <v>1810215455</v>
      </c>
      <c r="C63" s="544" t="s">
        <v>526</v>
      </c>
      <c r="D63" s="545" t="s">
        <v>126</v>
      </c>
      <c r="E63" s="516" t="s">
        <v>483</v>
      </c>
      <c r="F63" s="517">
        <v>34582</v>
      </c>
      <c r="G63" s="546" t="s">
        <v>462</v>
      </c>
      <c r="H63" s="519" t="s">
        <v>117</v>
      </c>
      <c r="I63" s="520"/>
      <c r="J63" s="520" t="s">
        <v>109</v>
      </c>
      <c r="K63" s="520" t="s">
        <v>109</v>
      </c>
      <c r="L63" s="521" t="s">
        <v>109</v>
      </c>
      <c r="M63" s="522"/>
      <c r="O63" s="511"/>
      <c r="P63" s="511"/>
      <c r="Q63" s="511"/>
      <c r="R63" s="511"/>
      <c r="S63" s="511"/>
      <c r="T63" s="511"/>
      <c r="U63" s="511"/>
      <c r="V63" s="511"/>
      <c r="W63" s="511"/>
      <c r="X63" s="511"/>
      <c r="Y63" s="511"/>
      <c r="Z63" s="511"/>
    </row>
    <row r="64" spans="1:26" s="499" customFormat="1" ht="21" customHeight="1">
      <c r="A64" s="542">
        <f t="shared" si="1"/>
        <v>6</v>
      </c>
      <c r="B64" s="543">
        <v>2126261742</v>
      </c>
      <c r="C64" s="544" t="s">
        <v>527</v>
      </c>
      <c r="D64" s="545" t="s">
        <v>204</v>
      </c>
      <c r="E64" s="516" t="s">
        <v>483</v>
      </c>
      <c r="F64" s="517">
        <v>33458</v>
      </c>
      <c r="G64" s="546" t="s">
        <v>467</v>
      </c>
      <c r="H64" s="519" t="s">
        <v>117</v>
      </c>
      <c r="I64" s="520"/>
      <c r="J64" s="520" t="s">
        <v>109</v>
      </c>
      <c r="K64" s="520" t="s">
        <v>109</v>
      </c>
      <c r="L64" s="521" t="s">
        <v>109</v>
      </c>
      <c r="M64" s="522"/>
      <c r="O64" s="511"/>
      <c r="P64" s="511"/>
      <c r="Q64" s="511"/>
      <c r="R64" s="511"/>
      <c r="S64" s="511"/>
      <c r="T64" s="511"/>
      <c r="U64" s="511"/>
      <c r="V64" s="511"/>
      <c r="W64" s="511"/>
      <c r="X64" s="511"/>
      <c r="Y64" s="511"/>
      <c r="Z64" s="511"/>
    </row>
    <row r="65" spans="1:26" s="499" customFormat="1" ht="21" customHeight="1">
      <c r="A65" s="542">
        <f t="shared" si="1"/>
        <v>7</v>
      </c>
      <c r="B65" s="543">
        <v>1820266716</v>
      </c>
      <c r="C65" s="544" t="s">
        <v>528</v>
      </c>
      <c r="D65" s="545" t="s">
        <v>128</v>
      </c>
      <c r="E65" s="516" t="s">
        <v>529</v>
      </c>
      <c r="F65" s="517">
        <v>34516</v>
      </c>
      <c r="G65" s="546" t="s">
        <v>467</v>
      </c>
      <c r="H65" s="519" t="s">
        <v>117</v>
      </c>
      <c r="I65" s="520"/>
      <c r="J65" s="520"/>
      <c r="K65" s="520" t="s">
        <v>109</v>
      </c>
      <c r="L65" s="521"/>
      <c r="M65" s="522"/>
      <c r="O65" s="511"/>
      <c r="P65" s="511"/>
      <c r="Q65" s="511"/>
      <c r="R65" s="511"/>
      <c r="S65" s="511"/>
      <c r="T65" s="511"/>
      <c r="U65" s="511"/>
      <c r="V65" s="511"/>
      <c r="W65" s="511"/>
      <c r="X65" s="511"/>
      <c r="Y65" s="511"/>
      <c r="Z65" s="511"/>
    </row>
    <row r="66" spans="1:26" s="499" customFormat="1" ht="21" customHeight="1">
      <c r="A66" s="542">
        <f t="shared" si="1"/>
        <v>8</v>
      </c>
      <c r="B66" s="543">
        <v>1921265670</v>
      </c>
      <c r="C66" s="544" t="s">
        <v>530</v>
      </c>
      <c r="D66" s="545" t="s">
        <v>348</v>
      </c>
      <c r="E66" s="516" t="s">
        <v>515</v>
      </c>
      <c r="F66" s="517">
        <v>34900</v>
      </c>
      <c r="G66" s="546" t="s">
        <v>531</v>
      </c>
      <c r="H66" s="519" t="s">
        <v>106</v>
      </c>
      <c r="I66" s="520"/>
      <c r="J66" s="520" t="s">
        <v>109</v>
      </c>
      <c r="K66" s="520" t="s">
        <v>109</v>
      </c>
      <c r="L66" s="521" t="s">
        <v>109</v>
      </c>
      <c r="M66" s="522"/>
      <c r="O66" s="511"/>
      <c r="P66" s="511"/>
      <c r="Q66" s="511"/>
      <c r="R66" s="511"/>
      <c r="S66" s="511"/>
      <c r="T66" s="511"/>
      <c r="U66" s="511"/>
      <c r="V66" s="511"/>
      <c r="W66" s="511"/>
      <c r="X66" s="511"/>
      <c r="Y66" s="511"/>
      <c r="Z66" s="511"/>
    </row>
    <row r="67" spans="1:26" s="499" customFormat="1" ht="21" customHeight="1">
      <c r="A67" s="542">
        <f t="shared" si="1"/>
        <v>9</v>
      </c>
      <c r="B67" s="543">
        <v>1920235339</v>
      </c>
      <c r="C67" s="544" t="s">
        <v>532</v>
      </c>
      <c r="D67" s="545" t="s">
        <v>206</v>
      </c>
      <c r="E67" s="516" t="s">
        <v>515</v>
      </c>
      <c r="F67" s="517">
        <v>35040</v>
      </c>
      <c r="G67" s="546" t="s">
        <v>462</v>
      </c>
      <c r="H67" s="519" t="s">
        <v>117</v>
      </c>
      <c r="I67" s="520"/>
      <c r="J67" s="520" t="s">
        <v>109</v>
      </c>
      <c r="K67" s="520" t="s">
        <v>109</v>
      </c>
      <c r="L67" s="521" t="s">
        <v>109</v>
      </c>
      <c r="M67" s="522"/>
      <c r="O67" s="511"/>
      <c r="P67" s="511"/>
      <c r="Q67" s="511"/>
      <c r="R67" s="511"/>
      <c r="S67" s="511"/>
      <c r="T67" s="511"/>
      <c r="U67" s="511"/>
      <c r="V67" s="511"/>
      <c r="W67" s="511"/>
      <c r="X67" s="511"/>
      <c r="Y67" s="511"/>
      <c r="Z67" s="511"/>
    </row>
    <row r="68" spans="1:26" s="499" customFormat="1" ht="21" customHeight="1">
      <c r="A68" s="542">
        <f t="shared" si="1"/>
        <v>10</v>
      </c>
      <c r="B68" s="543">
        <v>1911229130</v>
      </c>
      <c r="C68" s="544" t="s">
        <v>533</v>
      </c>
      <c r="D68" s="545" t="s">
        <v>364</v>
      </c>
      <c r="E68" s="516" t="s">
        <v>517</v>
      </c>
      <c r="F68" s="517">
        <v>34254</v>
      </c>
      <c r="G68" s="546" t="s">
        <v>464</v>
      </c>
      <c r="H68" s="519" t="s">
        <v>106</v>
      </c>
      <c r="I68" s="520"/>
      <c r="J68" s="520" t="s">
        <v>109</v>
      </c>
      <c r="K68" s="520" t="s">
        <v>109</v>
      </c>
      <c r="L68" s="521" t="s">
        <v>109</v>
      </c>
      <c r="M68" s="522"/>
      <c r="O68" s="511"/>
      <c r="P68" s="511"/>
      <c r="Q68" s="511"/>
      <c r="R68" s="511"/>
      <c r="S68" s="511"/>
      <c r="T68" s="511"/>
      <c r="U68" s="511"/>
      <c r="V68" s="511"/>
      <c r="W68" s="511"/>
      <c r="X68" s="511"/>
      <c r="Y68" s="511"/>
      <c r="Z68" s="511"/>
    </row>
    <row r="69" spans="1:26" s="499" customFormat="1" ht="21" customHeight="1">
      <c r="A69" s="542">
        <f t="shared" si="1"/>
        <v>11</v>
      </c>
      <c r="B69" s="543">
        <v>2020264047</v>
      </c>
      <c r="C69" s="544" t="s">
        <v>534</v>
      </c>
      <c r="D69" s="545" t="s">
        <v>306</v>
      </c>
      <c r="E69" s="516" t="s">
        <v>517</v>
      </c>
      <c r="F69" s="517">
        <v>35092</v>
      </c>
      <c r="G69" s="546" t="s">
        <v>462</v>
      </c>
      <c r="H69" s="519" t="s">
        <v>117</v>
      </c>
      <c r="I69" s="520"/>
      <c r="J69" s="520" t="s">
        <v>109</v>
      </c>
      <c r="K69" s="520" t="s">
        <v>109</v>
      </c>
      <c r="L69" s="521" t="s">
        <v>109</v>
      </c>
      <c r="M69" s="522"/>
      <c r="O69" s="511"/>
      <c r="P69" s="511"/>
      <c r="Q69" s="511"/>
      <c r="R69" s="511"/>
      <c r="S69" s="511"/>
      <c r="T69" s="511"/>
      <c r="U69" s="511"/>
      <c r="V69" s="511"/>
      <c r="W69" s="511"/>
      <c r="X69" s="511"/>
      <c r="Y69" s="511"/>
      <c r="Z69" s="511"/>
    </row>
    <row r="70" spans="1:26" s="499" customFormat="1" ht="21" customHeight="1">
      <c r="A70" s="542">
        <f t="shared" si="1"/>
        <v>12</v>
      </c>
      <c r="B70" s="543">
        <v>2020264149</v>
      </c>
      <c r="C70" s="544" t="s">
        <v>535</v>
      </c>
      <c r="D70" s="545" t="s">
        <v>367</v>
      </c>
      <c r="E70" s="516" t="s">
        <v>517</v>
      </c>
      <c r="F70" s="517">
        <v>35291</v>
      </c>
      <c r="G70" s="546" t="s">
        <v>469</v>
      </c>
      <c r="H70" s="519" t="s">
        <v>117</v>
      </c>
      <c r="I70" s="520"/>
      <c r="J70" s="520" t="s">
        <v>109</v>
      </c>
      <c r="K70" s="520" t="s">
        <v>109</v>
      </c>
      <c r="L70" s="521" t="s">
        <v>109</v>
      </c>
      <c r="M70" s="522"/>
      <c r="O70" s="511"/>
      <c r="P70" s="511"/>
      <c r="Q70" s="511"/>
      <c r="R70" s="511"/>
      <c r="S70" s="511"/>
      <c r="T70" s="511"/>
      <c r="U70" s="511"/>
      <c r="V70" s="511"/>
      <c r="W70" s="511"/>
      <c r="X70" s="511"/>
      <c r="Y70" s="511"/>
      <c r="Z70" s="511"/>
    </row>
    <row r="71" spans="1:26" s="499" customFormat="1" ht="21" customHeight="1">
      <c r="A71" s="542">
        <f t="shared" si="1"/>
        <v>13</v>
      </c>
      <c r="B71" s="543">
        <v>2020266142</v>
      </c>
      <c r="C71" s="544" t="s">
        <v>536</v>
      </c>
      <c r="D71" s="545" t="s">
        <v>367</v>
      </c>
      <c r="E71" s="516" t="s">
        <v>517</v>
      </c>
      <c r="F71" s="517">
        <v>34991</v>
      </c>
      <c r="G71" s="546" t="s">
        <v>464</v>
      </c>
      <c r="H71" s="519" t="s">
        <v>117</v>
      </c>
      <c r="I71" s="520"/>
      <c r="J71" s="520" t="s">
        <v>109</v>
      </c>
      <c r="K71" s="520" t="s">
        <v>109</v>
      </c>
      <c r="L71" s="521" t="s">
        <v>109</v>
      </c>
      <c r="M71" s="522"/>
      <c r="O71" s="511"/>
      <c r="P71" s="511"/>
      <c r="Q71" s="511"/>
      <c r="R71" s="511"/>
      <c r="S71" s="511"/>
      <c r="T71" s="511"/>
      <c r="U71" s="511"/>
      <c r="V71" s="511"/>
      <c r="W71" s="511"/>
      <c r="X71" s="511"/>
      <c r="Y71" s="511"/>
      <c r="Z71" s="511"/>
    </row>
    <row r="72" spans="1:26" s="499" customFormat="1" ht="21" customHeight="1">
      <c r="A72" s="542">
        <f t="shared" si="1"/>
        <v>14</v>
      </c>
      <c r="B72" s="543">
        <v>2020266406</v>
      </c>
      <c r="C72" s="544" t="s">
        <v>537</v>
      </c>
      <c r="D72" s="545" t="s">
        <v>367</v>
      </c>
      <c r="E72" s="516" t="s">
        <v>517</v>
      </c>
      <c r="F72" s="517">
        <v>35322</v>
      </c>
      <c r="G72" s="546" t="s">
        <v>467</v>
      </c>
      <c r="H72" s="519" t="s">
        <v>117</v>
      </c>
      <c r="I72" s="520"/>
      <c r="J72" s="520" t="s">
        <v>109</v>
      </c>
      <c r="K72" s="520" t="s">
        <v>109</v>
      </c>
      <c r="L72" s="521" t="s">
        <v>109</v>
      </c>
      <c r="M72" s="522"/>
      <c r="O72" s="511"/>
      <c r="P72" s="511"/>
      <c r="Q72" s="511"/>
      <c r="R72" s="511"/>
      <c r="S72" s="511"/>
      <c r="T72" s="511"/>
      <c r="U72" s="511"/>
      <c r="V72" s="511"/>
      <c r="W72" s="511"/>
      <c r="X72" s="511"/>
      <c r="Y72" s="511"/>
      <c r="Z72" s="511"/>
    </row>
    <row r="73" spans="1:26" s="499" customFormat="1" ht="21" customHeight="1">
      <c r="A73" s="542">
        <f t="shared" si="1"/>
        <v>15</v>
      </c>
      <c r="B73" s="543">
        <v>1910217036</v>
      </c>
      <c r="C73" s="544" t="s">
        <v>538</v>
      </c>
      <c r="D73" s="545" t="s">
        <v>194</v>
      </c>
      <c r="E73" s="516" t="s">
        <v>517</v>
      </c>
      <c r="F73" s="517">
        <v>34948</v>
      </c>
      <c r="G73" s="546"/>
      <c r="H73" s="519" t="s">
        <v>117</v>
      </c>
      <c r="I73" s="520"/>
      <c r="J73" s="520" t="s">
        <v>109</v>
      </c>
      <c r="K73" s="520" t="s">
        <v>109</v>
      </c>
      <c r="L73" s="521" t="s">
        <v>109</v>
      </c>
      <c r="M73" s="522"/>
      <c r="O73" s="511"/>
      <c r="P73" s="511"/>
      <c r="Q73" s="511"/>
      <c r="R73" s="511"/>
      <c r="S73" s="511"/>
      <c r="T73" s="511"/>
      <c r="U73" s="511"/>
      <c r="V73" s="511"/>
      <c r="W73" s="511"/>
      <c r="X73" s="511"/>
      <c r="Y73" s="511"/>
      <c r="Z73" s="511"/>
    </row>
    <row r="74" spans="1:26" s="499" customFormat="1" ht="21" customHeight="1">
      <c r="A74" s="542">
        <f t="shared" si="1"/>
        <v>16</v>
      </c>
      <c r="B74" s="543">
        <v>2020256658</v>
      </c>
      <c r="C74" s="544" t="s">
        <v>539</v>
      </c>
      <c r="D74" s="545" t="s">
        <v>370</v>
      </c>
      <c r="E74" s="516" t="s">
        <v>517</v>
      </c>
      <c r="F74" s="517">
        <v>35245</v>
      </c>
      <c r="G74" s="546" t="s">
        <v>462</v>
      </c>
      <c r="H74" s="519" t="s">
        <v>117</v>
      </c>
      <c r="I74" s="520"/>
      <c r="J74" s="520" t="s">
        <v>109</v>
      </c>
      <c r="K74" s="520" t="s">
        <v>109</v>
      </c>
      <c r="L74" s="521" t="s">
        <v>109</v>
      </c>
      <c r="M74" s="522"/>
      <c r="O74" s="511"/>
      <c r="P74" s="511"/>
      <c r="Q74" s="511"/>
      <c r="R74" s="511"/>
      <c r="S74" s="511"/>
      <c r="T74" s="511"/>
      <c r="U74" s="511"/>
      <c r="V74" s="511"/>
      <c r="W74" s="511"/>
      <c r="X74" s="511"/>
      <c r="Y74" s="511"/>
      <c r="Z74" s="511"/>
    </row>
    <row r="75" spans="1:26" s="499" customFormat="1" ht="21" customHeight="1">
      <c r="A75" s="542">
        <f t="shared" si="1"/>
        <v>17</v>
      </c>
      <c r="B75" s="543">
        <v>2020266449</v>
      </c>
      <c r="C75" s="544" t="s">
        <v>540</v>
      </c>
      <c r="D75" s="545" t="s">
        <v>372</v>
      </c>
      <c r="E75" s="516" t="s">
        <v>517</v>
      </c>
      <c r="F75" s="517">
        <v>35098</v>
      </c>
      <c r="G75" s="546" t="s">
        <v>464</v>
      </c>
      <c r="H75" s="519" t="s">
        <v>117</v>
      </c>
      <c r="I75" s="520"/>
      <c r="J75" s="520" t="s">
        <v>109</v>
      </c>
      <c r="K75" s="520" t="s">
        <v>109</v>
      </c>
      <c r="L75" s="521" t="s">
        <v>109</v>
      </c>
      <c r="M75" s="522"/>
      <c r="O75" s="511"/>
      <c r="P75" s="511"/>
      <c r="Q75" s="511"/>
      <c r="R75" s="511"/>
      <c r="S75" s="511"/>
      <c r="T75" s="511"/>
      <c r="U75" s="511"/>
      <c r="V75" s="511"/>
      <c r="W75" s="511"/>
      <c r="X75" s="511"/>
      <c r="Y75" s="511"/>
      <c r="Z75" s="511"/>
    </row>
    <row r="76" spans="1:26" s="499" customFormat="1" ht="21" customHeight="1">
      <c r="A76" s="542">
        <f t="shared" si="1"/>
        <v>18</v>
      </c>
      <c r="B76" s="543">
        <v>1821614039</v>
      </c>
      <c r="C76" s="544" t="s">
        <v>541</v>
      </c>
      <c r="D76" s="545" t="s">
        <v>195</v>
      </c>
      <c r="E76" s="516" t="s">
        <v>517</v>
      </c>
      <c r="F76" s="517">
        <v>34560</v>
      </c>
      <c r="G76" s="546"/>
      <c r="H76" s="519" t="s">
        <v>106</v>
      </c>
      <c r="I76" s="520"/>
      <c r="J76" s="520" t="s">
        <v>109</v>
      </c>
      <c r="K76" s="520" t="s">
        <v>109</v>
      </c>
      <c r="L76" s="521" t="s">
        <v>109</v>
      </c>
      <c r="M76" s="522"/>
      <c r="O76" s="511"/>
      <c r="P76" s="511"/>
      <c r="Q76" s="511"/>
      <c r="R76" s="511"/>
      <c r="S76" s="511"/>
      <c r="T76" s="511"/>
      <c r="U76" s="511"/>
      <c r="V76" s="511"/>
      <c r="W76" s="511"/>
      <c r="X76" s="511"/>
      <c r="Y76" s="511"/>
      <c r="Z76" s="511"/>
    </row>
    <row r="77" spans="1:26" s="499" customFormat="1" ht="21" customHeight="1">
      <c r="A77" s="542">
        <f t="shared" si="1"/>
        <v>19</v>
      </c>
      <c r="B77" s="543">
        <v>2020264150</v>
      </c>
      <c r="C77" s="544" t="s">
        <v>542</v>
      </c>
      <c r="D77" s="545" t="s">
        <v>188</v>
      </c>
      <c r="E77" s="516" t="s">
        <v>517</v>
      </c>
      <c r="F77" s="517">
        <v>35370</v>
      </c>
      <c r="G77" s="546" t="s">
        <v>469</v>
      </c>
      <c r="H77" s="519" t="s">
        <v>117</v>
      </c>
      <c r="I77" s="520"/>
      <c r="J77" s="520" t="s">
        <v>109</v>
      </c>
      <c r="K77" s="520" t="s">
        <v>109</v>
      </c>
      <c r="L77" s="521" t="s">
        <v>109</v>
      </c>
      <c r="M77" s="522"/>
      <c r="O77" s="511"/>
      <c r="P77" s="511"/>
      <c r="Q77" s="511"/>
      <c r="R77" s="511"/>
      <c r="S77" s="511"/>
      <c r="T77" s="511"/>
      <c r="U77" s="511"/>
      <c r="V77" s="511"/>
      <c r="W77" s="511"/>
      <c r="X77" s="511"/>
      <c r="Y77" s="511"/>
      <c r="Z77" s="511"/>
    </row>
    <row r="78" spans="1:26" s="499" customFormat="1" ht="21" customHeight="1">
      <c r="A78" s="542">
        <f t="shared" si="1"/>
        <v>20</v>
      </c>
      <c r="B78" s="543">
        <v>2020264587</v>
      </c>
      <c r="C78" s="544" t="s">
        <v>543</v>
      </c>
      <c r="D78" s="545" t="s">
        <v>153</v>
      </c>
      <c r="E78" s="516" t="s">
        <v>517</v>
      </c>
      <c r="F78" s="517">
        <v>34655</v>
      </c>
      <c r="G78" s="546" t="s">
        <v>467</v>
      </c>
      <c r="H78" s="519" t="s">
        <v>117</v>
      </c>
      <c r="I78" s="520"/>
      <c r="J78" s="520" t="s">
        <v>109</v>
      </c>
      <c r="K78" s="520" t="s">
        <v>109</v>
      </c>
      <c r="L78" s="521" t="s">
        <v>109</v>
      </c>
      <c r="M78" s="522"/>
      <c r="O78" s="511"/>
      <c r="P78" s="511"/>
      <c r="Q78" s="511"/>
      <c r="R78" s="511"/>
      <c r="S78" s="511"/>
      <c r="T78" s="511"/>
      <c r="U78" s="511"/>
      <c r="V78" s="511"/>
      <c r="W78" s="511"/>
      <c r="X78" s="511"/>
      <c r="Y78" s="511"/>
      <c r="Z78" s="511"/>
    </row>
    <row r="79" spans="1:26" s="499" customFormat="1" ht="21" customHeight="1">
      <c r="A79" s="542">
        <f t="shared" si="1"/>
        <v>21</v>
      </c>
      <c r="B79" s="543">
        <v>2020268294</v>
      </c>
      <c r="C79" s="544" t="s">
        <v>544</v>
      </c>
      <c r="D79" s="545" t="s">
        <v>214</v>
      </c>
      <c r="E79" s="516" t="s">
        <v>517</v>
      </c>
      <c r="F79" s="517">
        <v>35360</v>
      </c>
      <c r="G79" s="546" t="s">
        <v>469</v>
      </c>
      <c r="H79" s="519" t="s">
        <v>117</v>
      </c>
      <c r="I79" s="520"/>
      <c r="J79" s="520" t="s">
        <v>109</v>
      </c>
      <c r="K79" s="520" t="s">
        <v>109</v>
      </c>
      <c r="L79" s="521" t="s">
        <v>109</v>
      </c>
      <c r="M79" s="522"/>
      <c r="O79" s="511"/>
      <c r="P79" s="511"/>
      <c r="Q79" s="511"/>
      <c r="R79" s="511"/>
      <c r="S79" s="511"/>
      <c r="T79" s="511"/>
      <c r="U79" s="511"/>
      <c r="V79" s="511"/>
      <c r="W79" s="511"/>
      <c r="X79" s="511"/>
      <c r="Y79" s="511"/>
      <c r="Z79" s="511"/>
    </row>
    <row r="80" spans="1:26" s="499" customFormat="1" ht="21" customHeight="1">
      <c r="A80" s="542">
        <f t="shared" si="1"/>
        <v>22</v>
      </c>
      <c r="B80" s="543">
        <v>1811214497</v>
      </c>
      <c r="C80" s="544" t="s">
        <v>545</v>
      </c>
      <c r="D80" s="545" t="s">
        <v>387</v>
      </c>
      <c r="E80" s="516" t="s">
        <v>546</v>
      </c>
      <c r="F80" s="517">
        <v>34488</v>
      </c>
      <c r="G80" s="546"/>
      <c r="H80" s="519" t="s">
        <v>117</v>
      </c>
      <c r="I80" s="520"/>
      <c r="J80" s="520" t="s">
        <v>109</v>
      </c>
      <c r="K80" s="520" t="s">
        <v>109</v>
      </c>
      <c r="L80" s="521" t="s">
        <v>109</v>
      </c>
      <c r="M80" s="522"/>
      <c r="O80" s="511"/>
      <c r="P80" s="511"/>
      <c r="Q80" s="511"/>
      <c r="R80" s="511"/>
      <c r="S80" s="511"/>
      <c r="T80" s="511"/>
      <c r="U80" s="511"/>
      <c r="V80" s="511"/>
      <c r="W80" s="511"/>
      <c r="X80" s="511"/>
      <c r="Y80" s="511"/>
      <c r="Z80" s="511"/>
    </row>
    <row r="81" spans="2:12" ht="26.25" customHeight="1">
      <c r="B81" s="547" t="s">
        <v>547</v>
      </c>
      <c r="C81" s="548"/>
      <c r="D81" s="549"/>
      <c r="E81" s="549"/>
      <c r="F81" s="549"/>
      <c r="G81" s="549"/>
      <c r="H81" s="547" t="s">
        <v>548</v>
      </c>
      <c r="J81" s="548"/>
      <c r="K81" s="550"/>
      <c r="L81" s="548"/>
    </row>
  </sheetData>
  <mergeCells count="1">
    <mergeCell ref="D1:M2"/>
  </mergeCells>
  <pageMargins left="7.874015748031496E-2" right="0" top="0" bottom="0" header="0" footer="0"/>
  <pageSetup paperSize="9" orientation="portrait" r:id="rId1"/>
  <headerFooter>
    <oddFooter>&amp;R&amp;P/&amp;N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R20"/>
  <sheetViews>
    <sheetView workbookViewId="0">
      <pane xSplit="5" ySplit="6" topLeftCell="F7" activePane="bottomRight" state="frozen"/>
      <selection pane="topRight" activeCell="F1" sqref="F1"/>
      <selection pane="bottomLeft" activeCell="A6" sqref="A6"/>
      <selection pane="bottomRight" activeCell="O10" sqref="O10"/>
    </sheetView>
  </sheetViews>
  <sheetFormatPr defaultRowHeight="22.5" customHeight="1"/>
  <cols>
    <col min="1" max="1" width="5" style="486" customWidth="1"/>
    <col min="2" max="2" width="9.85546875" style="486" customWidth="1"/>
    <col min="3" max="3" width="15" style="486" customWidth="1"/>
    <col min="4" max="4" width="7.28515625" style="486" customWidth="1"/>
    <col min="5" max="5" width="8.7109375" style="486" customWidth="1"/>
    <col min="6" max="6" width="9.7109375" style="485" customWidth="1"/>
    <col min="7" max="7" width="9.42578125" style="486" customWidth="1"/>
    <col min="8" max="8" width="5.5703125" style="486" customWidth="1"/>
    <col min="9" max="9" width="5.85546875" style="486" customWidth="1"/>
    <col min="10" max="12" width="4.7109375" style="486" customWidth="1"/>
    <col min="13" max="13" width="9.5703125" style="486" customWidth="1"/>
    <col min="14" max="14" width="9.140625" style="486"/>
    <col min="15" max="15" width="12.28515625" style="486" customWidth="1"/>
    <col min="16" max="16" width="20.42578125" style="486" customWidth="1"/>
    <col min="17" max="235" width="9.140625" style="486"/>
    <col min="236" max="236" width="5" style="486" customWidth="1"/>
    <col min="237" max="237" width="10.7109375" style="486" customWidth="1"/>
    <col min="238" max="238" width="20.7109375" style="486" customWidth="1"/>
    <col min="239" max="239" width="7.85546875" style="486" customWidth="1"/>
    <col min="240" max="240" width="11.5703125" style="486" customWidth="1"/>
    <col min="241" max="241" width="10.85546875" style="486" customWidth="1"/>
    <col min="242" max="242" width="7.5703125" style="486" customWidth="1"/>
    <col min="243" max="245" width="5.5703125" style="486" customWidth="1"/>
    <col min="246" max="246" width="10.7109375" style="486" customWidth="1"/>
    <col min="247" max="247" width="8.85546875" style="486" customWidth="1"/>
    <col min="248" max="248" width="10.7109375" style="486" customWidth="1"/>
    <col min="249" max="249" width="9.140625" style="486" customWidth="1"/>
    <col min="250" max="258" width="9.140625" style="486"/>
    <col min="259" max="259" width="13.140625" style="486" customWidth="1"/>
    <col min="260" max="260" width="22.7109375" style="486" customWidth="1"/>
    <col min="261" max="491" width="9.140625" style="486"/>
    <col min="492" max="492" width="5" style="486" customWidth="1"/>
    <col min="493" max="493" width="10.7109375" style="486" customWidth="1"/>
    <col min="494" max="494" width="20.7109375" style="486" customWidth="1"/>
    <col min="495" max="495" width="7.85546875" style="486" customWidth="1"/>
    <col min="496" max="496" width="11.5703125" style="486" customWidth="1"/>
    <col min="497" max="497" width="10.85546875" style="486" customWidth="1"/>
    <col min="498" max="498" width="7.5703125" style="486" customWidth="1"/>
    <col min="499" max="501" width="5.5703125" style="486" customWidth="1"/>
    <col min="502" max="502" width="10.7109375" style="486" customWidth="1"/>
    <col min="503" max="503" width="8.85546875" style="486" customWidth="1"/>
    <col min="504" max="504" width="10.7109375" style="486" customWidth="1"/>
    <col min="505" max="505" width="9.140625" style="486" customWidth="1"/>
    <col min="506" max="514" width="9.140625" style="486"/>
    <col min="515" max="515" width="13.140625" style="486" customWidth="1"/>
    <col min="516" max="516" width="22.7109375" style="486" customWidth="1"/>
    <col min="517" max="747" width="9.140625" style="486"/>
    <col min="748" max="748" width="5" style="486" customWidth="1"/>
    <col min="749" max="749" width="10.7109375" style="486" customWidth="1"/>
    <col min="750" max="750" width="20.7109375" style="486" customWidth="1"/>
    <col min="751" max="751" width="7.85546875" style="486" customWidth="1"/>
    <col min="752" max="752" width="11.5703125" style="486" customWidth="1"/>
    <col min="753" max="753" width="10.85546875" style="486" customWidth="1"/>
    <col min="754" max="754" width="7.5703125" style="486" customWidth="1"/>
    <col min="755" max="757" width="5.5703125" style="486" customWidth="1"/>
    <col min="758" max="758" width="10.7109375" style="486" customWidth="1"/>
    <col min="759" max="759" width="8.85546875" style="486" customWidth="1"/>
    <col min="760" max="760" width="10.7109375" style="486" customWidth="1"/>
    <col min="761" max="761" width="9.140625" style="486" customWidth="1"/>
    <col min="762" max="770" width="9.140625" style="486"/>
    <col min="771" max="771" width="13.140625" style="486" customWidth="1"/>
    <col min="772" max="772" width="22.7109375" style="486" customWidth="1"/>
    <col min="773" max="1003" width="9.140625" style="486"/>
    <col min="1004" max="1004" width="5" style="486" customWidth="1"/>
    <col min="1005" max="1005" width="10.7109375" style="486" customWidth="1"/>
    <col min="1006" max="1006" width="20.7109375" style="486" customWidth="1"/>
    <col min="1007" max="1007" width="7.85546875" style="486" customWidth="1"/>
    <col min="1008" max="1008" width="11.5703125" style="486" customWidth="1"/>
    <col min="1009" max="1009" width="10.85546875" style="486" customWidth="1"/>
    <col min="1010" max="1010" width="7.5703125" style="486" customWidth="1"/>
    <col min="1011" max="1013" width="5.5703125" style="486" customWidth="1"/>
    <col min="1014" max="1014" width="10.7109375" style="486" customWidth="1"/>
    <col min="1015" max="1015" width="8.85546875" style="486" customWidth="1"/>
    <col min="1016" max="1016" width="10.7109375" style="486" customWidth="1"/>
    <col min="1017" max="1017" width="9.140625" style="486" customWidth="1"/>
    <col min="1018" max="1026" width="9.140625" style="486"/>
    <col min="1027" max="1027" width="13.140625" style="486" customWidth="1"/>
    <col min="1028" max="1028" width="22.7109375" style="486" customWidth="1"/>
    <col min="1029" max="1259" width="9.140625" style="486"/>
    <col min="1260" max="1260" width="5" style="486" customWidth="1"/>
    <col min="1261" max="1261" width="10.7109375" style="486" customWidth="1"/>
    <col min="1262" max="1262" width="20.7109375" style="486" customWidth="1"/>
    <col min="1263" max="1263" width="7.85546875" style="486" customWidth="1"/>
    <col min="1264" max="1264" width="11.5703125" style="486" customWidth="1"/>
    <col min="1265" max="1265" width="10.85546875" style="486" customWidth="1"/>
    <col min="1266" max="1266" width="7.5703125" style="486" customWidth="1"/>
    <col min="1267" max="1269" width="5.5703125" style="486" customWidth="1"/>
    <col min="1270" max="1270" width="10.7109375" style="486" customWidth="1"/>
    <col min="1271" max="1271" width="8.85546875" style="486" customWidth="1"/>
    <col min="1272" max="1272" width="10.7109375" style="486" customWidth="1"/>
    <col min="1273" max="1273" width="9.140625" style="486" customWidth="1"/>
    <col min="1274" max="1282" width="9.140625" style="486"/>
    <col min="1283" max="1283" width="13.140625" style="486" customWidth="1"/>
    <col min="1284" max="1284" width="22.7109375" style="486" customWidth="1"/>
    <col min="1285" max="1515" width="9.140625" style="486"/>
    <col min="1516" max="1516" width="5" style="486" customWidth="1"/>
    <col min="1517" max="1517" width="10.7109375" style="486" customWidth="1"/>
    <col min="1518" max="1518" width="20.7109375" style="486" customWidth="1"/>
    <col min="1519" max="1519" width="7.85546875" style="486" customWidth="1"/>
    <col min="1520" max="1520" width="11.5703125" style="486" customWidth="1"/>
    <col min="1521" max="1521" width="10.85546875" style="486" customWidth="1"/>
    <col min="1522" max="1522" width="7.5703125" style="486" customWidth="1"/>
    <col min="1523" max="1525" width="5.5703125" style="486" customWidth="1"/>
    <col min="1526" max="1526" width="10.7109375" style="486" customWidth="1"/>
    <col min="1527" max="1527" width="8.85546875" style="486" customWidth="1"/>
    <col min="1528" max="1528" width="10.7109375" style="486" customWidth="1"/>
    <col min="1529" max="1529" width="9.140625" style="486" customWidth="1"/>
    <col min="1530" max="1538" width="9.140625" style="486"/>
    <col min="1539" max="1539" width="13.140625" style="486" customWidth="1"/>
    <col min="1540" max="1540" width="22.7109375" style="486" customWidth="1"/>
    <col min="1541" max="1771" width="9.140625" style="486"/>
    <col min="1772" max="1772" width="5" style="486" customWidth="1"/>
    <col min="1773" max="1773" width="10.7109375" style="486" customWidth="1"/>
    <col min="1774" max="1774" width="20.7109375" style="486" customWidth="1"/>
    <col min="1775" max="1775" width="7.85546875" style="486" customWidth="1"/>
    <col min="1776" max="1776" width="11.5703125" style="486" customWidth="1"/>
    <col min="1777" max="1777" width="10.85546875" style="486" customWidth="1"/>
    <col min="1778" max="1778" width="7.5703125" style="486" customWidth="1"/>
    <col min="1779" max="1781" width="5.5703125" style="486" customWidth="1"/>
    <col min="1782" max="1782" width="10.7109375" style="486" customWidth="1"/>
    <col min="1783" max="1783" width="8.85546875" style="486" customWidth="1"/>
    <col min="1784" max="1784" width="10.7109375" style="486" customWidth="1"/>
    <col min="1785" max="1785" width="9.140625" style="486" customWidth="1"/>
    <col min="1786" max="1794" width="9.140625" style="486"/>
    <col min="1795" max="1795" width="13.140625" style="486" customWidth="1"/>
    <col min="1796" max="1796" width="22.7109375" style="486" customWidth="1"/>
    <col min="1797" max="2027" width="9.140625" style="486"/>
    <col min="2028" max="2028" width="5" style="486" customWidth="1"/>
    <col min="2029" max="2029" width="10.7109375" style="486" customWidth="1"/>
    <col min="2030" max="2030" width="20.7109375" style="486" customWidth="1"/>
    <col min="2031" max="2031" width="7.85546875" style="486" customWidth="1"/>
    <col min="2032" max="2032" width="11.5703125" style="486" customWidth="1"/>
    <col min="2033" max="2033" width="10.85546875" style="486" customWidth="1"/>
    <col min="2034" max="2034" width="7.5703125" style="486" customWidth="1"/>
    <col min="2035" max="2037" width="5.5703125" style="486" customWidth="1"/>
    <col min="2038" max="2038" width="10.7109375" style="486" customWidth="1"/>
    <col min="2039" max="2039" width="8.85546875" style="486" customWidth="1"/>
    <col min="2040" max="2040" width="10.7109375" style="486" customWidth="1"/>
    <col min="2041" max="2041" width="9.140625" style="486" customWidth="1"/>
    <col min="2042" max="2050" width="9.140625" style="486"/>
    <col min="2051" max="2051" width="13.140625" style="486" customWidth="1"/>
    <col min="2052" max="2052" width="22.7109375" style="486" customWidth="1"/>
    <col min="2053" max="2283" width="9.140625" style="486"/>
    <col min="2284" max="2284" width="5" style="486" customWidth="1"/>
    <col min="2285" max="2285" width="10.7109375" style="486" customWidth="1"/>
    <col min="2286" max="2286" width="20.7109375" style="486" customWidth="1"/>
    <col min="2287" max="2287" width="7.85546875" style="486" customWidth="1"/>
    <col min="2288" max="2288" width="11.5703125" style="486" customWidth="1"/>
    <col min="2289" max="2289" width="10.85546875" style="486" customWidth="1"/>
    <col min="2290" max="2290" width="7.5703125" style="486" customWidth="1"/>
    <col min="2291" max="2293" width="5.5703125" style="486" customWidth="1"/>
    <col min="2294" max="2294" width="10.7109375" style="486" customWidth="1"/>
    <col min="2295" max="2295" width="8.85546875" style="486" customWidth="1"/>
    <col min="2296" max="2296" width="10.7109375" style="486" customWidth="1"/>
    <col min="2297" max="2297" width="9.140625" style="486" customWidth="1"/>
    <col min="2298" max="2306" width="9.140625" style="486"/>
    <col min="2307" max="2307" width="13.140625" style="486" customWidth="1"/>
    <col min="2308" max="2308" width="22.7109375" style="486" customWidth="1"/>
    <col min="2309" max="2539" width="9.140625" style="486"/>
    <col min="2540" max="2540" width="5" style="486" customWidth="1"/>
    <col min="2541" max="2541" width="10.7109375" style="486" customWidth="1"/>
    <col min="2542" max="2542" width="20.7109375" style="486" customWidth="1"/>
    <col min="2543" max="2543" width="7.85546875" style="486" customWidth="1"/>
    <col min="2544" max="2544" width="11.5703125" style="486" customWidth="1"/>
    <col min="2545" max="2545" width="10.85546875" style="486" customWidth="1"/>
    <col min="2546" max="2546" width="7.5703125" style="486" customWidth="1"/>
    <col min="2547" max="2549" width="5.5703125" style="486" customWidth="1"/>
    <col min="2550" max="2550" width="10.7109375" style="486" customWidth="1"/>
    <col min="2551" max="2551" width="8.85546875" style="486" customWidth="1"/>
    <col min="2552" max="2552" width="10.7109375" style="486" customWidth="1"/>
    <col min="2553" max="2553" width="9.140625" style="486" customWidth="1"/>
    <col min="2554" max="2562" width="9.140625" style="486"/>
    <col min="2563" max="2563" width="13.140625" style="486" customWidth="1"/>
    <col min="2564" max="2564" width="22.7109375" style="486" customWidth="1"/>
    <col min="2565" max="2795" width="9.140625" style="486"/>
    <col min="2796" max="2796" width="5" style="486" customWidth="1"/>
    <col min="2797" max="2797" width="10.7109375" style="486" customWidth="1"/>
    <col min="2798" max="2798" width="20.7109375" style="486" customWidth="1"/>
    <col min="2799" max="2799" width="7.85546875" style="486" customWidth="1"/>
    <col min="2800" max="2800" width="11.5703125" style="486" customWidth="1"/>
    <col min="2801" max="2801" width="10.85546875" style="486" customWidth="1"/>
    <col min="2802" max="2802" width="7.5703125" style="486" customWidth="1"/>
    <col min="2803" max="2805" width="5.5703125" style="486" customWidth="1"/>
    <col min="2806" max="2806" width="10.7109375" style="486" customWidth="1"/>
    <col min="2807" max="2807" width="8.85546875" style="486" customWidth="1"/>
    <col min="2808" max="2808" width="10.7109375" style="486" customWidth="1"/>
    <col min="2809" max="2809" width="9.140625" style="486" customWidth="1"/>
    <col min="2810" max="2818" width="9.140625" style="486"/>
    <col min="2819" max="2819" width="13.140625" style="486" customWidth="1"/>
    <col min="2820" max="2820" width="22.7109375" style="486" customWidth="1"/>
    <col min="2821" max="3051" width="9.140625" style="486"/>
    <col min="3052" max="3052" width="5" style="486" customWidth="1"/>
    <col min="3053" max="3053" width="10.7109375" style="486" customWidth="1"/>
    <col min="3054" max="3054" width="20.7109375" style="486" customWidth="1"/>
    <col min="3055" max="3055" width="7.85546875" style="486" customWidth="1"/>
    <col min="3056" max="3056" width="11.5703125" style="486" customWidth="1"/>
    <col min="3057" max="3057" width="10.85546875" style="486" customWidth="1"/>
    <col min="3058" max="3058" width="7.5703125" style="486" customWidth="1"/>
    <col min="3059" max="3061" width="5.5703125" style="486" customWidth="1"/>
    <col min="3062" max="3062" width="10.7109375" style="486" customWidth="1"/>
    <col min="3063" max="3063" width="8.85546875" style="486" customWidth="1"/>
    <col min="3064" max="3064" width="10.7109375" style="486" customWidth="1"/>
    <col min="3065" max="3065" width="9.140625" style="486" customWidth="1"/>
    <col min="3066" max="3074" width="9.140625" style="486"/>
    <col min="3075" max="3075" width="13.140625" style="486" customWidth="1"/>
    <col min="3076" max="3076" width="22.7109375" style="486" customWidth="1"/>
    <col min="3077" max="3307" width="9.140625" style="486"/>
    <col min="3308" max="3308" width="5" style="486" customWidth="1"/>
    <col min="3309" max="3309" width="10.7109375" style="486" customWidth="1"/>
    <col min="3310" max="3310" width="20.7109375" style="486" customWidth="1"/>
    <col min="3311" max="3311" width="7.85546875" style="486" customWidth="1"/>
    <col min="3312" max="3312" width="11.5703125" style="486" customWidth="1"/>
    <col min="3313" max="3313" width="10.85546875" style="486" customWidth="1"/>
    <col min="3314" max="3314" width="7.5703125" style="486" customWidth="1"/>
    <col min="3315" max="3317" width="5.5703125" style="486" customWidth="1"/>
    <col min="3318" max="3318" width="10.7109375" style="486" customWidth="1"/>
    <col min="3319" max="3319" width="8.85546875" style="486" customWidth="1"/>
    <col min="3320" max="3320" width="10.7109375" style="486" customWidth="1"/>
    <col min="3321" max="3321" width="9.140625" style="486" customWidth="1"/>
    <col min="3322" max="3330" width="9.140625" style="486"/>
    <col min="3331" max="3331" width="13.140625" style="486" customWidth="1"/>
    <col min="3332" max="3332" width="22.7109375" style="486" customWidth="1"/>
    <col min="3333" max="3563" width="9.140625" style="486"/>
    <col min="3564" max="3564" width="5" style="486" customWidth="1"/>
    <col min="3565" max="3565" width="10.7109375" style="486" customWidth="1"/>
    <col min="3566" max="3566" width="20.7109375" style="486" customWidth="1"/>
    <col min="3567" max="3567" width="7.85546875" style="486" customWidth="1"/>
    <col min="3568" max="3568" width="11.5703125" style="486" customWidth="1"/>
    <col min="3569" max="3569" width="10.85546875" style="486" customWidth="1"/>
    <col min="3570" max="3570" width="7.5703125" style="486" customWidth="1"/>
    <col min="3571" max="3573" width="5.5703125" style="486" customWidth="1"/>
    <col min="3574" max="3574" width="10.7109375" style="486" customWidth="1"/>
    <col min="3575" max="3575" width="8.85546875" style="486" customWidth="1"/>
    <col min="3576" max="3576" width="10.7109375" style="486" customWidth="1"/>
    <col min="3577" max="3577" width="9.140625" style="486" customWidth="1"/>
    <col min="3578" max="3586" width="9.140625" style="486"/>
    <col min="3587" max="3587" width="13.140625" style="486" customWidth="1"/>
    <col min="3588" max="3588" width="22.7109375" style="486" customWidth="1"/>
    <col min="3589" max="3819" width="9.140625" style="486"/>
    <col min="3820" max="3820" width="5" style="486" customWidth="1"/>
    <col min="3821" max="3821" width="10.7109375" style="486" customWidth="1"/>
    <col min="3822" max="3822" width="20.7109375" style="486" customWidth="1"/>
    <col min="3823" max="3823" width="7.85546875" style="486" customWidth="1"/>
    <col min="3824" max="3824" width="11.5703125" style="486" customWidth="1"/>
    <col min="3825" max="3825" width="10.85546875" style="486" customWidth="1"/>
    <col min="3826" max="3826" width="7.5703125" style="486" customWidth="1"/>
    <col min="3827" max="3829" width="5.5703125" style="486" customWidth="1"/>
    <col min="3830" max="3830" width="10.7109375" style="486" customWidth="1"/>
    <col min="3831" max="3831" width="8.85546875" style="486" customWidth="1"/>
    <col min="3832" max="3832" width="10.7109375" style="486" customWidth="1"/>
    <col min="3833" max="3833" width="9.140625" style="486" customWidth="1"/>
    <col min="3834" max="3842" width="9.140625" style="486"/>
    <col min="3843" max="3843" width="13.140625" style="486" customWidth="1"/>
    <col min="3844" max="3844" width="22.7109375" style="486" customWidth="1"/>
    <col min="3845" max="4075" width="9.140625" style="486"/>
    <col min="4076" max="4076" width="5" style="486" customWidth="1"/>
    <col min="4077" max="4077" width="10.7109375" style="486" customWidth="1"/>
    <col min="4078" max="4078" width="20.7109375" style="486" customWidth="1"/>
    <col min="4079" max="4079" width="7.85546875" style="486" customWidth="1"/>
    <col min="4080" max="4080" width="11.5703125" style="486" customWidth="1"/>
    <col min="4081" max="4081" width="10.85546875" style="486" customWidth="1"/>
    <col min="4082" max="4082" width="7.5703125" style="486" customWidth="1"/>
    <col min="4083" max="4085" width="5.5703125" style="486" customWidth="1"/>
    <col min="4086" max="4086" width="10.7109375" style="486" customWidth="1"/>
    <col min="4087" max="4087" width="8.85546875" style="486" customWidth="1"/>
    <col min="4088" max="4088" width="10.7109375" style="486" customWidth="1"/>
    <col min="4089" max="4089" width="9.140625" style="486" customWidth="1"/>
    <col min="4090" max="4098" width="9.140625" style="486"/>
    <col min="4099" max="4099" width="13.140625" style="486" customWidth="1"/>
    <col min="4100" max="4100" width="22.7109375" style="486" customWidth="1"/>
    <col min="4101" max="4331" width="9.140625" style="486"/>
    <col min="4332" max="4332" width="5" style="486" customWidth="1"/>
    <col min="4333" max="4333" width="10.7109375" style="486" customWidth="1"/>
    <col min="4334" max="4334" width="20.7109375" style="486" customWidth="1"/>
    <col min="4335" max="4335" width="7.85546875" style="486" customWidth="1"/>
    <col min="4336" max="4336" width="11.5703125" style="486" customWidth="1"/>
    <col min="4337" max="4337" width="10.85546875" style="486" customWidth="1"/>
    <col min="4338" max="4338" width="7.5703125" style="486" customWidth="1"/>
    <col min="4339" max="4341" width="5.5703125" style="486" customWidth="1"/>
    <col min="4342" max="4342" width="10.7109375" style="486" customWidth="1"/>
    <col min="4343" max="4343" width="8.85546875" style="486" customWidth="1"/>
    <col min="4344" max="4344" width="10.7109375" style="486" customWidth="1"/>
    <col min="4345" max="4345" width="9.140625" style="486" customWidth="1"/>
    <col min="4346" max="4354" width="9.140625" style="486"/>
    <col min="4355" max="4355" width="13.140625" style="486" customWidth="1"/>
    <col min="4356" max="4356" width="22.7109375" style="486" customWidth="1"/>
    <col min="4357" max="4587" width="9.140625" style="486"/>
    <col min="4588" max="4588" width="5" style="486" customWidth="1"/>
    <col min="4589" max="4589" width="10.7109375" style="486" customWidth="1"/>
    <col min="4590" max="4590" width="20.7109375" style="486" customWidth="1"/>
    <col min="4591" max="4591" width="7.85546875" style="486" customWidth="1"/>
    <col min="4592" max="4592" width="11.5703125" style="486" customWidth="1"/>
    <col min="4593" max="4593" width="10.85546875" style="486" customWidth="1"/>
    <col min="4594" max="4594" width="7.5703125" style="486" customWidth="1"/>
    <col min="4595" max="4597" width="5.5703125" style="486" customWidth="1"/>
    <col min="4598" max="4598" width="10.7109375" style="486" customWidth="1"/>
    <col min="4599" max="4599" width="8.85546875" style="486" customWidth="1"/>
    <col min="4600" max="4600" width="10.7109375" style="486" customWidth="1"/>
    <col min="4601" max="4601" width="9.140625" style="486" customWidth="1"/>
    <col min="4602" max="4610" width="9.140625" style="486"/>
    <col min="4611" max="4611" width="13.140625" style="486" customWidth="1"/>
    <col min="4612" max="4612" width="22.7109375" style="486" customWidth="1"/>
    <col min="4613" max="4843" width="9.140625" style="486"/>
    <col min="4844" max="4844" width="5" style="486" customWidth="1"/>
    <col min="4845" max="4845" width="10.7109375" style="486" customWidth="1"/>
    <col min="4846" max="4846" width="20.7109375" style="486" customWidth="1"/>
    <col min="4847" max="4847" width="7.85546875" style="486" customWidth="1"/>
    <col min="4848" max="4848" width="11.5703125" style="486" customWidth="1"/>
    <col min="4849" max="4849" width="10.85546875" style="486" customWidth="1"/>
    <col min="4850" max="4850" width="7.5703125" style="486" customWidth="1"/>
    <col min="4851" max="4853" width="5.5703125" style="486" customWidth="1"/>
    <col min="4854" max="4854" width="10.7109375" style="486" customWidth="1"/>
    <col min="4855" max="4855" width="8.85546875" style="486" customWidth="1"/>
    <col min="4856" max="4856" width="10.7109375" style="486" customWidth="1"/>
    <col min="4857" max="4857" width="9.140625" style="486" customWidth="1"/>
    <col min="4858" max="4866" width="9.140625" style="486"/>
    <col min="4867" max="4867" width="13.140625" style="486" customWidth="1"/>
    <col min="4868" max="4868" width="22.7109375" style="486" customWidth="1"/>
    <col min="4869" max="5099" width="9.140625" style="486"/>
    <col min="5100" max="5100" width="5" style="486" customWidth="1"/>
    <col min="5101" max="5101" width="10.7109375" style="486" customWidth="1"/>
    <col min="5102" max="5102" width="20.7109375" style="486" customWidth="1"/>
    <col min="5103" max="5103" width="7.85546875" style="486" customWidth="1"/>
    <col min="5104" max="5104" width="11.5703125" style="486" customWidth="1"/>
    <col min="5105" max="5105" width="10.85546875" style="486" customWidth="1"/>
    <col min="5106" max="5106" width="7.5703125" style="486" customWidth="1"/>
    <col min="5107" max="5109" width="5.5703125" style="486" customWidth="1"/>
    <col min="5110" max="5110" width="10.7109375" style="486" customWidth="1"/>
    <col min="5111" max="5111" width="8.85546875" style="486" customWidth="1"/>
    <col min="5112" max="5112" width="10.7109375" style="486" customWidth="1"/>
    <col min="5113" max="5113" width="9.140625" style="486" customWidth="1"/>
    <col min="5114" max="5122" width="9.140625" style="486"/>
    <col min="5123" max="5123" width="13.140625" style="486" customWidth="1"/>
    <col min="5124" max="5124" width="22.7109375" style="486" customWidth="1"/>
    <col min="5125" max="5355" width="9.140625" style="486"/>
    <col min="5356" max="5356" width="5" style="486" customWidth="1"/>
    <col min="5357" max="5357" width="10.7109375" style="486" customWidth="1"/>
    <col min="5358" max="5358" width="20.7109375" style="486" customWidth="1"/>
    <col min="5359" max="5359" width="7.85546875" style="486" customWidth="1"/>
    <col min="5360" max="5360" width="11.5703125" style="486" customWidth="1"/>
    <col min="5361" max="5361" width="10.85546875" style="486" customWidth="1"/>
    <col min="5362" max="5362" width="7.5703125" style="486" customWidth="1"/>
    <col min="5363" max="5365" width="5.5703125" style="486" customWidth="1"/>
    <col min="5366" max="5366" width="10.7109375" style="486" customWidth="1"/>
    <col min="5367" max="5367" width="8.85546875" style="486" customWidth="1"/>
    <col min="5368" max="5368" width="10.7109375" style="486" customWidth="1"/>
    <col min="5369" max="5369" width="9.140625" style="486" customWidth="1"/>
    <col min="5370" max="5378" width="9.140625" style="486"/>
    <col min="5379" max="5379" width="13.140625" style="486" customWidth="1"/>
    <col min="5380" max="5380" width="22.7109375" style="486" customWidth="1"/>
    <col min="5381" max="5611" width="9.140625" style="486"/>
    <col min="5612" max="5612" width="5" style="486" customWidth="1"/>
    <col min="5613" max="5613" width="10.7109375" style="486" customWidth="1"/>
    <col min="5614" max="5614" width="20.7109375" style="486" customWidth="1"/>
    <col min="5615" max="5615" width="7.85546875" style="486" customWidth="1"/>
    <col min="5616" max="5616" width="11.5703125" style="486" customWidth="1"/>
    <col min="5617" max="5617" width="10.85546875" style="486" customWidth="1"/>
    <col min="5618" max="5618" width="7.5703125" style="486" customWidth="1"/>
    <col min="5619" max="5621" width="5.5703125" style="486" customWidth="1"/>
    <col min="5622" max="5622" width="10.7109375" style="486" customWidth="1"/>
    <col min="5623" max="5623" width="8.85546875" style="486" customWidth="1"/>
    <col min="5624" max="5624" width="10.7109375" style="486" customWidth="1"/>
    <col min="5625" max="5625" width="9.140625" style="486" customWidth="1"/>
    <col min="5626" max="5634" width="9.140625" style="486"/>
    <col min="5635" max="5635" width="13.140625" style="486" customWidth="1"/>
    <col min="5636" max="5636" width="22.7109375" style="486" customWidth="1"/>
    <col min="5637" max="5867" width="9.140625" style="486"/>
    <col min="5868" max="5868" width="5" style="486" customWidth="1"/>
    <col min="5869" max="5869" width="10.7109375" style="486" customWidth="1"/>
    <col min="5870" max="5870" width="20.7109375" style="486" customWidth="1"/>
    <col min="5871" max="5871" width="7.85546875" style="486" customWidth="1"/>
    <col min="5872" max="5872" width="11.5703125" style="486" customWidth="1"/>
    <col min="5873" max="5873" width="10.85546875" style="486" customWidth="1"/>
    <col min="5874" max="5874" width="7.5703125" style="486" customWidth="1"/>
    <col min="5875" max="5877" width="5.5703125" style="486" customWidth="1"/>
    <col min="5878" max="5878" width="10.7109375" style="486" customWidth="1"/>
    <col min="5879" max="5879" width="8.85546875" style="486" customWidth="1"/>
    <col min="5880" max="5880" width="10.7109375" style="486" customWidth="1"/>
    <col min="5881" max="5881" width="9.140625" style="486" customWidth="1"/>
    <col min="5882" max="5890" width="9.140625" style="486"/>
    <col min="5891" max="5891" width="13.140625" style="486" customWidth="1"/>
    <col min="5892" max="5892" width="22.7109375" style="486" customWidth="1"/>
    <col min="5893" max="6123" width="9.140625" style="486"/>
    <col min="6124" max="6124" width="5" style="486" customWidth="1"/>
    <col min="6125" max="6125" width="10.7109375" style="486" customWidth="1"/>
    <col min="6126" max="6126" width="20.7109375" style="486" customWidth="1"/>
    <col min="6127" max="6127" width="7.85546875" style="486" customWidth="1"/>
    <col min="6128" max="6128" width="11.5703125" style="486" customWidth="1"/>
    <col min="6129" max="6129" width="10.85546875" style="486" customWidth="1"/>
    <col min="6130" max="6130" width="7.5703125" style="486" customWidth="1"/>
    <col min="6131" max="6133" width="5.5703125" style="486" customWidth="1"/>
    <col min="6134" max="6134" width="10.7109375" style="486" customWidth="1"/>
    <col min="6135" max="6135" width="8.85546875" style="486" customWidth="1"/>
    <col min="6136" max="6136" width="10.7109375" style="486" customWidth="1"/>
    <col min="6137" max="6137" width="9.140625" style="486" customWidth="1"/>
    <col min="6138" max="6146" width="9.140625" style="486"/>
    <col min="6147" max="6147" width="13.140625" style="486" customWidth="1"/>
    <col min="6148" max="6148" width="22.7109375" style="486" customWidth="1"/>
    <col min="6149" max="6379" width="9.140625" style="486"/>
    <col min="6380" max="6380" width="5" style="486" customWidth="1"/>
    <col min="6381" max="6381" width="10.7109375" style="486" customWidth="1"/>
    <col min="6382" max="6382" width="20.7109375" style="486" customWidth="1"/>
    <col min="6383" max="6383" width="7.85546875" style="486" customWidth="1"/>
    <col min="6384" max="6384" width="11.5703125" style="486" customWidth="1"/>
    <col min="6385" max="6385" width="10.85546875" style="486" customWidth="1"/>
    <col min="6386" max="6386" width="7.5703125" style="486" customWidth="1"/>
    <col min="6387" max="6389" width="5.5703125" style="486" customWidth="1"/>
    <col min="6390" max="6390" width="10.7109375" style="486" customWidth="1"/>
    <col min="6391" max="6391" width="8.85546875" style="486" customWidth="1"/>
    <col min="6392" max="6392" width="10.7109375" style="486" customWidth="1"/>
    <col min="6393" max="6393" width="9.140625" style="486" customWidth="1"/>
    <col min="6394" max="6402" width="9.140625" style="486"/>
    <col min="6403" max="6403" width="13.140625" style="486" customWidth="1"/>
    <col min="6404" max="6404" width="22.7109375" style="486" customWidth="1"/>
    <col min="6405" max="6635" width="9.140625" style="486"/>
    <col min="6636" max="6636" width="5" style="486" customWidth="1"/>
    <col min="6637" max="6637" width="10.7109375" style="486" customWidth="1"/>
    <col min="6638" max="6638" width="20.7109375" style="486" customWidth="1"/>
    <col min="6639" max="6639" width="7.85546875" style="486" customWidth="1"/>
    <col min="6640" max="6640" width="11.5703125" style="486" customWidth="1"/>
    <col min="6641" max="6641" width="10.85546875" style="486" customWidth="1"/>
    <col min="6642" max="6642" width="7.5703125" style="486" customWidth="1"/>
    <col min="6643" max="6645" width="5.5703125" style="486" customWidth="1"/>
    <col min="6646" max="6646" width="10.7109375" style="486" customWidth="1"/>
    <col min="6647" max="6647" width="8.85546875" style="486" customWidth="1"/>
    <col min="6648" max="6648" width="10.7109375" style="486" customWidth="1"/>
    <col min="6649" max="6649" width="9.140625" style="486" customWidth="1"/>
    <col min="6650" max="6658" width="9.140625" style="486"/>
    <col min="6659" max="6659" width="13.140625" style="486" customWidth="1"/>
    <col min="6660" max="6660" width="22.7109375" style="486" customWidth="1"/>
    <col min="6661" max="6891" width="9.140625" style="486"/>
    <col min="6892" max="6892" width="5" style="486" customWidth="1"/>
    <col min="6893" max="6893" width="10.7109375" style="486" customWidth="1"/>
    <col min="6894" max="6894" width="20.7109375" style="486" customWidth="1"/>
    <col min="6895" max="6895" width="7.85546875" style="486" customWidth="1"/>
    <col min="6896" max="6896" width="11.5703125" style="486" customWidth="1"/>
    <col min="6897" max="6897" width="10.85546875" style="486" customWidth="1"/>
    <col min="6898" max="6898" width="7.5703125" style="486" customWidth="1"/>
    <col min="6899" max="6901" width="5.5703125" style="486" customWidth="1"/>
    <col min="6902" max="6902" width="10.7109375" style="486" customWidth="1"/>
    <col min="6903" max="6903" width="8.85546875" style="486" customWidth="1"/>
    <col min="6904" max="6904" width="10.7109375" style="486" customWidth="1"/>
    <col min="6905" max="6905" width="9.140625" style="486" customWidth="1"/>
    <col min="6906" max="6914" width="9.140625" style="486"/>
    <col min="6915" max="6915" width="13.140625" style="486" customWidth="1"/>
    <col min="6916" max="6916" width="22.7109375" style="486" customWidth="1"/>
    <col min="6917" max="7147" width="9.140625" style="486"/>
    <col min="7148" max="7148" width="5" style="486" customWidth="1"/>
    <col min="7149" max="7149" width="10.7109375" style="486" customWidth="1"/>
    <col min="7150" max="7150" width="20.7109375" style="486" customWidth="1"/>
    <col min="7151" max="7151" width="7.85546875" style="486" customWidth="1"/>
    <col min="7152" max="7152" width="11.5703125" style="486" customWidth="1"/>
    <col min="7153" max="7153" width="10.85546875" style="486" customWidth="1"/>
    <col min="7154" max="7154" width="7.5703125" style="486" customWidth="1"/>
    <col min="7155" max="7157" width="5.5703125" style="486" customWidth="1"/>
    <col min="7158" max="7158" width="10.7109375" style="486" customWidth="1"/>
    <col min="7159" max="7159" width="8.85546875" style="486" customWidth="1"/>
    <col min="7160" max="7160" width="10.7109375" style="486" customWidth="1"/>
    <col min="7161" max="7161" width="9.140625" style="486" customWidth="1"/>
    <col min="7162" max="7170" width="9.140625" style="486"/>
    <col min="7171" max="7171" width="13.140625" style="486" customWidth="1"/>
    <col min="7172" max="7172" width="22.7109375" style="486" customWidth="1"/>
    <col min="7173" max="7403" width="9.140625" style="486"/>
    <col min="7404" max="7404" width="5" style="486" customWidth="1"/>
    <col min="7405" max="7405" width="10.7109375" style="486" customWidth="1"/>
    <col min="7406" max="7406" width="20.7109375" style="486" customWidth="1"/>
    <col min="7407" max="7407" width="7.85546875" style="486" customWidth="1"/>
    <col min="7408" max="7408" width="11.5703125" style="486" customWidth="1"/>
    <col min="7409" max="7409" width="10.85546875" style="486" customWidth="1"/>
    <col min="7410" max="7410" width="7.5703125" style="486" customWidth="1"/>
    <col min="7411" max="7413" width="5.5703125" style="486" customWidth="1"/>
    <col min="7414" max="7414" width="10.7109375" style="486" customWidth="1"/>
    <col min="7415" max="7415" width="8.85546875" style="486" customWidth="1"/>
    <col min="7416" max="7416" width="10.7109375" style="486" customWidth="1"/>
    <col min="7417" max="7417" width="9.140625" style="486" customWidth="1"/>
    <col min="7418" max="7426" width="9.140625" style="486"/>
    <col min="7427" max="7427" width="13.140625" style="486" customWidth="1"/>
    <col min="7428" max="7428" width="22.7109375" style="486" customWidth="1"/>
    <col min="7429" max="7659" width="9.140625" style="486"/>
    <col min="7660" max="7660" width="5" style="486" customWidth="1"/>
    <col min="7661" max="7661" width="10.7109375" style="486" customWidth="1"/>
    <col min="7662" max="7662" width="20.7109375" style="486" customWidth="1"/>
    <col min="7663" max="7663" width="7.85546875" style="486" customWidth="1"/>
    <col min="7664" max="7664" width="11.5703125" style="486" customWidth="1"/>
    <col min="7665" max="7665" width="10.85546875" style="486" customWidth="1"/>
    <col min="7666" max="7666" width="7.5703125" style="486" customWidth="1"/>
    <col min="7667" max="7669" width="5.5703125" style="486" customWidth="1"/>
    <col min="7670" max="7670" width="10.7109375" style="486" customWidth="1"/>
    <col min="7671" max="7671" width="8.85546875" style="486" customWidth="1"/>
    <col min="7672" max="7672" width="10.7109375" style="486" customWidth="1"/>
    <col min="7673" max="7673" width="9.140625" style="486" customWidth="1"/>
    <col min="7674" max="7682" width="9.140625" style="486"/>
    <col min="7683" max="7683" width="13.140625" style="486" customWidth="1"/>
    <col min="7684" max="7684" width="22.7109375" style="486" customWidth="1"/>
    <col min="7685" max="7915" width="9.140625" style="486"/>
    <col min="7916" max="7916" width="5" style="486" customWidth="1"/>
    <col min="7917" max="7917" width="10.7109375" style="486" customWidth="1"/>
    <col min="7918" max="7918" width="20.7109375" style="486" customWidth="1"/>
    <col min="7919" max="7919" width="7.85546875" style="486" customWidth="1"/>
    <col min="7920" max="7920" width="11.5703125" style="486" customWidth="1"/>
    <col min="7921" max="7921" width="10.85546875" style="486" customWidth="1"/>
    <col min="7922" max="7922" width="7.5703125" style="486" customWidth="1"/>
    <col min="7923" max="7925" width="5.5703125" style="486" customWidth="1"/>
    <col min="7926" max="7926" width="10.7109375" style="486" customWidth="1"/>
    <col min="7927" max="7927" width="8.85546875" style="486" customWidth="1"/>
    <col min="7928" max="7928" width="10.7109375" style="486" customWidth="1"/>
    <col min="7929" max="7929" width="9.140625" style="486" customWidth="1"/>
    <col min="7930" max="7938" width="9.140625" style="486"/>
    <col min="7939" max="7939" width="13.140625" style="486" customWidth="1"/>
    <col min="7940" max="7940" width="22.7109375" style="486" customWidth="1"/>
    <col min="7941" max="8171" width="9.140625" style="486"/>
    <col min="8172" max="8172" width="5" style="486" customWidth="1"/>
    <col min="8173" max="8173" width="10.7109375" style="486" customWidth="1"/>
    <col min="8174" max="8174" width="20.7109375" style="486" customWidth="1"/>
    <col min="8175" max="8175" width="7.85546875" style="486" customWidth="1"/>
    <col min="8176" max="8176" width="11.5703125" style="486" customWidth="1"/>
    <col min="8177" max="8177" width="10.85546875" style="486" customWidth="1"/>
    <col min="8178" max="8178" width="7.5703125" style="486" customWidth="1"/>
    <col min="8179" max="8181" width="5.5703125" style="486" customWidth="1"/>
    <col min="8182" max="8182" width="10.7109375" style="486" customWidth="1"/>
    <col min="8183" max="8183" width="8.85546875" style="486" customWidth="1"/>
    <col min="8184" max="8184" width="10.7109375" style="486" customWidth="1"/>
    <col min="8185" max="8185" width="9.140625" style="486" customWidth="1"/>
    <col min="8186" max="8194" width="9.140625" style="486"/>
    <col min="8195" max="8195" width="13.140625" style="486" customWidth="1"/>
    <col min="8196" max="8196" width="22.7109375" style="486" customWidth="1"/>
    <col min="8197" max="8427" width="9.140625" style="486"/>
    <col min="8428" max="8428" width="5" style="486" customWidth="1"/>
    <col min="8429" max="8429" width="10.7109375" style="486" customWidth="1"/>
    <col min="8430" max="8430" width="20.7109375" style="486" customWidth="1"/>
    <col min="8431" max="8431" width="7.85546875" style="486" customWidth="1"/>
    <col min="8432" max="8432" width="11.5703125" style="486" customWidth="1"/>
    <col min="8433" max="8433" width="10.85546875" style="486" customWidth="1"/>
    <col min="8434" max="8434" width="7.5703125" style="486" customWidth="1"/>
    <col min="8435" max="8437" width="5.5703125" style="486" customWidth="1"/>
    <col min="8438" max="8438" width="10.7109375" style="486" customWidth="1"/>
    <col min="8439" max="8439" width="8.85546875" style="486" customWidth="1"/>
    <col min="8440" max="8440" width="10.7109375" style="486" customWidth="1"/>
    <col min="8441" max="8441" width="9.140625" style="486" customWidth="1"/>
    <col min="8442" max="8450" width="9.140625" style="486"/>
    <col min="8451" max="8451" width="13.140625" style="486" customWidth="1"/>
    <col min="8452" max="8452" width="22.7109375" style="486" customWidth="1"/>
    <col min="8453" max="8683" width="9.140625" style="486"/>
    <col min="8684" max="8684" width="5" style="486" customWidth="1"/>
    <col min="8685" max="8685" width="10.7109375" style="486" customWidth="1"/>
    <col min="8686" max="8686" width="20.7109375" style="486" customWidth="1"/>
    <col min="8687" max="8687" width="7.85546875" style="486" customWidth="1"/>
    <col min="8688" max="8688" width="11.5703125" style="486" customWidth="1"/>
    <col min="8689" max="8689" width="10.85546875" style="486" customWidth="1"/>
    <col min="8690" max="8690" width="7.5703125" style="486" customWidth="1"/>
    <col min="8691" max="8693" width="5.5703125" style="486" customWidth="1"/>
    <col min="8694" max="8694" width="10.7109375" style="486" customWidth="1"/>
    <col min="8695" max="8695" width="8.85546875" style="486" customWidth="1"/>
    <col min="8696" max="8696" width="10.7109375" style="486" customWidth="1"/>
    <col min="8697" max="8697" width="9.140625" style="486" customWidth="1"/>
    <col min="8698" max="8706" width="9.140625" style="486"/>
    <col min="8707" max="8707" width="13.140625" style="486" customWidth="1"/>
    <col min="8708" max="8708" width="22.7109375" style="486" customWidth="1"/>
    <col min="8709" max="8939" width="9.140625" style="486"/>
    <col min="8940" max="8940" width="5" style="486" customWidth="1"/>
    <col min="8941" max="8941" width="10.7109375" style="486" customWidth="1"/>
    <col min="8942" max="8942" width="20.7109375" style="486" customWidth="1"/>
    <col min="8943" max="8943" width="7.85546875" style="486" customWidth="1"/>
    <col min="8944" max="8944" width="11.5703125" style="486" customWidth="1"/>
    <col min="8945" max="8945" width="10.85546875" style="486" customWidth="1"/>
    <col min="8946" max="8946" width="7.5703125" style="486" customWidth="1"/>
    <col min="8947" max="8949" width="5.5703125" style="486" customWidth="1"/>
    <col min="8950" max="8950" width="10.7109375" style="486" customWidth="1"/>
    <col min="8951" max="8951" width="8.85546875" style="486" customWidth="1"/>
    <col min="8952" max="8952" width="10.7109375" style="486" customWidth="1"/>
    <col min="8953" max="8953" width="9.140625" style="486" customWidth="1"/>
    <col min="8954" max="8962" width="9.140625" style="486"/>
    <col min="8963" max="8963" width="13.140625" style="486" customWidth="1"/>
    <col min="8964" max="8964" width="22.7109375" style="486" customWidth="1"/>
    <col min="8965" max="9195" width="9.140625" style="486"/>
    <col min="9196" max="9196" width="5" style="486" customWidth="1"/>
    <col min="9197" max="9197" width="10.7109375" style="486" customWidth="1"/>
    <col min="9198" max="9198" width="20.7109375" style="486" customWidth="1"/>
    <col min="9199" max="9199" width="7.85546875" style="486" customWidth="1"/>
    <col min="9200" max="9200" width="11.5703125" style="486" customWidth="1"/>
    <col min="9201" max="9201" width="10.85546875" style="486" customWidth="1"/>
    <col min="9202" max="9202" width="7.5703125" style="486" customWidth="1"/>
    <col min="9203" max="9205" width="5.5703125" style="486" customWidth="1"/>
    <col min="9206" max="9206" width="10.7109375" style="486" customWidth="1"/>
    <col min="9207" max="9207" width="8.85546875" style="486" customWidth="1"/>
    <col min="9208" max="9208" width="10.7109375" style="486" customWidth="1"/>
    <col min="9209" max="9209" width="9.140625" style="486" customWidth="1"/>
    <col min="9210" max="9218" width="9.140625" style="486"/>
    <col min="9219" max="9219" width="13.140625" style="486" customWidth="1"/>
    <col min="9220" max="9220" width="22.7109375" style="486" customWidth="1"/>
    <col min="9221" max="9451" width="9.140625" style="486"/>
    <col min="9452" max="9452" width="5" style="486" customWidth="1"/>
    <col min="9453" max="9453" width="10.7109375" style="486" customWidth="1"/>
    <col min="9454" max="9454" width="20.7109375" style="486" customWidth="1"/>
    <col min="9455" max="9455" width="7.85546875" style="486" customWidth="1"/>
    <col min="9456" max="9456" width="11.5703125" style="486" customWidth="1"/>
    <col min="9457" max="9457" width="10.85546875" style="486" customWidth="1"/>
    <col min="9458" max="9458" width="7.5703125" style="486" customWidth="1"/>
    <col min="9459" max="9461" width="5.5703125" style="486" customWidth="1"/>
    <col min="9462" max="9462" width="10.7109375" style="486" customWidth="1"/>
    <col min="9463" max="9463" width="8.85546875" style="486" customWidth="1"/>
    <col min="9464" max="9464" width="10.7109375" style="486" customWidth="1"/>
    <col min="9465" max="9465" width="9.140625" style="486" customWidth="1"/>
    <col min="9466" max="9474" width="9.140625" style="486"/>
    <col min="9475" max="9475" width="13.140625" style="486" customWidth="1"/>
    <col min="9476" max="9476" width="22.7109375" style="486" customWidth="1"/>
    <col min="9477" max="9707" width="9.140625" style="486"/>
    <col min="9708" max="9708" width="5" style="486" customWidth="1"/>
    <col min="9709" max="9709" width="10.7109375" style="486" customWidth="1"/>
    <col min="9710" max="9710" width="20.7109375" style="486" customWidth="1"/>
    <col min="9711" max="9711" width="7.85546875" style="486" customWidth="1"/>
    <col min="9712" max="9712" width="11.5703125" style="486" customWidth="1"/>
    <col min="9713" max="9713" width="10.85546875" style="486" customWidth="1"/>
    <col min="9714" max="9714" width="7.5703125" style="486" customWidth="1"/>
    <col min="9715" max="9717" width="5.5703125" style="486" customWidth="1"/>
    <col min="9718" max="9718" width="10.7109375" style="486" customWidth="1"/>
    <col min="9719" max="9719" width="8.85546875" style="486" customWidth="1"/>
    <col min="9720" max="9720" width="10.7109375" style="486" customWidth="1"/>
    <col min="9721" max="9721" width="9.140625" style="486" customWidth="1"/>
    <col min="9722" max="9730" width="9.140625" style="486"/>
    <col min="9731" max="9731" width="13.140625" style="486" customWidth="1"/>
    <col min="9732" max="9732" width="22.7109375" style="486" customWidth="1"/>
    <col min="9733" max="9963" width="9.140625" style="486"/>
    <col min="9964" max="9964" width="5" style="486" customWidth="1"/>
    <col min="9965" max="9965" width="10.7109375" style="486" customWidth="1"/>
    <col min="9966" max="9966" width="20.7109375" style="486" customWidth="1"/>
    <col min="9967" max="9967" width="7.85546875" style="486" customWidth="1"/>
    <col min="9968" max="9968" width="11.5703125" style="486" customWidth="1"/>
    <col min="9969" max="9969" width="10.85546875" style="486" customWidth="1"/>
    <col min="9970" max="9970" width="7.5703125" style="486" customWidth="1"/>
    <col min="9971" max="9973" width="5.5703125" style="486" customWidth="1"/>
    <col min="9974" max="9974" width="10.7109375" style="486" customWidth="1"/>
    <col min="9975" max="9975" width="8.85546875" style="486" customWidth="1"/>
    <col min="9976" max="9976" width="10.7109375" style="486" customWidth="1"/>
    <col min="9977" max="9977" width="9.140625" style="486" customWidth="1"/>
    <col min="9978" max="9986" width="9.140625" style="486"/>
    <col min="9987" max="9987" width="13.140625" style="486" customWidth="1"/>
    <col min="9988" max="9988" width="22.7109375" style="486" customWidth="1"/>
    <col min="9989" max="10219" width="9.140625" style="486"/>
    <col min="10220" max="10220" width="5" style="486" customWidth="1"/>
    <col min="10221" max="10221" width="10.7109375" style="486" customWidth="1"/>
    <col min="10222" max="10222" width="20.7109375" style="486" customWidth="1"/>
    <col min="10223" max="10223" width="7.85546875" style="486" customWidth="1"/>
    <col min="10224" max="10224" width="11.5703125" style="486" customWidth="1"/>
    <col min="10225" max="10225" width="10.85546875" style="486" customWidth="1"/>
    <col min="10226" max="10226" width="7.5703125" style="486" customWidth="1"/>
    <col min="10227" max="10229" width="5.5703125" style="486" customWidth="1"/>
    <col min="10230" max="10230" width="10.7109375" style="486" customWidth="1"/>
    <col min="10231" max="10231" width="8.85546875" style="486" customWidth="1"/>
    <col min="10232" max="10232" width="10.7109375" style="486" customWidth="1"/>
    <col min="10233" max="10233" width="9.140625" style="486" customWidth="1"/>
    <col min="10234" max="10242" width="9.140625" style="486"/>
    <col min="10243" max="10243" width="13.140625" style="486" customWidth="1"/>
    <col min="10244" max="10244" width="22.7109375" style="486" customWidth="1"/>
    <col min="10245" max="10475" width="9.140625" style="486"/>
    <col min="10476" max="10476" width="5" style="486" customWidth="1"/>
    <col min="10477" max="10477" width="10.7109375" style="486" customWidth="1"/>
    <col min="10478" max="10478" width="20.7109375" style="486" customWidth="1"/>
    <col min="10479" max="10479" width="7.85546875" style="486" customWidth="1"/>
    <col min="10480" max="10480" width="11.5703125" style="486" customWidth="1"/>
    <col min="10481" max="10481" width="10.85546875" style="486" customWidth="1"/>
    <col min="10482" max="10482" width="7.5703125" style="486" customWidth="1"/>
    <col min="10483" max="10485" width="5.5703125" style="486" customWidth="1"/>
    <col min="10486" max="10486" width="10.7109375" style="486" customWidth="1"/>
    <col min="10487" max="10487" width="8.85546875" style="486" customWidth="1"/>
    <col min="10488" max="10488" width="10.7109375" style="486" customWidth="1"/>
    <col min="10489" max="10489" width="9.140625" style="486" customWidth="1"/>
    <col min="10490" max="10498" width="9.140625" style="486"/>
    <col min="10499" max="10499" width="13.140625" style="486" customWidth="1"/>
    <col min="10500" max="10500" width="22.7109375" style="486" customWidth="1"/>
    <col min="10501" max="10731" width="9.140625" style="486"/>
    <col min="10732" max="10732" width="5" style="486" customWidth="1"/>
    <col min="10733" max="10733" width="10.7109375" style="486" customWidth="1"/>
    <col min="10734" max="10734" width="20.7109375" style="486" customWidth="1"/>
    <col min="10735" max="10735" width="7.85546875" style="486" customWidth="1"/>
    <col min="10736" max="10736" width="11.5703125" style="486" customWidth="1"/>
    <col min="10737" max="10737" width="10.85546875" style="486" customWidth="1"/>
    <col min="10738" max="10738" width="7.5703125" style="486" customWidth="1"/>
    <col min="10739" max="10741" width="5.5703125" style="486" customWidth="1"/>
    <col min="10742" max="10742" width="10.7109375" style="486" customWidth="1"/>
    <col min="10743" max="10743" width="8.85546875" style="486" customWidth="1"/>
    <col min="10744" max="10744" width="10.7109375" style="486" customWidth="1"/>
    <col min="10745" max="10745" width="9.140625" style="486" customWidth="1"/>
    <col min="10746" max="10754" width="9.140625" style="486"/>
    <col min="10755" max="10755" width="13.140625" style="486" customWidth="1"/>
    <col min="10756" max="10756" width="22.7109375" style="486" customWidth="1"/>
    <col min="10757" max="10987" width="9.140625" style="486"/>
    <col min="10988" max="10988" width="5" style="486" customWidth="1"/>
    <col min="10989" max="10989" width="10.7109375" style="486" customWidth="1"/>
    <col min="10990" max="10990" width="20.7109375" style="486" customWidth="1"/>
    <col min="10991" max="10991" width="7.85546875" style="486" customWidth="1"/>
    <col min="10992" max="10992" width="11.5703125" style="486" customWidth="1"/>
    <col min="10993" max="10993" width="10.85546875" style="486" customWidth="1"/>
    <col min="10994" max="10994" width="7.5703125" style="486" customWidth="1"/>
    <col min="10995" max="10997" width="5.5703125" style="486" customWidth="1"/>
    <col min="10998" max="10998" width="10.7109375" style="486" customWidth="1"/>
    <col min="10999" max="10999" width="8.85546875" style="486" customWidth="1"/>
    <col min="11000" max="11000" width="10.7109375" style="486" customWidth="1"/>
    <col min="11001" max="11001" width="9.140625" style="486" customWidth="1"/>
    <col min="11002" max="11010" width="9.140625" style="486"/>
    <col min="11011" max="11011" width="13.140625" style="486" customWidth="1"/>
    <col min="11012" max="11012" width="22.7109375" style="486" customWidth="1"/>
    <col min="11013" max="11243" width="9.140625" style="486"/>
    <col min="11244" max="11244" width="5" style="486" customWidth="1"/>
    <col min="11245" max="11245" width="10.7109375" style="486" customWidth="1"/>
    <col min="11246" max="11246" width="20.7109375" style="486" customWidth="1"/>
    <col min="11247" max="11247" width="7.85546875" style="486" customWidth="1"/>
    <col min="11248" max="11248" width="11.5703125" style="486" customWidth="1"/>
    <col min="11249" max="11249" width="10.85546875" style="486" customWidth="1"/>
    <col min="11250" max="11250" width="7.5703125" style="486" customWidth="1"/>
    <col min="11251" max="11253" width="5.5703125" style="486" customWidth="1"/>
    <col min="11254" max="11254" width="10.7109375" style="486" customWidth="1"/>
    <col min="11255" max="11255" width="8.85546875" style="486" customWidth="1"/>
    <col min="11256" max="11256" width="10.7109375" style="486" customWidth="1"/>
    <col min="11257" max="11257" width="9.140625" style="486" customWidth="1"/>
    <col min="11258" max="11266" width="9.140625" style="486"/>
    <col min="11267" max="11267" width="13.140625" style="486" customWidth="1"/>
    <col min="11268" max="11268" width="22.7109375" style="486" customWidth="1"/>
    <col min="11269" max="11499" width="9.140625" style="486"/>
    <col min="11500" max="11500" width="5" style="486" customWidth="1"/>
    <col min="11501" max="11501" width="10.7109375" style="486" customWidth="1"/>
    <col min="11502" max="11502" width="20.7109375" style="486" customWidth="1"/>
    <col min="11503" max="11503" width="7.85546875" style="486" customWidth="1"/>
    <col min="11504" max="11504" width="11.5703125" style="486" customWidth="1"/>
    <col min="11505" max="11505" width="10.85546875" style="486" customWidth="1"/>
    <col min="11506" max="11506" width="7.5703125" style="486" customWidth="1"/>
    <col min="11507" max="11509" width="5.5703125" style="486" customWidth="1"/>
    <col min="11510" max="11510" width="10.7109375" style="486" customWidth="1"/>
    <col min="11511" max="11511" width="8.85546875" style="486" customWidth="1"/>
    <col min="11512" max="11512" width="10.7109375" style="486" customWidth="1"/>
    <col min="11513" max="11513" width="9.140625" style="486" customWidth="1"/>
    <col min="11514" max="11522" width="9.140625" style="486"/>
    <col min="11523" max="11523" width="13.140625" style="486" customWidth="1"/>
    <col min="11524" max="11524" width="22.7109375" style="486" customWidth="1"/>
    <col min="11525" max="11755" width="9.140625" style="486"/>
    <col min="11756" max="11756" width="5" style="486" customWidth="1"/>
    <col min="11757" max="11757" width="10.7109375" style="486" customWidth="1"/>
    <col min="11758" max="11758" width="20.7109375" style="486" customWidth="1"/>
    <col min="11759" max="11759" width="7.85546875" style="486" customWidth="1"/>
    <col min="11760" max="11760" width="11.5703125" style="486" customWidth="1"/>
    <col min="11761" max="11761" width="10.85546875" style="486" customWidth="1"/>
    <col min="11762" max="11762" width="7.5703125" style="486" customWidth="1"/>
    <col min="11763" max="11765" width="5.5703125" style="486" customWidth="1"/>
    <col min="11766" max="11766" width="10.7109375" style="486" customWidth="1"/>
    <col min="11767" max="11767" width="8.85546875" style="486" customWidth="1"/>
    <col min="11768" max="11768" width="10.7109375" style="486" customWidth="1"/>
    <col min="11769" max="11769" width="9.140625" style="486" customWidth="1"/>
    <col min="11770" max="11778" width="9.140625" style="486"/>
    <col min="11779" max="11779" width="13.140625" style="486" customWidth="1"/>
    <col min="11780" max="11780" width="22.7109375" style="486" customWidth="1"/>
    <col min="11781" max="12011" width="9.140625" style="486"/>
    <col min="12012" max="12012" width="5" style="486" customWidth="1"/>
    <col min="12013" max="12013" width="10.7109375" style="486" customWidth="1"/>
    <col min="12014" max="12014" width="20.7109375" style="486" customWidth="1"/>
    <col min="12015" max="12015" width="7.85546875" style="486" customWidth="1"/>
    <col min="12016" max="12016" width="11.5703125" style="486" customWidth="1"/>
    <col min="12017" max="12017" width="10.85546875" style="486" customWidth="1"/>
    <col min="12018" max="12018" width="7.5703125" style="486" customWidth="1"/>
    <col min="12019" max="12021" width="5.5703125" style="486" customWidth="1"/>
    <col min="12022" max="12022" width="10.7109375" style="486" customWidth="1"/>
    <col min="12023" max="12023" width="8.85546875" style="486" customWidth="1"/>
    <col min="12024" max="12024" width="10.7109375" style="486" customWidth="1"/>
    <col min="12025" max="12025" width="9.140625" style="486" customWidth="1"/>
    <col min="12026" max="12034" width="9.140625" style="486"/>
    <col min="12035" max="12035" width="13.140625" style="486" customWidth="1"/>
    <col min="12036" max="12036" width="22.7109375" style="486" customWidth="1"/>
    <col min="12037" max="12267" width="9.140625" style="486"/>
    <col min="12268" max="12268" width="5" style="486" customWidth="1"/>
    <col min="12269" max="12269" width="10.7109375" style="486" customWidth="1"/>
    <col min="12270" max="12270" width="20.7109375" style="486" customWidth="1"/>
    <col min="12271" max="12271" width="7.85546875" style="486" customWidth="1"/>
    <col min="12272" max="12272" width="11.5703125" style="486" customWidth="1"/>
    <col min="12273" max="12273" width="10.85546875" style="486" customWidth="1"/>
    <col min="12274" max="12274" width="7.5703125" style="486" customWidth="1"/>
    <col min="12275" max="12277" width="5.5703125" style="486" customWidth="1"/>
    <col min="12278" max="12278" width="10.7109375" style="486" customWidth="1"/>
    <col min="12279" max="12279" width="8.85546875" style="486" customWidth="1"/>
    <col min="12280" max="12280" width="10.7109375" style="486" customWidth="1"/>
    <col min="12281" max="12281" width="9.140625" style="486" customWidth="1"/>
    <col min="12282" max="12290" width="9.140625" style="486"/>
    <col min="12291" max="12291" width="13.140625" style="486" customWidth="1"/>
    <col min="12292" max="12292" width="22.7109375" style="486" customWidth="1"/>
    <col min="12293" max="12523" width="9.140625" style="486"/>
    <col min="12524" max="12524" width="5" style="486" customWidth="1"/>
    <col min="12525" max="12525" width="10.7109375" style="486" customWidth="1"/>
    <col min="12526" max="12526" width="20.7109375" style="486" customWidth="1"/>
    <col min="12527" max="12527" width="7.85546875" style="486" customWidth="1"/>
    <col min="12528" max="12528" width="11.5703125" style="486" customWidth="1"/>
    <col min="12529" max="12529" width="10.85546875" style="486" customWidth="1"/>
    <col min="12530" max="12530" width="7.5703125" style="486" customWidth="1"/>
    <col min="12531" max="12533" width="5.5703125" style="486" customWidth="1"/>
    <col min="12534" max="12534" width="10.7109375" style="486" customWidth="1"/>
    <col min="12535" max="12535" width="8.85546875" style="486" customWidth="1"/>
    <col min="12536" max="12536" width="10.7109375" style="486" customWidth="1"/>
    <col min="12537" max="12537" width="9.140625" style="486" customWidth="1"/>
    <col min="12538" max="12546" width="9.140625" style="486"/>
    <col min="12547" max="12547" width="13.140625" style="486" customWidth="1"/>
    <col min="12548" max="12548" width="22.7109375" style="486" customWidth="1"/>
    <col min="12549" max="12779" width="9.140625" style="486"/>
    <col min="12780" max="12780" width="5" style="486" customWidth="1"/>
    <col min="12781" max="12781" width="10.7109375" style="486" customWidth="1"/>
    <col min="12782" max="12782" width="20.7109375" style="486" customWidth="1"/>
    <col min="12783" max="12783" width="7.85546875" style="486" customWidth="1"/>
    <col min="12784" max="12784" width="11.5703125" style="486" customWidth="1"/>
    <col min="12785" max="12785" width="10.85546875" style="486" customWidth="1"/>
    <col min="12786" max="12786" width="7.5703125" style="486" customWidth="1"/>
    <col min="12787" max="12789" width="5.5703125" style="486" customWidth="1"/>
    <col min="12790" max="12790" width="10.7109375" style="486" customWidth="1"/>
    <col min="12791" max="12791" width="8.85546875" style="486" customWidth="1"/>
    <col min="12792" max="12792" width="10.7109375" style="486" customWidth="1"/>
    <col min="12793" max="12793" width="9.140625" style="486" customWidth="1"/>
    <col min="12794" max="12802" width="9.140625" style="486"/>
    <col min="12803" max="12803" width="13.140625" style="486" customWidth="1"/>
    <col min="12804" max="12804" width="22.7109375" style="486" customWidth="1"/>
    <col min="12805" max="13035" width="9.140625" style="486"/>
    <col min="13036" max="13036" width="5" style="486" customWidth="1"/>
    <col min="13037" max="13037" width="10.7109375" style="486" customWidth="1"/>
    <col min="13038" max="13038" width="20.7109375" style="486" customWidth="1"/>
    <col min="13039" max="13039" width="7.85546875" style="486" customWidth="1"/>
    <col min="13040" max="13040" width="11.5703125" style="486" customWidth="1"/>
    <col min="13041" max="13041" width="10.85546875" style="486" customWidth="1"/>
    <col min="13042" max="13042" width="7.5703125" style="486" customWidth="1"/>
    <col min="13043" max="13045" width="5.5703125" style="486" customWidth="1"/>
    <col min="13046" max="13046" width="10.7109375" style="486" customWidth="1"/>
    <col min="13047" max="13047" width="8.85546875" style="486" customWidth="1"/>
    <col min="13048" max="13048" width="10.7109375" style="486" customWidth="1"/>
    <col min="13049" max="13049" width="9.140625" style="486" customWidth="1"/>
    <col min="13050" max="13058" width="9.140625" style="486"/>
    <col min="13059" max="13059" width="13.140625" style="486" customWidth="1"/>
    <col min="13060" max="13060" width="22.7109375" style="486" customWidth="1"/>
    <col min="13061" max="13291" width="9.140625" style="486"/>
    <col min="13292" max="13292" width="5" style="486" customWidth="1"/>
    <col min="13293" max="13293" width="10.7109375" style="486" customWidth="1"/>
    <col min="13294" max="13294" width="20.7109375" style="486" customWidth="1"/>
    <col min="13295" max="13295" width="7.85546875" style="486" customWidth="1"/>
    <col min="13296" max="13296" width="11.5703125" style="486" customWidth="1"/>
    <col min="13297" max="13297" width="10.85546875" style="486" customWidth="1"/>
    <col min="13298" max="13298" width="7.5703125" style="486" customWidth="1"/>
    <col min="13299" max="13301" width="5.5703125" style="486" customWidth="1"/>
    <col min="13302" max="13302" width="10.7109375" style="486" customWidth="1"/>
    <col min="13303" max="13303" width="8.85546875" style="486" customWidth="1"/>
    <col min="13304" max="13304" width="10.7109375" style="486" customWidth="1"/>
    <col min="13305" max="13305" width="9.140625" style="486" customWidth="1"/>
    <col min="13306" max="13314" width="9.140625" style="486"/>
    <col min="13315" max="13315" width="13.140625" style="486" customWidth="1"/>
    <col min="13316" max="13316" width="22.7109375" style="486" customWidth="1"/>
    <col min="13317" max="13547" width="9.140625" style="486"/>
    <col min="13548" max="13548" width="5" style="486" customWidth="1"/>
    <col min="13549" max="13549" width="10.7109375" style="486" customWidth="1"/>
    <col min="13550" max="13550" width="20.7109375" style="486" customWidth="1"/>
    <col min="13551" max="13551" width="7.85546875" style="486" customWidth="1"/>
    <col min="13552" max="13552" width="11.5703125" style="486" customWidth="1"/>
    <col min="13553" max="13553" width="10.85546875" style="486" customWidth="1"/>
    <col min="13554" max="13554" width="7.5703125" style="486" customWidth="1"/>
    <col min="13555" max="13557" width="5.5703125" style="486" customWidth="1"/>
    <col min="13558" max="13558" width="10.7109375" style="486" customWidth="1"/>
    <col min="13559" max="13559" width="8.85546875" style="486" customWidth="1"/>
    <col min="13560" max="13560" width="10.7109375" style="486" customWidth="1"/>
    <col min="13561" max="13561" width="9.140625" style="486" customWidth="1"/>
    <col min="13562" max="13570" width="9.140625" style="486"/>
    <col min="13571" max="13571" width="13.140625" style="486" customWidth="1"/>
    <col min="13572" max="13572" width="22.7109375" style="486" customWidth="1"/>
    <col min="13573" max="13803" width="9.140625" style="486"/>
    <col min="13804" max="13804" width="5" style="486" customWidth="1"/>
    <col min="13805" max="13805" width="10.7109375" style="486" customWidth="1"/>
    <col min="13806" max="13806" width="20.7109375" style="486" customWidth="1"/>
    <col min="13807" max="13807" width="7.85546875" style="486" customWidth="1"/>
    <col min="13808" max="13808" width="11.5703125" style="486" customWidth="1"/>
    <col min="13809" max="13809" width="10.85546875" style="486" customWidth="1"/>
    <col min="13810" max="13810" width="7.5703125" style="486" customWidth="1"/>
    <col min="13811" max="13813" width="5.5703125" style="486" customWidth="1"/>
    <col min="13814" max="13814" width="10.7109375" style="486" customWidth="1"/>
    <col min="13815" max="13815" width="8.85546875" style="486" customWidth="1"/>
    <col min="13816" max="13816" width="10.7109375" style="486" customWidth="1"/>
    <col min="13817" max="13817" width="9.140625" style="486" customWidth="1"/>
    <col min="13818" max="13826" width="9.140625" style="486"/>
    <col min="13827" max="13827" width="13.140625" style="486" customWidth="1"/>
    <col min="13828" max="13828" width="22.7109375" style="486" customWidth="1"/>
    <col min="13829" max="14059" width="9.140625" style="486"/>
    <col min="14060" max="14060" width="5" style="486" customWidth="1"/>
    <col min="14061" max="14061" width="10.7109375" style="486" customWidth="1"/>
    <col min="14062" max="14062" width="20.7109375" style="486" customWidth="1"/>
    <col min="14063" max="14063" width="7.85546875" style="486" customWidth="1"/>
    <col min="14064" max="14064" width="11.5703125" style="486" customWidth="1"/>
    <col min="14065" max="14065" width="10.85546875" style="486" customWidth="1"/>
    <col min="14066" max="14066" width="7.5703125" style="486" customWidth="1"/>
    <col min="14067" max="14069" width="5.5703125" style="486" customWidth="1"/>
    <col min="14070" max="14070" width="10.7109375" style="486" customWidth="1"/>
    <col min="14071" max="14071" width="8.85546875" style="486" customWidth="1"/>
    <col min="14072" max="14072" width="10.7109375" style="486" customWidth="1"/>
    <col min="14073" max="14073" width="9.140625" style="486" customWidth="1"/>
    <col min="14074" max="14082" width="9.140625" style="486"/>
    <col min="14083" max="14083" width="13.140625" style="486" customWidth="1"/>
    <col min="14084" max="14084" width="22.7109375" style="486" customWidth="1"/>
    <col min="14085" max="14315" width="9.140625" style="486"/>
    <col min="14316" max="14316" width="5" style="486" customWidth="1"/>
    <col min="14317" max="14317" width="10.7109375" style="486" customWidth="1"/>
    <col min="14318" max="14318" width="20.7109375" style="486" customWidth="1"/>
    <col min="14319" max="14319" width="7.85546875" style="486" customWidth="1"/>
    <col min="14320" max="14320" width="11.5703125" style="486" customWidth="1"/>
    <col min="14321" max="14321" width="10.85546875" style="486" customWidth="1"/>
    <col min="14322" max="14322" width="7.5703125" style="486" customWidth="1"/>
    <col min="14323" max="14325" width="5.5703125" style="486" customWidth="1"/>
    <col min="14326" max="14326" width="10.7109375" style="486" customWidth="1"/>
    <col min="14327" max="14327" width="8.85546875" style="486" customWidth="1"/>
    <col min="14328" max="14328" width="10.7109375" style="486" customWidth="1"/>
    <col min="14329" max="14329" width="9.140625" style="486" customWidth="1"/>
    <col min="14330" max="14338" width="9.140625" style="486"/>
    <col min="14339" max="14339" width="13.140625" style="486" customWidth="1"/>
    <col min="14340" max="14340" width="22.7109375" style="486" customWidth="1"/>
    <col min="14341" max="14571" width="9.140625" style="486"/>
    <col min="14572" max="14572" width="5" style="486" customWidth="1"/>
    <col min="14573" max="14573" width="10.7109375" style="486" customWidth="1"/>
    <col min="14574" max="14574" width="20.7109375" style="486" customWidth="1"/>
    <col min="14575" max="14575" width="7.85546875" style="486" customWidth="1"/>
    <col min="14576" max="14576" width="11.5703125" style="486" customWidth="1"/>
    <col min="14577" max="14577" width="10.85546875" style="486" customWidth="1"/>
    <col min="14578" max="14578" width="7.5703125" style="486" customWidth="1"/>
    <col min="14579" max="14581" width="5.5703125" style="486" customWidth="1"/>
    <col min="14582" max="14582" width="10.7109375" style="486" customWidth="1"/>
    <col min="14583" max="14583" width="8.85546875" style="486" customWidth="1"/>
    <col min="14584" max="14584" width="10.7109375" style="486" customWidth="1"/>
    <col min="14585" max="14585" width="9.140625" style="486" customWidth="1"/>
    <col min="14586" max="14594" width="9.140625" style="486"/>
    <col min="14595" max="14595" width="13.140625" style="486" customWidth="1"/>
    <col min="14596" max="14596" width="22.7109375" style="486" customWidth="1"/>
    <col min="14597" max="14827" width="9.140625" style="486"/>
    <col min="14828" max="14828" width="5" style="486" customWidth="1"/>
    <col min="14829" max="14829" width="10.7109375" style="486" customWidth="1"/>
    <col min="14830" max="14830" width="20.7109375" style="486" customWidth="1"/>
    <col min="14831" max="14831" width="7.85546875" style="486" customWidth="1"/>
    <col min="14832" max="14832" width="11.5703125" style="486" customWidth="1"/>
    <col min="14833" max="14833" width="10.85546875" style="486" customWidth="1"/>
    <col min="14834" max="14834" width="7.5703125" style="486" customWidth="1"/>
    <col min="14835" max="14837" width="5.5703125" style="486" customWidth="1"/>
    <col min="14838" max="14838" width="10.7109375" style="486" customWidth="1"/>
    <col min="14839" max="14839" width="8.85546875" style="486" customWidth="1"/>
    <col min="14840" max="14840" width="10.7109375" style="486" customWidth="1"/>
    <col min="14841" max="14841" width="9.140625" style="486" customWidth="1"/>
    <col min="14842" max="14850" width="9.140625" style="486"/>
    <col min="14851" max="14851" width="13.140625" style="486" customWidth="1"/>
    <col min="14852" max="14852" width="22.7109375" style="486" customWidth="1"/>
    <col min="14853" max="15083" width="9.140625" style="486"/>
    <col min="15084" max="15084" width="5" style="486" customWidth="1"/>
    <col min="15085" max="15085" width="10.7109375" style="486" customWidth="1"/>
    <col min="15086" max="15086" width="20.7109375" style="486" customWidth="1"/>
    <col min="15087" max="15087" width="7.85546875" style="486" customWidth="1"/>
    <col min="15088" max="15088" width="11.5703125" style="486" customWidth="1"/>
    <col min="15089" max="15089" width="10.85546875" style="486" customWidth="1"/>
    <col min="15090" max="15090" width="7.5703125" style="486" customWidth="1"/>
    <col min="15091" max="15093" width="5.5703125" style="486" customWidth="1"/>
    <col min="15094" max="15094" width="10.7109375" style="486" customWidth="1"/>
    <col min="15095" max="15095" width="8.85546875" style="486" customWidth="1"/>
    <col min="15096" max="15096" width="10.7109375" style="486" customWidth="1"/>
    <col min="15097" max="15097" width="9.140625" style="486" customWidth="1"/>
    <col min="15098" max="15106" width="9.140625" style="486"/>
    <col min="15107" max="15107" width="13.140625" style="486" customWidth="1"/>
    <col min="15108" max="15108" width="22.7109375" style="486" customWidth="1"/>
    <col min="15109" max="15339" width="9.140625" style="486"/>
    <col min="15340" max="15340" width="5" style="486" customWidth="1"/>
    <col min="15341" max="15341" width="10.7109375" style="486" customWidth="1"/>
    <col min="15342" max="15342" width="20.7109375" style="486" customWidth="1"/>
    <col min="15343" max="15343" width="7.85546875" style="486" customWidth="1"/>
    <col min="15344" max="15344" width="11.5703125" style="486" customWidth="1"/>
    <col min="15345" max="15345" width="10.85546875" style="486" customWidth="1"/>
    <col min="15346" max="15346" width="7.5703125" style="486" customWidth="1"/>
    <col min="15347" max="15349" width="5.5703125" style="486" customWidth="1"/>
    <col min="15350" max="15350" width="10.7109375" style="486" customWidth="1"/>
    <col min="15351" max="15351" width="8.85546875" style="486" customWidth="1"/>
    <col min="15352" max="15352" width="10.7109375" style="486" customWidth="1"/>
    <col min="15353" max="15353" width="9.140625" style="486" customWidth="1"/>
    <col min="15354" max="15362" width="9.140625" style="486"/>
    <col min="15363" max="15363" width="13.140625" style="486" customWidth="1"/>
    <col min="15364" max="15364" width="22.7109375" style="486" customWidth="1"/>
    <col min="15365" max="15595" width="9.140625" style="486"/>
    <col min="15596" max="15596" width="5" style="486" customWidth="1"/>
    <col min="15597" max="15597" width="10.7109375" style="486" customWidth="1"/>
    <col min="15598" max="15598" width="20.7109375" style="486" customWidth="1"/>
    <col min="15599" max="15599" width="7.85546875" style="486" customWidth="1"/>
    <col min="15600" max="15600" width="11.5703125" style="486" customWidth="1"/>
    <col min="15601" max="15601" width="10.85546875" style="486" customWidth="1"/>
    <col min="15602" max="15602" width="7.5703125" style="486" customWidth="1"/>
    <col min="15603" max="15605" width="5.5703125" style="486" customWidth="1"/>
    <col min="15606" max="15606" width="10.7109375" style="486" customWidth="1"/>
    <col min="15607" max="15607" width="8.85546875" style="486" customWidth="1"/>
    <col min="15608" max="15608" width="10.7109375" style="486" customWidth="1"/>
    <col min="15609" max="15609" width="9.140625" style="486" customWidth="1"/>
    <col min="15610" max="15618" width="9.140625" style="486"/>
    <col min="15619" max="15619" width="13.140625" style="486" customWidth="1"/>
    <col min="15620" max="15620" width="22.7109375" style="486" customWidth="1"/>
    <col min="15621" max="15851" width="9.140625" style="486"/>
    <col min="15852" max="15852" width="5" style="486" customWidth="1"/>
    <col min="15853" max="15853" width="10.7109375" style="486" customWidth="1"/>
    <col min="15854" max="15854" width="20.7109375" style="486" customWidth="1"/>
    <col min="15855" max="15855" width="7.85546875" style="486" customWidth="1"/>
    <col min="15856" max="15856" width="11.5703125" style="486" customWidth="1"/>
    <col min="15857" max="15857" width="10.85546875" style="486" customWidth="1"/>
    <col min="15858" max="15858" width="7.5703125" style="486" customWidth="1"/>
    <col min="15859" max="15861" width="5.5703125" style="486" customWidth="1"/>
    <col min="15862" max="15862" width="10.7109375" style="486" customWidth="1"/>
    <col min="15863" max="15863" width="8.85546875" style="486" customWidth="1"/>
    <col min="15864" max="15864" width="10.7109375" style="486" customWidth="1"/>
    <col min="15865" max="15865" width="9.140625" style="486" customWidth="1"/>
    <col min="15866" max="15874" width="9.140625" style="486"/>
    <col min="15875" max="15875" width="13.140625" style="486" customWidth="1"/>
    <col min="15876" max="15876" width="22.7109375" style="486" customWidth="1"/>
    <col min="15877" max="16107" width="9.140625" style="486"/>
    <col min="16108" max="16108" width="5" style="486" customWidth="1"/>
    <col min="16109" max="16109" width="10.7109375" style="486" customWidth="1"/>
    <col min="16110" max="16110" width="20.7109375" style="486" customWidth="1"/>
    <col min="16111" max="16111" width="7.85546875" style="486" customWidth="1"/>
    <col min="16112" max="16112" width="11.5703125" style="486" customWidth="1"/>
    <col min="16113" max="16113" width="10.85546875" style="486" customWidth="1"/>
    <col min="16114" max="16114" width="7.5703125" style="486" customWidth="1"/>
    <col min="16115" max="16117" width="5.5703125" style="486" customWidth="1"/>
    <col min="16118" max="16118" width="10.7109375" style="486" customWidth="1"/>
    <col min="16119" max="16119" width="8.85546875" style="486" customWidth="1"/>
    <col min="16120" max="16120" width="10.7109375" style="486" customWidth="1"/>
    <col min="16121" max="16121" width="9.140625" style="486" customWidth="1"/>
    <col min="16122" max="16130" width="9.140625" style="486"/>
    <col min="16131" max="16131" width="13.140625" style="486" customWidth="1"/>
    <col min="16132" max="16132" width="22.7109375" style="486" customWidth="1"/>
    <col min="16133" max="16384" width="9.140625" style="486"/>
  </cols>
  <sheetData>
    <row r="1" spans="1:18" s="476" customFormat="1" ht="27" customHeight="1">
      <c r="A1" s="474" t="s">
        <v>442</v>
      </c>
      <c r="B1" s="475"/>
      <c r="C1" s="475"/>
      <c r="D1" s="816" t="s">
        <v>443</v>
      </c>
      <c r="E1" s="817"/>
      <c r="F1" s="817"/>
      <c r="G1" s="817"/>
      <c r="H1" s="817"/>
      <c r="I1" s="817"/>
      <c r="J1" s="817"/>
      <c r="K1" s="817"/>
      <c r="L1" s="817"/>
      <c r="M1" s="817"/>
    </row>
    <row r="2" spans="1:18" s="476" customFormat="1" ht="25.5" customHeight="1">
      <c r="A2" s="474" t="s">
        <v>444</v>
      </c>
      <c r="B2" s="477"/>
      <c r="C2" s="477"/>
      <c r="D2" s="817"/>
      <c r="E2" s="817"/>
      <c r="F2" s="817"/>
      <c r="G2" s="817"/>
      <c r="H2" s="817"/>
      <c r="I2" s="817"/>
      <c r="J2" s="817"/>
      <c r="K2" s="817"/>
      <c r="L2" s="817"/>
      <c r="M2" s="817"/>
    </row>
    <row r="3" spans="1:18" s="476" customFormat="1" ht="28.5" customHeight="1">
      <c r="A3" s="474"/>
      <c r="B3" s="477"/>
      <c r="C3" s="477"/>
      <c r="E3" s="478" t="s">
        <v>549</v>
      </c>
      <c r="F3" s="480"/>
      <c r="G3" s="481"/>
      <c r="H3" s="481"/>
      <c r="I3" s="481"/>
      <c r="J3" s="481"/>
      <c r="K3" s="481"/>
      <c r="L3" s="481"/>
      <c r="M3" s="481"/>
    </row>
    <row r="4" spans="1:18" s="483" customFormat="1" ht="22.5" customHeight="1">
      <c r="A4" s="482"/>
      <c r="B4" s="482"/>
      <c r="D4" s="484" t="s">
        <v>446</v>
      </c>
      <c r="E4" s="484"/>
      <c r="F4" s="485"/>
      <c r="G4" s="486"/>
      <c r="H4" s="486"/>
      <c r="I4" s="486"/>
      <c r="J4" s="486"/>
      <c r="K4" s="486"/>
      <c r="L4" s="486"/>
      <c r="M4" s="486"/>
    </row>
    <row r="5" spans="1:18" ht="40.5" customHeight="1">
      <c r="A5" s="487" t="s">
        <v>93</v>
      </c>
      <c r="B5" s="487" t="s">
        <v>447</v>
      </c>
      <c r="C5" s="488" t="s">
        <v>448</v>
      </c>
      <c r="D5" s="489" t="s">
        <v>449</v>
      </c>
      <c r="E5" s="489" t="s">
        <v>450</v>
      </c>
      <c r="F5" s="490" t="s">
        <v>451</v>
      </c>
      <c r="G5" s="491" t="s">
        <v>452</v>
      </c>
      <c r="H5" s="491" t="s">
        <v>453</v>
      </c>
      <c r="I5" s="491" t="s">
        <v>578</v>
      </c>
      <c r="J5" s="492" t="s">
        <v>455</v>
      </c>
      <c r="K5" s="492" t="s">
        <v>456</v>
      </c>
      <c r="L5" s="492" t="s">
        <v>457</v>
      </c>
      <c r="M5" s="491" t="s">
        <v>458</v>
      </c>
    </row>
    <row r="6" spans="1:18" ht="33" customHeight="1">
      <c r="A6" s="551"/>
      <c r="B6" s="494" t="s">
        <v>459</v>
      </c>
      <c r="C6" s="495"/>
      <c r="D6" s="496"/>
      <c r="E6" s="496"/>
      <c r="F6" s="497"/>
      <c r="G6" s="497"/>
      <c r="H6" s="497"/>
      <c r="I6" s="497"/>
      <c r="J6" s="495"/>
      <c r="K6" s="495"/>
      <c r="L6" s="495"/>
      <c r="M6" s="498"/>
    </row>
    <row r="7" spans="1:18" s="499" customFormat="1" ht="27" customHeight="1">
      <c r="A7" s="500">
        <v>1</v>
      </c>
      <c r="B7" s="552">
        <v>2126261456</v>
      </c>
      <c r="C7" s="502" t="s">
        <v>550</v>
      </c>
      <c r="D7" s="503" t="s">
        <v>201</v>
      </c>
      <c r="E7" s="504" t="s">
        <v>551</v>
      </c>
      <c r="F7" s="505">
        <v>32298</v>
      </c>
      <c r="G7" s="506" t="s">
        <v>467</v>
      </c>
      <c r="H7" s="507" t="s">
        <v>117</v>
      </c>
      <c r="I7" s="508"/>
      <c r="J7" s="508"/>
      <c r="K7" s="508" t="s">
        <v>109</v>
      </c>
      <c r="L7" s="509"/>
      <c r="M7" s="510"/>
      <c r="O7" s="553"/>
      <c r="Q7" s="511"/>
      <c r="R7" s="511"/>
    </row>
    <row r="8" spans="1:18" s="499" customFormat="1" ht="27" customHeight="1">
      <c r="A8" s="512">
        <f t="shared" ref="A8:A15" si="0">A7+1</f>
        <v>2</v>
      </c>
      <c r="B8" s="554">
        <v>2126251680</v>
      </c>
      <c r="C8" s="514" t="s">
        <v>552</v>
      </c>
      <c r="D8" s="515" t="s">
        <v>403</v>
      </c>
      <c r="E8" s="516" t="s">
        <v>553</v>
      </c>
      <c r="F8" s="517">
        <v>31867</v>
      </c>
      <c r="G8" s="518" t="s">
        <v>467</v>
      </c>
      <c r="H8" s="519" t="s">
        <v>117</v>
      </c>
      <c r="I8" s="520"/>
      <c r="J8" s="520" t="s">
        <v>109</v>
      </c>
      <c r="K8" s="520" t="s">
        <v>109</v>
      </c>
      <c r="L8" s="521" t="s">
        <v>109</v>
      </c>
      <c r="M8" s="522"/>
      <c r="O8" s="553"/>
      <c r="Q8" s="511"/>
      <c r="R8" s="511"/>
    </row>
    <row r="9" spans="1:18" s="499" customFormat="1" ht="27" customHeight="1">
      <c r="A9" s="512">
        <f t="shared" si="0"/>
        <v>3</v>
      </c>
      <c r="B9" s="554">
        <v>2126251682</v>
      </c>
      <c r="C9" s="514" t="s">
        <v>554</v>
      </c>
      <c r="D9" s="515" t="s">
        <v>404</v>
      </c>
      <c r="E9" s="516" t="s">
        <v>553</v>
      </c>
      <c r="F9" s="517">
        <v>33930</v>
      </c>
      <c r="G9" s="518" t="s">
        <v>467</v>
      </c>
      <c r="H9" s="519" t="s">
        <v>117</v>
      </c>
      <c r="I9" s="520"/>
      <c r="J9" s="520" t="s">
        <v>109</v>
      </c>
      <c r="K9" s="520" t="s">
        <v>109</v>
      </c>
      <c r="L9" s="521" t="s">
        <v>109</v>
      </c>
      <c r="M9" s="522"/>
      <c r="O9" s="553"/>
      <c r="Q9" s="511"/>
      <c r="R9" s="511"/>
    </row>
    <row r="10" spans="1:18" s="499" customFormat="1" ht="27" customHeight="1">
      <c r="A10" s="512">
        <f t="shared" si="0"/>
        <v>4</v>
      </c>
      <c r="B10" s="554">
        <v>2126251686</v>
      </c>
      <c r="C10" s="514" t="s">
        <v>555</v>
      </c>
      <c r="D10" s="515" t="s">
        <v>405</v>
      </c>
      <c r="E10" s="516" t="s">
        <v>553</v>
      </c>
      <c r="F10" s="517">
        <v>34397</v>
      </c>
      <c r="G10" s="518" t="s">
        <v>556</v>
      </c>
      <c r="H10" s="519" t="s">
        <v>117</v>
      </c>
      <c r="I10" s="520"/>
      <c r="J10" s="520" t="s">
        <v>109</v>
      </c>
      <c r="K10" s="520" t="s">
        <v>109</v>
      </c>
      <c r="L10" s="521" t="s">
        <v>109</v>
      </c>
      <c r="M10" s="522"/>
      <c r="O10" s="553"/>
      <c r="Q10" s="511"/>
      <c r="R10" s="511"/>
    </row>
    <row r="11" spans="1:18" s="499" customFormat="1" ht="27" customHeight="1">
      <c r="A11" s="512">
        <f t="shared" si="0"/>
        <v>5</v>
      </c>
      <c r="B11" s="554">
        <v>171326090</v>
      </c>
      <c r="C11" s="514" t="s">
        <v>557</v>
      </c>
      <c r="D11" s="515" t="s">
        <v>407</v>
      </c>
      <c r="E11" s="516" t="s">
        <v>553</v>
      </c>
      <c r="F11" s="517">
        <v>34095</v>
      </c>
      <c r="G11" s="518" t="s">
        <v>467</v>
      </c>
      <c r="H11" s="519" t="s">
        <v>106</v>
      </c>
      <c r="I11" s="520"/>
      <c r="J11" s="520" t="s">
        <v>109</v>
      </c>
      <c r="K11" s="520" t="s">
        <v>109</v>
      </c>
      <c r="L11" s="521" t="s">
        <v>109</v>
      </c>
      <c r="M11" s="522"/>
      <c r="O11" s="553"/>
      <c r="Q11" s="511"/>
      <c r="R11" s="511"/>
    </row>
    <row r="12" spans="1:18" s="499" customFormat="1" ht="27" customHeight="1">
      <c r="A12" s="512">
        <f t="shared" si="0"/>
        <v>6</v>
      </c>
      <c r="B12" s="554">
        <v>2126251692</v>
      </c>
      <c r="C12" s="514" t="s">
        <v>558</v>
      </c>
      <c r="D12" s="515" t="s">
        <v>188</v>
      </c>
      <c r="E12" s="516" t="s">
        <v>553</v>
      </c>
      <c r="F12" s="517">
        <v>33461</v>
      </c>
      <c r="G12" s="518" t="s">
        <v>464</v>
      </c>
      <c r="H12" s="519" t="s">
        <v>117</v>
      </c>
      <c r="I12" s="520"/>
      <c r="J12" s="520" t="s">
        <v>109</v>
      </c>
      <c r="K12" s="520" t="s">
        <v>109</v>
      </c>
      <c r="L12" s="521" t="s">
        <v>109</v>
      </c>
      <c r="M12" s="522"/>
      <c r="O12" s="553"/>
      <c r="Q12" s="511"/>
      <c r="R12" s="511"/>
    </row>
    <row r="13" spans="1:18" s="499" customFormat="1" ht="27" customHeight="1">
      <c r="A13" s="512">
        <f t="shared" si="0"/>
        <v>7</v>
      </c>
      <c r="B13" s="554">
        <v>2126261737</v>
      </c>
      <c r="C13" s="514" t="s">
        <v>559</v>
      </c>
      <c r="D13" s="515" t="s">
        <v>410</v>
      </c>
      <c r="E13" s="516" t="s">
        <v>553</v>
      </c>
      <c r="F13" s="517">
        <v>34546</v>
      </c>
      <c r="G13" s="518" t="s">
        <v>469</v>
      </c>
      <c r="H13" s="519" t="s">
        <v>117</v>
      </c>
      <c r="I13" s="520"/>
      <c r="J13" s="520" t="s">
        <v>109</v>
      </c>
      <c r="K13" s="520" t="s">
        <v>109</v>
      </c>
      <c r="L13" s="521" t="s">
        <v>109</v>
      </c>
      <c r="M13" s="522"/>
      <c r="O13" s="553"/>
      <c r="Q13" s="511"/>
      <c r="R13" s="511"/>
    </row>
    <row r="14" spans="1:18" s="499" customFormat="1" ht="27" customHeight="1">
      <c r="A14" s="512">
        <f t="shared" si="0"/>
        <v>8</v>
      </c>
      <c r="B14" s="554">
        <v>162314652</v>
      </c>
      <c r="C14" s="514" t="s">
        <v>560</v>
      </c>
      <c r="D14" s="515" t="s">
        <v>561</v>
      </c>
      <c r="E14" s="516" t="s">
        <v>562</v>
      </c>
      <c r="F14" s="517" t="s">
        <v>563</v>
      </c>
      <c r="G14" s="518" t="s">
        <v>464</v>
      </c>
      <c r="H14" s="519" t="s">
        <v>106</v>
      </c>
      <c r="I14" s="520"/>
      <c r="J14" s="520"/>
      <c r="K14" s="520" t="s">
        <v>109</v>
      </c>
      <c r="L14" s="521"/>
      <c r="M14" s="522"/>
      <c r="O14" s="553"/>
      <c r="Q14" s="511"/>
      <c r="R14" s="511"/>
    </row>
    <row r="15" spans="1:18" s="499" customFormat="1" ht="27" customHeight="1">
      <c r="A15" s="523">
        <f t="shared" si="0"/>
        <v>9</v>
      </c>
      <c r="B15" s="555">
        <v>1920255468</v>
      </c>
      <c r="C15" s="556" t="s">
        <v>564</v>
      </c>
      <c r="D15" s="557" t="s">
        <v>188</v>
      </c>
      <c r="E15" s="558" t="s">
        <v>565</v>
      </c>
      <c r="F15" s="559">
        <v>34351</v>
      </c>
      <c r="G15" s="560" t="s">
        <v>469</v>
      </c>
      <c r="H15" s="561" t="s">
        <v>117</v>
      </c>
      <c r="I15" s="562"/>
      <c r="J15" s="562"/>
      <c r="K15" s="562" t="s">
        <v>109</v>
      </c>
      <c r="L15" s="563"/>
      <c r="M15" s="564"/>
      <c r="O15" s="553"/>
      <c r="Q15" s="511"/>
      <c r="R15" s="511"/>
    </row>
    <row r="16" spans="1:18" ht="27.75" customHeight="1">
      <c r="A16" s="551"/>
      <c r="B16" s="565" t="s">
        <v>521</v>
      </c>
      <c r="C16" s="495"/>
      <c r="D16" s="496"/>
      <c r="E16" s="496"/>
      <c r="F16" s="497"/>
      <c r="G16" s="497"/>
      <c r="H16" s="497"/>
      <c r="I16" s="497"/>
      <c r="J16" s="495"/>
      <c r="K16" s="495"/>
      <c r="L16" s="495"/>
      <c r="M16" s="498"/>
    </row>
    <row r="17" spans="1:18" s="499" customFormat="1" ht="27" customHeight="1">
      <c r="A17" s="500">
        <v>1</v>
      </c>
      <c r="B17" s="552">
        <v>2126251285</v>
      </c>
      <c r="C17" s="502" t="s">
        <v>566</v>
      </c>
      <c r="D17" s="503" t="s">
        <v>202</v>
      </c>
      <c r="E17" s="504" t="s">
        <v>551</v>
      </c>
      <c r="F17" s="505">
        <v>33141</v>
      </c>
      <c r="G17" s="506" t="s">
        <v>469</v>
      </c>
      <c r="H17" s="507" t="s">
        <v>117</v>
      </c>
      <c r="I17" s="508"/>
      <c r="J17" s="508" t="s">
        <v>109</v>
      </c>
      <c r="K17" s="508" t="s">
        <v>109</v>
      </c>
      <c r="L17" s="509" t="s">
        <v>109</v>
      </c>
      <c r="M17" s="510"/>
      <c r="O17" s="553"/>
      <c r="Q17" s="511"/>
      <c r="R17" s="511"/>
    </row>
    <row r="18" spans="1:18" s="499" customFormat="1" ht="27" customHeight="1">
      <c r="A18" s="512">
        <f t="shared" ref="A18:A19" si="1">A17+1</f>
        <v>2</v>
      </c>
      <c r="B18" s="554">
        <v>1920255410</v>
      </c>
      <c r="C18" s="514" t="s">
        <v>567</v>
      </c>
      <c r="D18" s="515" t="s">
        <v>173</v>
      </c>
      <c r="E18" s="516" t="s">
        <v>565</v>
      </c>
      <c r="F18" s="517">
        <v>34706</v>
      </c>
      <c r="G18" s="518" t="s">
        <v>469</v>
      </c>
      <c r="H18" s="519" t="s">
        <v>117</v>
      </c>
      <c r="I18" s="520"/>
      <c r="J18" s="520"/>
      <c r="K18" s="520" t="s">
        <v>109</v>
      </c>
      <c r="L18" s="521"/>
      <c r="M18" s="522"/>
      <c r="O18" s="553"/>
      <c r="Q18" s="511"/>
      <c r="R18" s="511"/>
    </row>
    <row r="19" spans="1:18" s="499" customFormat="1" ht="27" customHeight="1">
      <c r="A19" s="512">
        <f t="shared" si="1"/>
        <v>3</v>
      </c>
      <c r="B19" s="554">
        <v>1820254362</v>
      </c>
      <c r="C19" s="514" t="s">
        <v>471</v>
      </c>
      <c r="D19" s="515" t="s">
        <v>126</v>
      </c>
      <c r="E19" s="516" t="s">
        <v>565</v>
      </c>
      <c r="F19" s="517">
        <v>34566</v>
      </c>
      <c r="G19" s="518" t="s">
        <v>469</v>
      </c>
      <c r="H19" s="519" t="s">
        <v>117</v>
      </c>
      <c r="I19" s="520"/>
      <c r="J19" s="520" t="s">
        <v>109</v>
      </c>
      <c r="K19" s="520" t="s">
        <v>109</v>
      </c>
      <c r="L19" s="521" t="s">
        <v>109</v>
      </c>
      <c r="M19" s="522"/>
      <c r="O19" s="553"/>
      <c r="Q19" s="511"/>
      <c r="R19" s="511"/>
    </row>
    <row r="20" spans="1:18" ht="26.25" customHeight="1">
      <c r="B20" s="547" t="s">
        <v>547</v>
      </c>
      <c r="C20" s="548"/>
      <c r="D20" s="549"/>
      <c r="E20" s="549"/>
      <c r="F20" s="549"/>
      <c r="G20" s="549"/>
      <c r="H20" s="547" t="s">
        <v>548</v>
      </c>
      <c r="J20" s="548"/>
      <c r="K20" s="550"/>
      <c r="L20" s="548"/>
    </row>
  </sheetData>
  <mergeCells count="1">
    <mergeCell ref="D1:M2"/>
  </mergeCells>
  <pageMargins left="7.874015748031496E-2" right="0" top="0" bottom="0" header="0" footer="0"/>
  <pageSetup paperSize="9" orientation="portrait" r:id="rId1"/>
  <headerFooter>
    <oddFooter>&amp;R&amp;P/&amp;N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BU24"/>
  <sheetViews>
    <sheetView showGridLines="0" workbookViewId="0">
      <pane xSplit="5" ySplit="10" topLeftCell="AC11" activePane="bottomRight" state="frozen"/>
      <selection activeCell="AU7" sqref="AU7:AU8"/>
      <selection pane="topRight" activeCell="AU7" sqref="AU7:AU8"/>
      <selection pane="bottomLeft" activeCell="AU7" sqref="AU7:AU8"/>
      <selection pane="bottomRight" activeCell="AU7" sqref="AU7:AU8"/>
    </sheetView>
  </sheetViews>
  <sheetFormatPr defaultRowHeight="15"/>
  <cols>
    <col min="1" max="1" width="3.28515625" style="821" customWidth="1"/>
    <col min="2" max="2" width="8" style="821" customWidth="1"/>
    <col min="3" max="3" width="5.28515625" style="821" customWidth="1"/>
    <col min="4" max="4" width="7.140625" style="821" customWidth="1"/>
    <col min="5" max="5" width="5" style="821" customWidth="1"/>
    <col min="6" max="7" width="10.7109375" style="821" hidden="1" customWidth="1"/>
    <col min="8" max="8" width="9.28515625" style="821" hidden="1" customWidth="1"/>
    <col min="9" max="9" width="3.140625" style="821" customWidth="1"/>
    <col min="10" max="10" width="3" style="821" customWidth="1"/>
    <col min="11" max="11" width="3.42578125" style="821" customWidth="1"/>
    <col min="12" max="12" width="6" style="821" hidden="1" customWidth="1"/>
    <col min="13" max="13" width="3.85546875" style="821" hidden="1" customWidth="1"/>
    <col min="14" max="14" width="3.85546875" style="821" customWidth="1"/>
    <col min="15" max="15" width="3.85546875" style="821" hidden="1" customWidth="1"/>
    <col min="16" max="16" width="6" style="821" hidden="1" customWidth="1"/>
    <col min="17" max="17" width="3.42578125" style="821" customWidth="1"/>
    <col min="18" max="19" width="6" style="821" hidden="1" customWidth="1"/>
    <col min="20" max="20" width="3.28515625" style="821" customWidth="1"/>
    <col min="21" max="21" width="6" style="821" hidden="1" customWidth="1"/>
    <col min="22" max="24" width="3.140625" style="821" customWidth="1"/>
    <col min="25" max="28" width="6" style="821" hidden="1" customWidth="1"/>
    <col min="29" max="36" width="3.28515625" style="821" customWidth="1"/>
    <col min="37" max="37" width="3.5703125" style="821" customWidth="1"/>
    <col min="38" max="38" width="6" style="821" hidden="1" customWidth="1"/>
    <col min="39" max="42" width="3.28515625" style="821" customWidth="1"/>
    <col min="43" max="44" width="6" style="821" hidden="1" customWidth="1"/>
    <col min="45" max="46" width="3.140625" style="821" customWidth="1"/>
    <col min="47" max="47" width="3" style="821" customWidth="1"/>
    <col min="48" max="48" width="3.5703125" style="821" customWidth="1"/>
    <col min="49" max="49" width="6" style="821" hidden="1" customWidth="1"/>
    <col min="50" max="52" width="3.42578125" style="821" customWidth="1"/>
    <col min="53" max="53" width="2.85546875" style="821" customWidth="1"/>
    <col min="54" max="54" width="3.42578125" style="821" customWidth="1"/>
    <col min="55" max="57" width="6" style="821" hidden="1" customWidth="1"/>
    <col min="58" max="59" width="3.85546875" style="821" customWidth="1"/>
    <col min="60" max="60" width="6" style="821" hidden="1" customWidth="1"/>
    <col min="61" max="65" width="3.28515625" style="821" customWidth="1"/>
    <col min="66" max="71" width="3.42578125" style="821" customWidth="1"/>
    <col min="72" max="72" width="3.5703125" style="821" customWidth="1"/>
    <col min="73" max="73" width="3.7109375" style="821" customWidth="1"/>
    <col min="74" max="16384" width="9.140625" style="821"/>
  </cols>
  <sheetData>
    <row r="1" spans="1:73" ht="30.75" customHeight="1">
      <c r="B1" s="906" t="s">
        <v>0</v>
      </c>
      <c r="AE1" s="907" t="s">
        <v>1</v>
      </c>
    </row>
    <row r="2" spans="1:73" ht="29.25" customHeight="1">
      <c r="B2" s="906" t="s">
        <v>2</v>
      </c>
      <c r="AG2" s="907" t="s">
        <v>390</v>
      </c>
    </row>
    <row r="3" spans="1:73" ht="21.75" customHeight="1">
      <c r="AT3" s="908" t="s">
        <v>4</v>
      </c>
    </row>
    <row r="5" spans="1:73" s="914" customFormat="1" ht="27.75" customHeight="1">
      <c r="A5" s="909"/>
      <c r="B5" s="910" t="s">
        <v>5</v>
      </c>
      <c r="C5" s="910"/>
      <c r="D5" s="910"/>
      <c r="E5" s="910"/>
      <c r="F5" s="910"/>
      <c r="G5" s="910"/>
      <c r="H5" s="910"/>
      <c r="I5" s="911" t="s">
        <v>6</v>
      </c>
      <c r="J5" s="911"/>
      <c r="K5" s="911"/>
      <c r="L5" s="911"/>
      <c r="M5" s="911"/>
      <c r="N5" s="911"/>
      <c r="O5" s="911"/>
      <c r="P5" s="911"/>
      <c r="Q5" s="911"/>
      <c r="R5" s="911"/>
      <c r="S5" s="911"/>
      <c r="T5" s="911"/>
      <c r="U5" s="911"/>
      <c r="V5" s="911"/>
      <c r="W5" s="911"/>
      <c r="X5" s="911"/>
      <c r="Y5" s="911"/>
      <c r="Z5" s="911"/>
      <c r="AA5" s="911" t="s">
        <v>7</v>
      </c>
      <c r="AB5" s="911"/>
      <c r="AC5" s="911" t="s">
        <v>8</v>
      </c>
      <c r="AD5" s="911"/>
      <c r="AE5" s="911"/>
      <c r="AF5" s="911"/>
      <c r="AG5" s="911"/>
      <c r="AH5" s="911"/>
      <c r="AI5" s="911"/>
      <c r="AJ5" s="911"/>
      <c r="AK5" s="911"/>
      <c r="AL5" s="911"/>
      <c r="AM5" s="911"/>
      <c r="AN5" s="911"/>
      <c r="AO5" s="911"/>
      <c r="AP5" s="911"/>
      <c r="AQ5" s="911"/>
      <c r="AR5" s="911"/>
      <c r="AS5" s="911" t="s">
        <v>9</v>
      </c>
      <c r="AT5" s="911"/>
      <c r="AU5" s="911"/>
      <c r="AV5" s="911"/>
      <c r="AW5" s="911"/>
      <c r="AX5" s="911"/>
      <c r="AY5" s="911"/>
      <c r="AZ5" s="911"/>
      <c r="BA5" s="911"/>
      <c r="BB5" s="911"/>
      <c r="BC5" s="911"/>
      <c r="BD5" s="911"/>
      <c r="BE5" s="911"/>
      <c r="BF5" s="911" t="s">
        <v>10</v>
      </c>
      <c r="BG5" s="911"/>
      <c r="BH5" s="911"/>
      <c r="BI5" s="911"/>
      <c r="BJ5" s="911"/>
      <c r="BK5" s="911" t="s">
        <v>11</v>
      </c>
      <c r="BL5" s="911" t="s">
        <v>12</v>
      </c>
      <c r="BM5" s="911" t="s">
        <v>13</v>
      </c>
      <c r="BN5" s="912" t="s">
        <v>11</v>
      </c>
      <c r="BO5" s="912" t="s">
        <v>12</v>
      </c>
      <c r="BP5" s="912" t="s">
        <v>13</v>
      </c>
      <c r="BQ5" s="912" t="s">
        <v>14</v>
      </c>
      <c r="BR5" s="912" t="s">
        <v>15</v>
      </c>
      <c r="BS5" s="912" t="s">
        <v>16</v>
      </c>
      <c r="BT5" s="912" t="s">
        <v>17</v>
      </c>
      <c r="BU5" s="913" t="s">
        <v>391</v>
      </c>
    </row>
    <row r="6" spans="1:73" s="914" customFormat="1" ht="48.75" customHeight="1">
      <c r="A6" s="915" t="s">
        <v>93</v>
      </c>
      <c r="B6" s="910"/>
      <c r="C6" s="910"/>
      <c r="D6" s="910"/>
      <c r="E6" s="910"/>
      <c r="F6" s="910"/>
      <c r="G6" s="910"/>
      <c r="H6" s="910"/>
      <c r="I6" s="911" t="s">
        <v>19</v>
      </c>
      <c r="J6" s="911"/>
      <c r="K6" s="911"/>
      <c r="L6" s="916"/>
      <c r="M6" s="911" t="s">
        <v>20</v>
      </c>
      <c r="N6" s="911"/>
      <c r="O6" s="911"/>
      <c r="P6" s="911"/>
      <c r="Q6" s="911"/>
      <c r="R6" s="911"/>
      <c r="S6" s="911"/>
      <c r="T6" s="911"/>
      <c r="U6" s="911"/>
      <c r="V6" s="917" t="s">
        <v>21</v>
      </c>
      <c r="W6" s="917" t="s">
        <v>22</v>
      </c>
      <c r="X6" s="917" t="s">
        <v>23</v>
      </c>
      <c r="Y6" s="918" t="s">
        <v>24</v>
      </c>
      <c r="Z6" s="918" t="s">
        <v>25</v>
      </c>
      <c r="AA6" s="911" t="s">
        <v>26</v>
      </c>
      <c r="AB6" s="911" t="s">
        <v>27</v>
      </c>
      <c r="AC6" s="911" t="s">
        <v>28</v>
      </c>
      <c r="AD6" s="911"/>
      <c r="AE6" s="911" t="s">
        <v>29</v>
      </c>
      <c r="AF6" s="911"/>
      <c r="AG6" s="911"/>
      <c r="AH6" s="917" t="s">
        <v>30</v>
      </c>
      <c r="AI6" s="917" t="s">
        <v>31</v>
      </c>
      <c r="AJ6" s="919" t="s">
        <v>32</v>
      </c>
      <c r="AK6" s="920"/>
      <c r="AL6" s="921"/>
      <c r="AM6" s="917" t="s">
        <v>33</v>
      </c>
      <c r="AN6" s="917" t="s">
        <v>34</v>
      </c>
      <c r="AO6" s="911" t="s">
        <v>35</v>
      </c>
      <c r="AP6" s="911"/>
      <c r="AQ6" s="918" t="s">
        <v>36</v>
      </c>
      <c r="AR6" s="918" t="s">
        <v>37</v>
      </c>
      <c r="AS6" s="911" t="s">
        <v>41</v>
      </c>
      <c r="AT6" s="911"/>
      <c r="AU6" s="919" t="s">
        <v>39</v>
      </c>
      <c r="AV6" s="920"/>
      <c r="AW6" s="921"/>
      <c r="AX6" s="911" t="s">
        <v>392</v>
      </c>
      <c r="AY6" s="911"/>
      <c r="AZ6" s="919" t="s">
        <v>393</v>
      </c>
      <c r="BA6" s="920"/>
      <c r="BB6" s="920"/>
      <c r="BC6" s="921"/>
      <c r="BD6" s="918" t="s">
        <v>42</v>
      </c>
      <c r="BE6" s="918" t="s">
        <v>43</v>
      </c>
      <c r="BF6" s="919" t="s">
        <v>353</v>
      </c>
      <c r="BG6" s="920"/>
      <c r="BH6" s="921"/>
      <c r="BI6" s="911" t="s">
        <v>45</v>
      </c>
      <c r="BJ6" s="911" t="s">
        <v>46</v>
      </c>
      <c r="BK6" s="911"/>
      <c r="BL6" s="911"/>
      <c r="BM6" s="911"/>
      <c r="BN6" s="922"/>
      <c r="BO6" s="922"/>
      <c r="BP6" s="922"/>
      <c r="BQ6" s="922"/>
      <c r="BR6" s="922"/>
      <c r="BS6" s="922"/>
      <c r="BT6" s="922"/>
      <c r="BU6" s="923"/>
    </row>
    <row r="7" spans="1:73" s="914" customFormat="1" ht="55.5" customHeight="1">
      <c r="A7" s="924"/>
      <c r="B7" s="910"/>
      <c r="C7" s="910"/>
      <c r="D7" s="910"/>
      <c r="E7" s="910"/>
      <c r="F7" s="910"/>
      <c r="G7" s="910"/>
      <c r="H7" s="910"/>
      <c r="I7" s="911" t="s">
        <v>47</v>
      </c>
      <c r="J7" s="925" t="s">
        <v>168</v>
      </c>
      <c r="K7" s="925"/>
      <c r="L7" s="926" t="s">
        <v>49</v>
      </c>
      <c r="M7" s="925" t="s">
        <v>50</v>
      </c>
      <c r="N7" s="925"/>
      <c r="O7" s="925"/>
      <c r="P7" s="925" t="s">
        <v>51</v>
      </c>
      <c r="Q7" s="925"/>
      <c r="R7" s="925"/>
      <c r="S7" s="925" t="s">
        <v>52</v>
      </c>
      <c r="T7" s="925"/>
      <c r="U7" s="925"/>
      <c r="V7" s="916" t="s">
        <v>53</v>
      </c>
      <c r="W7" s="918" t="s">
        <v>54</v>
      </c>
      <c r="X7" s="918" t="s">
        <v>55</v>
      </c>
      <c r="Y7" s="918"/>
      <c r="Z7" s="918"/>
      <c r="AA7" s="911"/>
      <c r="AB7" s="911"/>
      <c r="AC7" s="918" t="s">
        <v>56</v>
      </c>
      <c r="AD7" s="918" t="s">
        <v>57</v>
      </c>
      <c r="AE7" s="918" t="s">
        <v>58</v>
      </c>
      <c r="AF7" s="918" t="s">
        <v>59</v>
      </c>
      <c r="AG7" s="918" t="s">
        <v>60</v>
      </c>
      <c r="AH7" s="918" t="s">
        <v>61</v>
      </c>
      <c r="AI7" s="918" t="s">
        <v>62</v>
      </c>
      <c r="AJ7" s="911" t="s">
        <v>63</v>
      </c>
      <c r="AK7" s="911" t="s">
        <v>64</v>
      </c>
      <c r="AL7" s="926" t="s">
        <v>49</v>
      </c>
      <c r="AM7" s="918" t="s">
        <v>65</v>
      </c>
      <c r="AN7" s="918" t="s">
        <v>66</v>
      </c>
      <c r="AO7" s="918" t="s">
        <v>67</v>
      </c>
      <c r="AP7" s="918" t="s">
        <v>68</v>
      </c>
      <c r="AQ7" s="918"/>
      <c r="AR7" s="918"/>
      <c r="AS7" s="918" t="s">
        <v>78</v>
      </c>
      <c r="AT7" s="918" t="s">
        <v>380</v>
      </c>
      <c r="AU7" s="911" t="s">
        <v>75</v>
      </c>
      <c r="AV7" s="911" t="s">
        <v>76</v>
      </c>
      <c r="AW7" s="926" t="s">
        <v>49</v>
      </c>
      <c r="AX7" s="918" t="s">
        <v>394</v>
      </c>
      <c r="AY7" s="918" t="s">
        <v>395</v>
      </c>
      <c r="AZ7" s="911" t="s">
        <v>396</v>
      </c>
      <c r="BA7" s="911" t="s">
        <v>397</v>
      </c>
      <c r="BB7" s="911" t="s">
        <v>398</v>
      </c>
      <c r="BC7" s="926" t="s">
        <v>49</v>
      </c>
      <c r="BD7" s="918"/>
      <c r="BE7" s="918"/>
      <c r="BF7" s="911" t="s">
        <v>79</v>
      </c>
      <c r="BG7" s="911" t="s">
        <v>80</v>
      </c>
      <c r="BH7" s="926" t="s">
        <v>49</v>
      </c>
      <c r="BI7" s="911"/>
      <c r="BJ7" s="911"/>
      <c r="BK7" s="911"/>
      <c r="BL7" s="911"/>
      <c r="BM7" s="911"/>
      <c r="BN7" s="922"/>
      <c r="BO7" s="922"/>
      <c r="BP7" s="922"/>
      <c r="BQ7" s="922"/>
      <c r="BR7" s="922"/>
      <c r="BS7" s="922"/>
      <c r="BT7" s="922"/>
      <c r="BU7" s="923"/>
    </row>
    <row r="8" spans="1:73" s="914" customFormat="1" ht="27.75" customHeight="1">
      <c r="A8" s="924"/>
      <c r="B8" s="910"/>
      <c r="C8" s="910"/>
      <c r="D8" s="910"/>
      <c r="E8" s="910"/>
      <c r="F8" s="910"/>
      <c r="G8" s="910"/>
      <c r="H8" s="910"/>
      <c r="I8" s="911"/>
      <c r="J8" s="916" t="s">
        <v>81</v>
      </c>
      <c r="K8" s="916" t="s">
        <v>82</v>
      </c>
      <c r="L8" s="927"/>
      <c r="M8" s="916" t="s">
        <v>83</v>
      </c>
      <c r="N8" s="916" t="s">
        <v>84</v>
      </c>
      <c r="O8" s="916" t="s">
        <v>85</v>
      </c>
      <c r="P8" s="916" t="s">
        <v>86</v>
      </c>
      <c r="Q8" s="916" t="s">
        <v>87</v>
      </c>
      <c r="R8" s="916" t="s">
        <v>88</v>
      </c>
      <c r="S8" s="916" t="s">
        <v>89</v>
      </c>
      <c r="T8" s="916" t="s">
        <v>90</v>
      </c>
      <c r="U8" s="916" t="s">
        <v>91</v>
      </c>
      <c r="V8" s="916" t="s">
        <v>92</v>
      </c>
      <c r="W8" s="918"/>
      <c r="X8" s="918"/>
      <c r="Y8" s="918"/>
      <c r="Z8" s="918"/>
      <c r="AA8" s="911"/>
      <c r="AB8" s="911"/>
      <c r="AC8" s="918"/>
      <c r="AD8" s="918"/>
      <c r="AE8" s="918"/>
      <c r="AF8" s="918"/>
      <c r="AG8" s="918"/>
      <c r="AH8" s="918"/>
      <c r="AI8" s="918"/>
      <c r="AJ8" s="911"/>
      <c r="AK8" s="911"/>
      <c r="AL8" s="927"/>
      <c r="AM8" s="918"/>
      <c r="AN8" s="918"/>
      <c r="AO8" s="918"/>
      <c r="AP8" s="918"/>
      <c r="AQ8" s="918"/>
      <c r="AR8" s="918"/>
      <c r="AS8" s="918"/>
      <c r="AT8" s="918"/>
      <c r="AU8" s="911"/>
      <c r="AV8" s="911"/>
      <c r="AW8" s="927"/>
      <c r="AX8" s="918"/>
      <c r="AY8" s="918"/>
      <c r="AZ8" s="911"/>
      <c r="BA8" s="911"/>
      <c r="BB8" s="911"/>
      <c r="BC8" s="927"/>
      <c r="BD8" s="918"/>
      <c r="BE8" s="918"/>
      <c r="BF8" s="911"/>
      <c r="BG8" s="911"/>
      <c r="BH8" s="927"/>
      <c r="BI8" s="911"/>
      <c r="BJ8" s="911"/>
      <c r="BK8" s="911"/>
      <c r="BL8" s="911"/>
      <c r="BM8" s="911"/>
      <c r="BN8" s="928"/>
      <c r="BO8" s="929"/>
      <c r="BP8" s="930"/>
      <c r="BQ8" s="931"/>
      <c r="BR8" s="931"/>
      <c r="BS8" s="931"/>
      <c r="BT8" s="931"/>
      <c r="BU8" s="931"/>
    </row>
    <row r="9" spans="1:73" ht="23.25" hidden="1" customHeight="1">
      <c r="A9" s="932"/>
      <c r="B9" s="933"/>
      <c r="C9" s="933"/>
      <c r="D9" s="933"/>
      <c r="E9" s="933"/>
      <c r="F9" s="933" t="s">
        <v>98</v>
      </c>
      <c r="G9" s="933" t="s">
        <v>99</v>
      </c>
      <c r="H9" s="933" t="s">
        <v>100</v>
      </c>
      <c r="I9" s="934">
        <v>2</v>
      </c>
      <c r="J9" s="934"/>
      <c r="K9" s="934"/>
      <c r="L9" s="935">
        <v>2</v>
      </c>
      <c r="M9" s="934"/>
      <c r="N9" s="935">
        <v>2</v>
      </c>
      <c r="O9" s="934"/>
      <c r="P9" s="934"/>
      <c r="Q9" s="935">
        <v>2</v>
      </c>
      <c r="R9" s="934"/>
      <c r="S9" s="934"/>
      <c r="T9" s="935">
        <v>2</v>
      </c>
      <c r="U9" s="934"/>
      <c r="V9" s="934">
        <v>2</v>
      </c>
      <c r="W9" s="934">
        <v>2</v>
      </c>
      <c r="X9" s="934">
        <v>3</v>
      </c>
      <c r="Y9" s="933" t="s">
        <v>101</v>
      </c>
      <c r="Z9" s="933" t="s">
        <v>101</v>
      </c>
      <c r="AA9" s="933" t="s">
        <v>101</v>
      </c>
      <c r="AB9" s="933" t="s">
        <v>101</v>
      </c>
      <c r="AC9" s="934">
        <v>2</v>
      </c>
      <c r="AD9" s="934">
        <v>2</v>
      </c>
      <c r="AE9" s="934">
        <v>3</v>
      </c>
      <c r="AF9" s="934">
        <v>3</v>
      </c>
      <c r="AG9" s="934">
        <v>2</v>
      </c>
      <c r="AH9" s="934">
        <v>3</v>
      </c>
      <c r="AI9" s="934">
        <v>3</v>
      </c>
      <c r="AJ9" s="934"/>
      <c r="AK9" s="934"/>
      <c r="AL9" s="935">
        <v>3</v>
      </c>
      <c r="AM9" s="934">
        <v>3</v>
      </c>
      <c r="AN9" s="934">
        <v>3</v>
      </c>
      <c r="AO9" s="934">
        <v>3</v>
      </c>
      <c r="AP9" s="934">
        <v>3</v>
      </c>
      <c r="AQ9" s="933" t="s">
        <v>101</v>
      </c>
      <c r="AR9" s="933" t="s">
        <v>101</v>
      </c>
      <c r="AS9" s="934">
        <v>3</v>
      </c>
      <c r="AT9" s="934">
        <v>2</v>
      </c>
      <c r="AU9" s="934"/>
      <c r="AV9" s="934"/>
      <c r="AW9" s="935">
        <v>3</v>
      </c>
      <c r="AX9" s="934">
        <v>3</v>
      </c>
      <c r="AY9" s="934">
        <v>3</v>
      </c>
      <c r="AZ9" s="934"/>
      <c r="BA9" s="934"/>
      <c r="BB9" s="934"/>
      <c r="BC9" s="935">
        <v>2</v>
      </c>
      <c r="BD9" s="933" t="s">
        <v>101</v>
      </c>
      <c r="BE9" s="933" t="s">
        <v>101</v>
      </c>
      <c r="BF9" s="934"/>
      <c r="BG9" s="934"/>
      <c r="BH9" s="935">
        <v>5</v>
      </c>
      <c r="BI9" s="933" t="s">
        <v>101</v>
      </c>
      <c r="BJ9" s="933" t="s">
        <v>101</v>
      </c>
      <c r="BK9" s="933" t="s">
        <v>101</v>
      </c>
      <c r="BL9" s="933" t="s">
        <v>101</v>
      </c>
      <c r="BM9" s="933" t="s">
        <v>101</v>
      </c>
      <c r="BN9" s="936"/>
      <c r="BO9" s="936"/>
      <c r="BP9" s="936"/>
      <c r="BQ9" s="936"/>
      <c r="BR9" s="936"/>
      <c r="BS9" s="936"/>
      <c r="BT9" s="936"/>
      <c r="BU9" s="936"/>
    </row>
    <row r="10" spans="1:73" ht="23.25" customHeight="1">
      <c r="A10" s="937"/>
      <c r="B10" s="938" t="s">
        <v>94</v>
      </c>
      <c r="C10" s="938" t="s">
        <v>95</v>
      </c>
      <c r="D10" s="938" t="s">
        <v>96</v>
      </c>
      <c r="E10" s="938" t="s">
        <v>97</v>
      </c>
      <c r="F10" s="939" t="s">
        <v>98</v>
      </c>
      <c r="G10" s="939" t="s">
        <v>99</v>
      </c>
      <c r="H10" s="939" t="s">
        <v>100</v>
      </c>
      <c r="I10" s="940">
        <v>2</v>
      </c>
      <c r="J10" s="940">
        <v>2</v>
      </c>
      <c r="K10" s="940">
        <v>2</v>
      </c>
      <c r="L10" s="940"/>
      <c r="M10" s="940">
        <v>2</v>
      </c>
      <c r="N10" s="940">
        <v>2</v>
      </c>
      <c r="O10" s="940">
        <v>2</v>
      </c>
      <c r="P10" s="940">
        <v>2</v>
      </c>
      <c r="Q10" s="940">
        <v>2</v>
      </c>
      <c r="R10" s="940">
        <v>2</v>
      </c>
      <c r="S10" s="940">
        <v>2</v>
      </c>
      <c r="T10" s="940">
        <v>2</v>
      </c>
      <c r="U10" s="940">
        <v>2</v>
      </c>
      <c r="V10" s="940">
        <v>2</v>
      </c>
      <c r="W10" s="940">
        <v>2</v>
      </c>
      <c r="X10" s="940">
        <v>3</v>
      </c>
      <c r="Y10" s="938" t="s">
        <v>101</v>
      </c>
      <c r="Z10" s="938" t="s">
        <v>101</v>
      </c>
      <c r="AA10" s="938" t="s">
        <v>101</v>
      </c>
      <c r="AB10" s="938" t="s">
        <v>101</v>
      </c>
      <c r="AC10" s="940">
        <v>2</v>
      </c>
      <c r="AD10" s="940">
        <v>2</v>
      </c>
      <c r="AE10" s="940">
        <v>3</v>
      </c>
      <c r="AF10" s="940">
        <v>3</v>
      </c>
      <c r="AG10" s="940">
        <v>2</v>
      </c>
      <c r="AH10" s="940">
        <v>3</v>
      </c>
      <c r="AI10" s="940">
        <v>3</v>
      </c>
      <c r="AJ10" s="940">
        <v>3</v>
      </c>
      <c r="AK10" s="940">
        <v>3</v>
      </c>
      <c r="AL10" s="940"/>
      <c r="AM10" s="940">
        <v>3</v>
      </c>
      <c r="AN10" s="940">
        <v>3</v>
      </c>
      <c r="AO10" s="940">
        <v>3</v>
      </c>
      <c r="AP10" s="940">
        <v>3</v>
      </c>
      <c r="AQ10" s="938" t="s">
        <v>101</v>
      </c>
      <c r="AR10" s="938" t="s">
        <v>101</v>
      </c>
      <c r="AS10" s="940">
        <v>3</v>
      </c>
      <c r="AT10" s="940">
        <v>2</v>
      </c>
      <c r="AU10" s="940">
        <v>2</v>
      </c>
      <c r="AV10" s="940">
        <v>3</v>
      </c>
      <c r="AW10" s="940"/>
      <c r="AX10" s="940">
        <v>3</v>
      </c>
      <c r="AY10" s="940">
        <v>3</v>
      </c>
      <c r="AZ10" s="940">
        <v>2</v>
      </c>
      <c r="BA10" s="940">
        <v>2</v>
      </c>
      <c r="BB10" s="940">
        <v>2</v>
      </c>
      <c r="BC10" s="940"/>
      <c r="BD10" s="938" t="s">
        <v>101</v>
      </c>
      <c r="BE10" s="938" t="s">
        <v>101</v>
      </c>
      <c r="BF10" s="940">
        <v>5</v>
      </c>
      <c r="BG10" s="940">
        <v>5</v>
      </c>
      <c r="BH10" s="940"/>
      <c r="BI10" s="938" t="s">
        <v>101</v>
      </c>
      <c r="BJ10" s="938" t="s">
        <v>101</v>
      </c>
      <c r="BK10" s="938" t="s">
        <v>101</v>
      </c>
      <c r="BL10" s="938" t="s">
        <v>101</v>
      </c>
      <c r="BM10" s="938" t="s">
        <v>101</v>
      </c>
      <c r="BN10" s="941"/>
      <c r="BO10" s="941"/>
      <c r="BP10" s="941"/>
      <c r="BQ10" s="941"/>
      <c r="BR10" s="941"/>
      <c r="BS10" s="941"/>
      <c r="BT10" s="941"/>
      <c r="BU10" s="941"/>
    </row>
    <row r="11" spans="1:73" ht="30" customHeight="1">
      <c r="A11" s="942"/>
      <c r="B11" s="372" t="s">
        <v>342</v>
      </c>
      <c r="C11" s="943"/>
      <c r="D11" s="943"/>
      <c r="E11" s="943"/>
      <c r="F11" s="944"/>
      <c r="G11" s="944"/>
      <c r="H11" s="944"/>
      <c r="I11" s="945"/>
      <c r="J11" s="945"/>
      <c r="K11" s="945"/>
      <c r="L11" s="945"/>
      <c r="M11" s="945"/>
      <c r="N11" s="945"/>
      <c r="O11" s="945"/>
      <c r="P11" s="945"/>
      <c r="Q11" s="945"/>
      <c r="R11" s="945"/>
      <c r="S11" s="945"/>
      <c r="T11" s="945"/>
      <c r="U11" s="945"/>
      <c r="V11" s="945"/>
      <c r="W11" s="945"/>
      <c r="X11" s="945"/>
      <c r="Y11" s="943"/>
      <c r="Z11" s="943"/>
      <c r="AA11" s="943"/>
      <c r="AB11" s="943"/>
      <c r="AC11" s="945"/>
      <c r="AD11" s="945"/>
      <c r="AE11" s="945"/>
      <c r="AF11" s="945"/>
      <c r="AG11" s="945"/>
      <c r="AH11" s="945"/>
      <c r="AI11" s="945"/>
      <c r="AJ11" s="945"/>
      <c r="AK11" s="945"/>
      <c r="AL11" s="945"/>
      <c r="AM11" s="945"/>
      <c r="AN11" s="945"/>
      <c r="AO11" s="945"/>
      <c r="AP11" s="945"/>
      <c r="AQ11" s="943"/>
      <c r="AR11" s="943"/>
      <c r="AS11" s="945"/>
      <c r="AT11" s="945"/>
      <c r="AU11" s="945"/>
      <c r="AV11" s="945"/>
      <c r="AW11" s="945"/>
      <c r="AX11" s="945"/>
      <c r="AY11" s="945"/>
      <c r="AZ11" s="945"/>
      <c r="BA11" s="945"/>
      <c r="BB11" s="945"/>
      <c r="BC11" s="945"/>
      <c r="BD11" s="943"/>
      <c r="BE11" s="943"/>
      <c r="BF11" s="945"/>
      <c r="BG11" s="945"/>
      <c r="BH11" s="945"/>
      <c r="BI11" s="943"/>
      <c r="BJ11" s="943"/>
      <c r="BK11" s="943"/>
      <c r="BL11" s="943"/>
      <c r="BM11" s="943"/>
      <c r="BN11" s="946"/>
      <c r="BO11" s="946"/>
      <c r="BP11" s="946"/>
      <c r="BQ11" s="946"/>
      <c r="BR11" s="946"/>
      <c r="BS11" s="946"/>
      <c r="BT11" s="946"/>
      <c r="BU11" s="946"/>
    </row>
    <row r="12" spans="1:73" s="965" customFormat="1" ht="26.25" hidden="1" customHeight="1">
      <c r="A12" s="947">
        <v>1</v>
      </c>
      <c r="B12" s="948">
        <v>2126261456</v>
      </c>
      <c r="C12" s="949" t="s">
        <v>135</v>
      </c>
      <c r="D12" s="950" t="s">
        <v>399</v>
      </c>
      <c r="E12" s="951" t="s">
        <v>201</v>
      </c>
      <c r="F12" s="952">
        <v>32298</v>
      </c>
      <c r="G12" s="951" t="s">
        <v>117</v>
      </c>
      <c r="H12" s="951" t="s">
        <v>107</v>
      </c>
      <c r="I12" s="953">
        <v>8.9</v>
      </c>
      <c r="J12" s="953">
        <v>7.5</v>
      </c>
      <c r="K12" s="953" t="s">
        <v>108</v>
      </c>
      <c r="L12" s="954">
        <v>7.5</v>
      </c>
      <c r="M12" s="953" t="s">
        <v>108</v>
      </c>
      <c r="N12" s="953">
        <v>8</v>
      </c>
      <c r="O12" s="953" t="s">
        <v>108</v>
      </c>
      <c r="P12" s="953" t="s">
        <v>108</v>
      </c>
      <c r="Q12" s="953">
        <v>6.8</v>
      </c>
      <c r="R12" s="953" t="s">
        <v>108</v>
      </c>
      <c r="S12" s="953" t="s">
        <v>108</v>
      </c>
      <c r="T12" s="953">
        <v>6.9</v>
      </c>
      <c r="U12" s="953" t="s">
        <v>108</v>
      </c>
      <c r="V12" s="953">
        <v>6.1</v>
      </c>
      <c r="W12" s="953">
        <v>8</v>
      </c>
      <c r="X12" s="953">
        <v>6.2</v>
      </c>
      <c r="Y12" s="955">
        <v>17</v>
      </c>
      <c r="Z12" s="956">
        <v>0</v>
      </c>
      <c r="AA12" s="955">
        <v>0</v>
      </c>
      <c r="AB12" s="956">
        <v>0</v>
      </c>
      <c r="AC12" s="953">
        <v>8.1999999999999993</v>
      </c>
      <c r="AD12" s="953">
        <v>7.8</v>
      </c>
      <c r="AE12" s="953">
        <v>6.3</v>
      </c>
      <c r="AF12" s="953">
        <v>5.9</v>
      </c>
      <c r="AG12" s="953">
        <v>8.3000000000000007</v>
      </c>
      <c r="AH12" s="953">
        <v>6.4</v>
      </c>
      <c r="AI12" s="953">
        <v>6.3</v>
      </c>
      <c r="AJ12" s="953" t="s">
        <v>108</v>
      </c>
      <c r="AK12" s="953">
        <v>7.6</v>
      </c>
      <c r="AL12" s="954">
        <v>7.6</v>
      </c>
      <c r="AM12" s="953">
        <v>6.9</v>
      </c>
      <c r="AN12" s="953">
        <v>8.3000000000000007</v>
      </c>
      <c r="AO12" s="953">
        <v>6</v>
      </c>
      <c r="AP12" s="953">
        <v>6.2</v>
      </c>
      <c r="AQ12" s="955">
        <v>33</v>
      </c>
      <c r="AR12" s="955">
        <v>0</v>
      </c>
      <c r="AS12" s="953">
        <v>7.5</v>
      </c>
      <c r="AT12" s="953">
        <v>6.7</v>
      </c>
      <c r="AU12" s="953" t="s">
        <v>108</v>
      </c>
      <c r="AV12" s="953">
        <v>4.2</v>
      </c>
      <c r="AW12" s="957">
        <v>4.2</v>
      </c>
      <c r="AX12" s="953">
        <v>7.8</v>
      </c>
      <c r="AY12" s="953">
        <v>6.9</v>
      </c>
      <c r="AZ12" s="953">
        <v>6.5</v>
      </c>
      <c r="BA12" s="953" t="s">
        <v>108</v>
      </c>
      <c r="BB12" s="953" t="s">
        <v>108</v>
      </c>
      <c r="BC12" s="957">
        <v>6.5</v>
      </c>
      <c r="BD12" s="955">
        <v>16</v>
      </c>
      <c r="BE12" s="955">
        <v>0</v>
      </c>
      <c r="BF12" s="953" t="s">
        <v>109</v>
      </c>
      <c r="BG12" s="953" t="s">
        <v>108</v>
      </c>
      <c r="BH12" s="958">
        <v>0</v>
      </c>
      <c r="BI12" s="955">
        <v>0</v>
      </c>
      <c r="BJ12" s="959">
        <v>5</v>
      </c>
      <c r="BK12" s="960">
        <v>66</v>
      </c>
      <c r="BL12" s="960">
        <v>5</v>
      </c>
      <c r="BM12" s="960">
        <v>70</v>
      </c>
      <c r="BN12" s="961">
        <v>66</v>
      </c>
      <c r="BO12" s="961">
        <v>0</v>
      </c>
      <c r="BP12" s="961">
        <v>65</v>
      </c>
      <c r="BQ12" s="961">
        <v>66</v>
      </c>
      <c r="BR12" s="962">
        <v>6.92</v>
      </c>
      <c r="BS12" s="961">
        <v>2.79</v>
      </c>
      <c r="BT12" s="963">
        <v>0</v>
      </c>
      <c r="BU12" s="964" t="s">
        <v>170</v>
      </c>
    </row>
    <row r="13" spans="1:73" s="965" customFormat="1" ht="26.25" customHeight="1">
      <c r="A13" s="947">
        <v>1</v>
      </c>
      <c r="B13" s="948">
        <v>161325501</v>
      </c>
      <c r="C13" s="949" t="s">
        <v>121</v>
      </c>
      <c r="D13" s="950" t="s">
        <v>579</v>
      </c>
      <c r="E13" s="951" t="s">
        <v>580</v>
      </c>
      <c r="F13" s="952">
        <v>33836</v>
      </c>
      <c r="G13" s="951" t="s">
        <v>117</v>
      </c>
      <c r="H13" s="951" t="s">
        <v>107</v>
      </c>
      <c r="I13" s="953">
        <v>7.7</v>
      </c>
      <c r="J13" s="953">
        <v>8.6999999999999993</v>
      </c>
      <c r="K13" s="953" t="s">
        <v>108</v>
      </c>
      <c r="L13" s="954">
        <v>8.6999999999999993</v>
      </c>
      <c r="M13" s="953" t="s">
        <v>108</v>
      </c>
      <c r="N13" s="953">
        <v>7.1</v>
      </c>
      <c r="O13" s="953" t="s">
        <v>108</v>
      </c>
      <c r="P13" s="953" t="s">
        <v>108</v>
      </c>
      <c r="Q13" s="953">
        <v>6</v>
      </c>
      <c r="R13" s="953" t="s">
        <v>108</v>
      </c>
      <c r="S13" s="953" t="s">
        <v>108</v>
      </c>
      <c r="T13" s="953">
        <v>6.5</v>
      </c>
      <c r="U13" s="953" t="s">
        <v>108</v>
      </c>
      <c r="V13" s="953">
        <v>7</v>
      </c>
      <c r="W13" s="953">
        <v>8</v>
      </c>
      <c r="X13" s="953">
        <v>8.1999999999999993</v>
      </c>
      <c r="Y13" s="955">
        <v>17</v>
      </c>
      <c r="Z13" s="956">
        <v>0</v>
      </c>
      <c r="AA13" s="955">
        <v>0</v>
      </c>
      <c r="AB13" s="956">
        <v>0</v>
      </c>
      <c r="AC13" s="953">
        <v>7.7</v>
      </c>
      <c r="AD13" s="953">
        <v>7.6</v>
      </c>
      <c r="AE13" s="953">
        <v>5.8</v>
      </c>
      <c r="AF13" s="953">
        <v>6.1</v>
      </c>
      <c r="AG13" s="953">
        <v>7.6</v>
      </c>
      <c r="AH13" s="953">
        <v>6.5</v>
      </c>
      <c r="AI13" s="953">
        <v>6.5</v>
      </c>
      <c r="AJ13" s="953" t="s">
        <v>108</v>
      </c>
      <c r="AK13" s="953">
        <v>5.6</v>
      </c>
      <c r="AL13" s="954">
        <v>5.6</v>
      </c>
      <c r="AM13" s="953">
        <v>6.9</v>
      </c>
      <c r="AN13" s="953">
        <v>7</v>
      </c>
      <c r="AO13" s="953">
        <v>7.7</v>
      </c>
      <c r="AP13" s="953">
        <v>6.5</v>
      </c>
      <c r="AQ13" s="955">
        <v>33</v>
      </c>
      <c r="AR13" s="955">
        <v>0</v>
      </c>
      <c r="AS13" s="953">
        <v>6.7</v>
      </c>
      <c r="AT13" s="953">
        <v>6.6</v>
      </c>
      <c r="AU13" s="953" t="s">
        <v>108</v>
      </c>
      <c r="AV13" s="953">
        <v>4.2</v>
      </c>
      <c r="AW13" s="957">
        <v>4.2</v>
      </c>
      <c r="AX13" s="953">
        <v>7</v>
      </c>
      <c r="AY13" s="953">
        <v>6.4</v>
      </c>
      <c r="AZ13" s="953">
        <v>7</v>
      </c>
      <c r="BA13" s="953" t="s">
        <v>108</v>
      </c>
      <c r="BB13" s="953" t="s">
        <v>108</v>
      </c>
      <c r="BC13" s="957">
        <v>7</v>
      </c>
      <c r="BD13" s="955">
        <v>16</v>
      </c>
      <c r="BE13" s="955">
        <v>0</v>
      </c>
      <c r="BF13" s="953" t="s">
        <v>109</v>
      </c>
      <c r="BG13" s="953" t="s">
        <v>108</v>
      </c>
      <c r="BH13" s="958">
        <v>0</v>
      </c>
      <c r="BI13" s="955">
        <v>0</v>
      </c>
      <c r="BJ13" s="959">
        <v>5</v>
      </c>
      <c r="BK13" s="960">
        <v>66</v>
      </c>
      <c r="BL13" s="960">
        <v>5</v>
      </c>
      <c r="BM13" s="960">
        <v>70</v>
      </c>
      <c r="BN13" s="961">
        <v>66</v>
      </c>
      <c r="BO13" s="961">
        <v>0</v>
      </c>
      <c r="BP13" s="961">
        <v>65</v>
      </c>
      <c r="BQ13" s="961">
        <v>66</v>
      </c>
      <c r="BR13" s="962">
        <v>6.79</v>
      </c>
      <c r="BS13" s="961">
        <v>2.77</v>
      </c>
      <c r="BT13" s="963">
        <v>0</v>
      </c>
      <c r="BU13" s="964" t="s">
        <v>170</v>
      </c>
    </row>
    <row r="14" spans="1:73" ht="27.75" hidden="1" customHeight="1">
      <c r="A14" s="942"/>
      <c r="B14" s="372" t="s">
        <v>345</v>
      </c>
      <c r="C14" s="943"/>
      <c r="D14" s="943"/>
      <c r="E14" s="943"/>
      <c r="F14" s="944"/>
      <c r="G14" s="944"/>
      <c r="H14" s="944"/>
      <c r="I14" s="945"/>
      <c r="J14" s="945"/>
      <c r="K14" s="945"/>
      <c r="L14" s="945"/>
      <c r="M14" s="945"/>
      <c r="N14" s="945"/>
      <c r="O14" s="945"/>
      <c r="P14" s="945"/>
      <c r="Q14" s="945"/>
      <c r="R14" s="945"/>
      <c r="S14" s="945"/>
      <c r="T14" s="945"/>
      <c r="U14" s="945"/>
      <c r="V14" s="945"/>
      <c r="W14" s="945"/>
      <c r="X14" s="945"/>
      <c r="Y14" s="943"/>
      <c r="Z14" s="943"/>
      <c r="AA14" s="943"/>
      <c r="AB14" s="943"/>
      <c r="AC14" s="945"/>
      <c r="AD14" s="945"/>
      <c r="AE14" s="945"/>
      <c r="AF14" s="945"/>
      <c r="AG14" s="945"/>
      <c r="AH14" s="945"/>
      <c r="AI14" s="945"/>
      <c r="AJ14" s="945"/>
      <c r="AK14" s="945"/>
      <c r="AL14" s="945"/>
      <c r="AM14" s="945"/>
      <c r="AN14" s="945"/>
      <c r="AO14" s="945"/>
      <c r="AP14" s="945"/>
      <c r="AQ14" s="943"/>
      <c r="AR14" s="943"/>
      <c r="AS14" s="945"/>
      <c r="AT14" s="945"/>
      <c r="AU14" s="945"/>
      <c r="AV14" s="945"/>
      <c r="AW14" s="945"/>
      <c r="AX14" s="945"/>
      <c r="AY14" s="945"/>
      <c r="AZ14" s="945"/>
      <c r="BA14" s="945"/>
      <c r="BB14" s="945"/>
      <c r="BC14" s="945"/>
      <c r="BD14" s="943"/>
      <c r="BE14" s="943"/>
      <c r="BF14" s="945"/>
      <c r="BG14" s="945"/>
      <c r="BH14" s="945"/>
      <c r="BI14" s="943"/>
      <c r="BJ14" s="943"/>
      <c r="BK14" s="943"/>
      <c r="BL14" s="943"/>
      <c r="BM14" s="943"/>
      <c r="BN14" s="946"/>
      <c r="BO14" s="946"/>
      <c r="BP14" s="946"/>
      <c r="BQ14" s="946"/>
      <c r="BR14" s="946"/>
      <c r="BS14" s="946"/>
      <c r="BT14" s="946"/>
      <c r="BU14" s="946"/>
    </row>
    <row r="15" spans="1:73" s="965" customFormat="1" ht="27" hidden="1" customHeight="1">
      <c r="A15" s="947">
        <v>1</v>
      </c>
      <c r="B15" s="948">
        <v>2126251285</v>
      </c>
      <c r="C15" s="949" t="s">
        <v>114</v>
      </c>
      <c r="D15" s="950" t="s">
        <v>400</v>
      </c>
      <c r="E15" s="951" t="s">
        <v>202</v>
      </c>
      <c r="F15" s="952">
        <v>33141</v>
      </c>
      <c r="G15" s="951" t="s">
        <v>117</v>
      </c>
      <c r="H15" s="951" t="s">
        <v>107</v>
      </c>
      <c r="I15" s="953">
        <v>8.5</v>
      </c>
      <c r="J15" s="953">
        <v>7.5</v>
      </c>
      <c r="K15" s="953" t="s">
        <v>108</v>
      </c>
      <c r="L15" s="954">
        <v>7.5</v>
      </c>
      <c r="M15" s="953" t="s">
        <v>108</v>
      </c>
      <c r="N15" s="953">
        <v>6.7</v>
      </c>
      <c r="O15" s="953" t="s">
        <v>108</v>
      </c>
      <c r="P15" s="953" t="s">
        <v>108</v>
      </c>
      <c r="Q15" s="953">
        <v>6.2</v>
      </c>
      <c r="R15" s="953" t="s">
        <v>108</v>
      </c>
      <c r="S15" s="953" t="s">
        <v>108</v>
      </c>
      <c r="T15" s="953">
        <v>6.6</v>
      </c>
      <c r="U15" s="953" t="s">
        <v>108</v>
      </c>
      <c r="V15" s="953">
        <v>6.5</v>
      </c>
      <c r="W15" s="953">
        <v>8.1</v>
      </c>
      <c r="X15" s="953">
        <v>8.8000000000000007</v>
      </c>
      <c r="Y15" s="955">
        <v>17</v>
      </c>
      <c r="Z15" s="956">
        <v>0</v>
      </c>
      <c r="AA15" s="955">
        <v>0</v>
      </c>
      <c r="AB15" s="956">
        <v>0</v>
      </c>
      <c r="AC15" s="953">
        <v>6.5</v>
      </c>
      <c r="AD15" s="953">
        <v>5.7</v>
      </c>
      <c r="AE15" s="953">
        <v>5.0999999999999996</v>
      </c>
      <c r="AF15" s="953">
        <v>5.9</v>
      </c>
      <c r="AG15" s="953">
        <v>8.3000000000000007</v>
      </c>
      <c r="AH15" s="953">
        <v>6.2</v>
      </c>
      <c r="AI15" s="953">
        <v>6.6</v>
      </c>
      <c r="AJ15" s="953" t="s">
        <v>108</v>
      </c>
      <c r="AK15" s="953">
        <v>6.9</v>
      </c>
      <c r="AL15" s="954">
        <v>6.9</v>
      </c>
      <c r="AM15" s="953">
        <v>6</v>
      </c>
      <c r="AN15" s="953">
        <v>8.6</v>
      </c>
      <c r="AO15" s="953">
        <v>6.9</v>
      </c>
      <c r="AP15" s="953">
        <v>5.9</v>
      </c>
      <c r="AQ15" s="955">
        <v>33</v>
      </c>
      <c r="AR15" s="955">
        <v>0</v>
      </c>
      <c r="AS15" s="953">
        <v>7.6</v>
      </c>
      <c r="AT15" s="953">
        <v>6.7</v>
      </c>
      <c r="AU15" s="953" t="s">
        <v>108</v>
      </c>
      <c r="AV15" s="953" t="s">
        <v>109</v>
      </c>
      <c r="AW15" s="957">
        <v>0</v>
      </c>
      <c r="AX15" s="953">
        <v>7.6</v>
      </c>
      <c r="AY15" s="953">
        <v>5.0999999999999996</v>
      </c>
      <c r="AZ15" s="953">
        <v>7</v>
      </c>
      <c r="BA15" s="953" t="s">
        <v>108</v>
      </c>
      <c r="BB15" s="953" t="s">
        <v>108</v>
      </c>
      <c r="BC15" s="957">
        <v>7</v>
      </c>
      <c r="BD15" s="955">
        <v>13</v>
      </c>
      <c r="BE15" s="955">
        <v>2</v>
      </c>
      <c r="BF15" s="953" t="s">
        <v>109</v>
      </c>
      <c r="BG15" s="953" t="s">
        <v>108</v>
      </c>
      <c r="BH15" s="958">
        <v>0</v>
      </c>
      <c r="BI15" s="955">
        <v>0</v>
      </c>
      <c r="BJ15" s="959">
        <v>5</v>
      </c>
      <c r="BK15" s="960">
        <v>63</v>
      </c>
      <c r="BL15" s="960">
        <v>7</v>
      </c>
      <c r="BM15" s="960">
        <v>70</v>
      </c>
      <c r="BN15" s="961">
        <v>63</v>
      </c>
      <c r="BO15" s="961">
        <v>2</v>
      </c>
      <c r="BP15" s="961">
        <v>65</v>
      </c>
      <c r="BQ15" s="961">
        <v>65</v>
      </c>
      <c r="BR15" s="962">
        <v>6.62</v>
      </c>
      <c r="BS15" s="961">
        <v>2.68</v>
      </c>
      <c r="BT15" s="963">
        <v>3.0769230769230771E-2</v>
      </c>
      <c r="BU15" s="964" t="s">
        <v>154</v>
      </c>
    </row>
    <row r="17" spans="2:67" ht="22.5">
      <c r="BB17" s="966" t="s">
        <v>155</v>
      </c>
    </row>
    <row r="19" spans="2:67" ht="18">
      <c r="B19" s="967" t="s">
        <v>156</v>
      </c>
      <c r="Q19" s="967" t="s">
        <v>157</v>
      </c>
      <c r="AJ19" s="967" t="s">
        <v>158</v>
      </c>
      <c r="AZ19" s="967" t="s">
        <v>159</v>
      </c>
      <c r="BO19" s="967" t="s">
        <v>160</v>
      </c>
    </row>
    <row r="20" spans="2:67" ht="26.25" customHeight="1">
      <c r="B20" s="968"/>
      <c r="Q20" s="968"/>
      <c r="AJ20" s="968"/>
      <c r="AZ20" s="968"/>
    </row>
    <row r="21" spans="2:67" ht="26.25" customHeight="1">
      <c r="B21" s="968"/>
      <c r="Q21" s="968"/>
      <c r="AJ21" s="968"/>
      <c r="AZ21" s="968"/>
    </row>
    <row r="22" spans="2:67" ht="26.25" customHeight="1">
      <c r="B22" s="968"/>
      <c r="Q22" s="968"/>
      <c r="AJ22" s="968"/>
      <c r="AZ22" s="968"/>
    </row>
    <row r="23" spans="2:67" ht="26.25" customHeight="1">
      <c r="B23" s="968"/>
      <c r="Q23" s="968"/>
      <c r="AJ23" s="968"/>
      <c r="AZ23" s="968"/>
    </row>
    <row r="24" spans="2:67" ht="18">
      <c r="B24" s="967" t="s">
        <v>161</v>
      </c>
      <c r="Q24" s="967" t="s">
        <v>162</v>
      </c>
      <c r="AJ24" s="967" t="s">
        <v>163</v>
      </c>
      <c r="AZ24" s="967" t="s">
        <v>164</v>
      </c>
    </row>
  </sheetData>
  <mergeCells count="74">
    <mergeCell ref="AY7:AY8"/>
    <mergeCell ref="AZ7:AZ8"/>
    <mergeCell ref="BA7:BA8"/>
    <mergeCell ref="BB7:BB8"/>
    <mergeCell ref="BC7:BC8"/>
    <mergeCell ref="BF7:BF8"/>
    <mergeCell ref="AM7:AM8"/>
    <mergeCell ref="AN7:AN8"/>
    <mergeCell ref="AO7:AO8"/>
    <mergeCell ref="AP7:AP8"/>
    <mergeCell ref="AS7:AS8"/>
    <mergeCell ref="AT7:AT8"/>
    <mergeCell ref="AG7:AG8"/>
    <mergeCell ref="AH7:AH8"/>
    <mergeCell ref="AI7:AI8"/>
    <mergeCell ref="AJ7:AJ8"/>
    <mergeCell ref="AK7:AK8"/>
    <mergeCell ref="AL7:AL8"/>
    <mergeCell ref="W7:W8"/>
    <mergeCell ref="X7:X8"/>
    <mergeCell ref="AC7:AC8"/>
    <mergeCell ref="AD7:AD8"/>
    <mergeCell ref="AE7:AE8"/>
    <mergeCell ref="AF7:AF8"/>
    <mergeCell ref="I7:I8"/>
    <mergeCell ref="J7:K7"/>
    <mergeCell ref="L7:L8"/>
    <mergeCell ref="M7:O7"/>
    <mergeCell ref="P7:R7"/>
    <mergeCell ref="S7:U7"/>
    <mergeCell ref="AZ6:BC6"/>
    <mergeCell ref="BD6:BD8"/>
    <mergeCell ref="BE6:BE8"/>
    <mergeCell ref="BF6:BH6"/>
    <mergeCell ref="BI6:BI8"/>
    <mergeCell ref="BJ6:BJ8"/>
    <mergeCell ref="BG7:BG8"/>
    <mergeCell ref="BH7:BH8"/>
    <mergeCell ref="AO6:AP6"/>
    <mergeCell ref="AQ6:AQ8"/>
    <mergeCell ref="AR6:AR8"/>
    <mergeCell ref="AS6:AT6"/>
    <mergeCell ref="AU6:AW6"/>
    <mergeCell ref="AX6:AY6"/>
    <mergeCell ref="AU7:AU8"/>
    <mergeCell ref="AV7:AV8"/>
    <mergeCell ref="AW7:AW8"/>
    <mergeCell ref="AX7:AX8"/>
    <mergeCell ref="BQ5:BQ7"/>
    <mergeCell ref="BR5:BR7"/>
    <mergeCell ref="BS5:BS7"/>
    <mergeCell ref="BT5:BT7"/>
    <mergeCell ref="BU5:BU7"/>
    <mergeCell ref="I6:K6"/>
    <mergeCell ref="M6:U6"/>
    <mergeCell ref="Y6:Y8"/>
    <mergeCell ref="Z6:Z8"/>
    <mergeCell ref="AA6:AA8"/>
    <mergeCell ref="BK5:BK8"/>
    <mergeCell ref="BL5:BL8"/>
    <mergeCell ref="BM5:BM8"/>
    <mergeCell ref="BN5:BN7"/>
    <mergeCell ref="BO5:BO7"/>
    <mergeCell ref="BP5:BP7"/>
    <mergeCell ref="B5:H8"/>
    <mergeCell ref="I5:Z5"/>
    <mergeCell ref="AA5:AB5"/>
    <mergeCell ref="AC5:AR5"/>
    <mergeCell ref="AS5:BE5"/>
    <mergeCell ref="BF5:BJ5"/>
    <mergeCell ref="AB6:AB8"/>
    <mergeCell ref="AC6:AD6"/>
    <mergeCell ref="AE6:AG6"/>
    <mergeCell ref="AJ6:AL6"/>
  </mergeCells>
  <pageMargins left="0.31496062992125984" right="0" top="0.15748031496062992" bottom="0" header="0" footer="0"/>
  <pageSetup paperSize="9" scale="78" orientation="landscape" r:id="rId1"/>
  <headerFooter>
    <oddFooter>&amp;R&amp;P/&amp;N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Z8"/>
  <sheetViews>
    <sheetView workbookViewId="0">
      <pane xSplit="5" ySplit="5" topLeftCell="F6" activePane="bottomRight" state="frozen"/>
      <selection activeCell="AU7" sqref="AU7:AU8"/>
      <selection pane="topRight" activeCell="AU7" sqref="AU7:AU8"/>
      <selection pane="bottomLeft" activeCell="AU7" sqref="AU7:AU8"/>
      <selection pane="bottomRight" activeCell="AU7" sqref="AU7:AU8"/>
    </sheetView>
  </sheetViews>
  <sheetFormatPr defaultRowHeight="22.5" customHeight="1"/>
  <cols>
    <col min="1" max="1" width="5" style="980" customWidth="1"/>
    <col min="2" max="2" width="10.42578125" style="980" customWidth="1"/>
    <col min="3" max="3" width="15" style="980" customWidth="1"/>
    <col min="4" max="4" width="7.140625" style="980" customWidth="1"/>
    <col min="5" max="5" width="9.140625" style="980" customWidth="1"/>
    <col min="6" max="6" width="9.7109375" style="982" customWidth="1"/>
    <col min="7" max="7" width="9.42578125" style="980" customWidth="1"/>
    <col min="8" max="8" width="5.5703125" style="980" customWidth="1"/>
    <col min="9" max="9" width="5.28515625" style="980" customWidth="1"/>
    <col min="10" max="12" width="4.7109375" style="980" customWidth="1"/>
    <col min="13" max="13" width="9.28515625" style="980" customWidth="1"/>
    <col min="14" max="14" width="9.140625" style="980"/>
    <col min="15" max="15" width="19" style="980" customWidth="1"/>
    <col min="16" max="16" width="20.42578125" style="980" customWidth="1"/>
    <col min="17" max="235" width="9.140625" style="980"/>
    <col min="236" max="236" width="5" style="980" customWidth="1"/>
    <col min="237" max="237" width="10.7109375" style="980" customWidth="1"/>
    <col min="238" max="238" width="20.7109375" style="980" customWidth="1"/>
    <col min="239" max="239" width="7.85546875" style="980" customWidth="1"/>
    <col min="240" max="240" width="11.5703125" style="980" customWidth="1"/>
    <col min="241" max="241" width="10.85546875" style="980" customWidth="1"/>
    <col min="242" max="242" width="7.5703125" style="980" customWidth="1"/>
    <col min="243" max="245" width="5.5703125" style="980" customWidth="1"/>
    <col min="246" max="246" width="10.7109375" style="980" customWidth="1"/>
    <col min="247" max="247" width="8.85546875" style="980" customWidth="1"/>
    <col min="248" max="248" width="10.7109375" style="980" customWidth="1"/>
    <col min="249" max="249" width="9.140625" style="980" customWidth="1"/>
    <col min="250" max="258" width="9.140625" style="980"/>
    <col min="259" max="259" width="13.140625" style="980" customWidth="1"/>
    <col min="260" max="260" width="22.7109375" style="980" customWidth="1"/>
    <col min="261" max="491" width="9.140625" style="980"/>
    <col min="492" max="492" width="5" style="980" customWidth="1"/>
    <col min="493" max="493" width="10.7109375" style="980" customWidth="1"/>
    <col min="494" max="494" width="20.7109375" style="980" customWidth="1"/>
    <col min="495" max="495" width="7.85546875" style="980" customWidth="1"/>
    <col min="496" max="496" width="11.5703125" style="980" customWidth="1"/>
    <col min="497" max="497" width="10.85546875" style="980" customWidth="1"/>
    <col min="498" max="498" width="7.5703125" style="980" customWidth="1"/>
    <col min="499" max="501" width="5.5703125" style="980" customWidth="1"/>
    <col min="502" max="502" width="10.7109375" style="980" customWidth="1"/>
    <col min="503" max="503" width="8.85546875" style="980" customWidth="1"/>
    <col min="504" max="504" width="10.7109375" style="980" customWidth="1"/>
    <col min="505" max="505" width="9.140625" style="980" customWidth="1"/>
    <col min="506" max="514" width="9.140625" style="980"/>
    <col min="515" max="515" width="13.140625" style="980" customWidth="1"/>
    <col min="516" max="516" width="22.7109375" style="980" customWidth="1"/>
    <col min="517" max="747" width="9.140625" style="980"/>
    <col min="748" max="748" width="5" style="980" customWidth="1"/>
    <col min="749" max="749" width="10.7109375" style="980" customWidth="1"/>
    <col min="750" max="750" width="20.7109375" style="980" customWidth="1"/>
    <col min="751" max="751" width="7.85546875" style="980" customWidth="1"/>
    <col min="752" max="752" width="11.5703125" style="980" customWidth="1"/>
    <col min="753" max="753" width="10.85546875" style="980" customWidth="1"/>
    <col min="754" max="754" width="7.5703125" style="980" customWidth="1"/>
    <col min="755" max="757" width="5.5703125" style="980" customWidth="1"/>
    <col min="758" max="758" width="10.7109375" style="980" customWidth="1"/>
    <col min="759" max="759" width="8.85546875" style="980" customWidth="1"/>
    <col min="760" max="760" width="10.7109375" style="980" customWidth="1"/>
    <col min="761" max="761" width="9.140625" style="980" customWidth="1"/>
    <col min="762" max="770" width="9.140625" style="980"/>
    <col min="771" max="771" width="13.140625" style="980" customWidth="1"/>
    <col min="772" max="772" width="22.7109375" style="980" customWidth="1"/>
    <col min="773" max="1003" width="9.140625" style="980"/>
    <col min="1004" max="1004" width="5" style="980" customWidth="1"/>
    <col min="1005" max="1005" width="10.7109375" style="980" customWidth="1"/>
    <col min="1006" max="1006" width="20.7109375" style="980" customWidth="1"/>
    <col min="1007" max="1007" width="7.85546875" style="980" customWidth="1"/>
    <col min="1008" max="1008" width="11.5703125" style="980" customWidth="1"/>
    <col min="1009" max="1009" width="10.85546875" style="980" customWidth="1"/>
    <col min="1010" max="1010" width="7.5703125" style="980" customWidth="1"/>
    <col min="1011" max="1013" width="5.5703125" style="980" customWidth="1"/>
    <col min="1014" max="1014" width="10.7109375" style="980" customWidth="1"/>
    <col min="1015" max="1015" width="8.85546875" style="980" customWidth="1"/>
    <col min="1016" max="1016" width="10.7109375" style="980" customWidth="1"/>
    <col min="1017" max="1017" width="9.140625" style="980" customWidth="1"/>
    <col min="1018" max="1026" width="9.140625" style="980"/>
    <col min="1027" max="1027" width="13.140625" style="980" customWidth="1"/>
    <col min="1028" max="1028" width="22.7109375" style="980" customWidth="1"/>
    <col min="1029" max="1259" width="9.140625" style="980"/>
    <col min="1260" max="1260" width="5" style="980" customWidth="1"/>
    <col min="1261" max="1261" width="10.7109375" style="980" customWidth="1"/>
    <col min="1262" max="1262" width="20.7109375" style="980" customWidth="1"/>
    <col min="1263" max="1263" width="7.85546875" style="980" customWidth="1"/>
    <col min="1264" max="1264" width="11.5703125" style="980" customWidth="1"/>
    <col min="1265" max="1265" width="10.85546875" style="980" customWidth="1"/>
    <col min="1266" max="1266" width="7.5703125" style="980" customWidth="1"/>
    <col min="1267" max="1269" width="5.5703125" style="980" customWidth="1"/>
    <col min="1270" max="1270" width="10.7109375" style="980" customWidth="1"/>
    <col min="1271" max="1271" width="8.85546875" style="980" customWidth="1"/>
    <col min="1272" max="1272" width="10.7109375" style="980" customWidth="1"/>
    <col min="1273" max="1273" width="9.140625" style="980" customWidth="1"/>
    <col min="1274" max="1282" width="9.140625" style="980"/>
    <col min="1283" max="1283" width="13.140625" style="980" customWidth="1"/>
    <col min="1284" max="1284" width="22.7109375" style="980" customWidth="1"/>
    <col min="1285" max="1515" width="9.140625" style="980"/>
    <col min="1516" max="1516" width="5" style="980" customWidth="1"/>
    <col min="1517" max="1517" width="10.7109375" style="980" customWidth="1"/>
    <col min="1518" max="1518" width="20.7109375" style="980" customWidth="1"/>
    <col min="1519" max="1519" width="7.85546875" style="980" customWidth="1"/>
    <col min="1520" max="1520" width="11.5703125" style="980" customWidth="1"/>
    <col min="1521" max="1521" width="10.85546875" style="980" customWidth="1"/>
    <col min="1522" max="1522" width="7.5703125" style="980" customWidth="1"/>
    <col min="1523" max="1525" width="5.5703125" style="980" customWidth="1"/>
    <col min="1526" max="1526" width="10.7109375" style="980" customWidth="1"/>
    <col min="1527" max="1527" width="8.85546875" style="980" customWidth="1"/>
    <col min="1528" max="1528" width="10.7109375" style="980" customWidth="1"/>
    <col min="1529" max="1529" width="9.140625" style="980" customWidth="1"/>
    <col min="1530" max="1538" width="9.140625" style="980"/>
    <col min="1539" max="1539" width="13.140625" style="980" customWidth="1"/>
    <col min="1540" max="1540" width="22.7109375" style="980" customWidth="1"/>
    <col min="1541" max="1771" width="9.140625" style="980"/>
    <col min="1772" max="1772" width="5" style="980" customWidth="1"/>
    <col min="1773" max="1773" width="10.7109375" style="980" customWidth="1"/>
    <col min="1774" max="1774" width="20.7109375" style="980" customWidth="1"/>
    <col min="1775" max="1775" width="7.85546875" style="980" customWidth="1"/>
    <col min="1776" max="1776" width="11.5703125" style="980" customWidth="1"/>
    <col min="1777" max="1777" width="10.85546875" style="980" customWidth="1"/>
    <col min="1778" max="1778" width="7.5703125" style="980" customWidth="1"/>
    <col min="1779" max="1781" width="5.5703125" style="980" customWidth="1"/>
    <col min="1782" max="1782" width="10.7109375" style="980" customWidth="1"/>
    <col min="1783" max="1783" width="8.85546875" style="980" customWidth="1"/>
    <col min="1784" max="1784" width="10.7109375" style="980" customWidth="1"/>
    <col min="1785" max="1785" width="9.140625" style="980" customWidth="1"/>
    <col min="1786" max="1794" width="9.140625" style="980"/>
    <col min="1795" max="1795" width="13.140625" style="980" customWidth="1"/>
    <col min="1796" max="1796" width="22.7109375" style="980" customWidth="1"/>
    <col min="1797" max="2027" width="9.140625" style="980"/>
    <col min="2028" max="2028" width="5" style="980" customWidth="1"/>
    <col min="2029" max="2029" width="10.7109375" style="980" customWidth="1"/>
    <col min="2030" max="2030" width="20.7109375" style="980" customWidth="1"/>
    <col min="2031" max="2031" width="7.85546875" style="980" customWidth="1"/>
    <col min="2032" max="2032" width="11.5703125" style="980" customWidth="1"/>
    <col min="2033" max="2033" width="10.85546875" style="980" customWidth="1"/>
    <col min="2034" max="2034" width="7.5703125" style="980" customWidth="1"/>
    <col min="2035" max="2037" width="5.5703125" style="980" customWidth="1"/>
    <col min="2038" max="2038" width="10.7109375" style="980" customWidth="1"/>
    <col min="2039" max="2039" width="8.85546875" style="980" customWidth="1"/>
    <col min="2040" max="2040" width="10.7109375" style="980" customWidth="1"/>
    <col min="2041" max="2041" width="9.140625" style="980" customWidth="1"/>
    <col min="2042" max="2050" width="9.140625" style="980"/>
    <col min="2051" max="2051" width="13.140625" style="980" customWidth="1"/>
    <col min="2052" max="2052" width="22.7109375" style="980" customWidth="1"/>
    <col min="2053" max="2283" width="9.140625" style="980"/>
    <col min="2284" max="2284" width="5" style="980" customWidth="1"/>
    <col min="2285" max="2285" width="10.7109375" style="980" customWidth="1"/>
    <col min="2286" max="2286" width="20.7109375" style="980" customWidth="1"/>
    <col min="2287" max="2287" width="7.85546875" style="980" customWidth="1"/>
    <col min="2288" max="2288" width="11.5703125" style="980" customWidth="1"/>
    <col min="2289" max="2289" width="10.85546875" style="980" customWidth="1"/>
    <col min="2290" max="2290" width="7.5703125" style="980" customWidth="1"/>
    <col min="2291" max="2293" width="5.5703125" style="980" customWidth="1"/>
    <col min="2294" max="2294" width="10.7109375" style="980" customWidth="1"/>
    <col min="2295" max="2295" width="8.85546875" style="980" customWidth="1"/>
    <col min="2296" max="2296" width="10.7109375" style="980" customWidth="1"/>
    <col min="2297" max="2297" width="9.140625" style="980" customWidth="1"/>
    <col min="2298" max="2306" width="9.140625" style="980"/>
    <col min="2307" max="2307" width="13.140625" style="980" customWidth="1"/>
    <col min="2308" max="2308" width="22.7109375" style="980" customWidth="1"/>
    <col min="2309" max="2539" width="9.140625" style="980"/>
    <col min="2540" max="2540" width="5" style="980" customWidth="1"/>
    <col min="2541" max="2541" width="10.7109375" style="980" customWidth="1"/>
    <col min="2542" max="2542" width="20.7109375" style="980" customWidth="1"/>
    <col min="2543" max="2543" width="7.85546875" style="980" customWidth="1"/>
    <col min="2544" max="2544" width="11.5703125" style="980" customWidth="1"/>
    <col min="2545" max="2545" width="10.85546875" style="980" customWidth="1"/>
    <col min="2546" max="2546" width="7.5703125" style="980" customWidth="1"/>
    <col min="2547" max="2549" width="5.5703125" style="980" customWidth="1"/>
    <col min="2550" max="2550" width="10.7109375" style="980" customWidth="1"/>
    <col min="2551" max="2551" width="8.85546875" style="980" customWidth="1"/>
    <col min="2552" max="2552" width="10.7109375" style="980" customWidth="1"/>
    <col min="2553" max="2553" width="9.140625" style="980" customWidth="1"/>
    <col min="2554" max="2562" width="9.140625" style="980"/>
    <col min="2563" max="2563" width="13.140625" style="980" customWidth="1"/>
    <col min="2564" max="2564" width="22.7109375" style="980" customWidth="1"/>
    <col min="2565" max="2795" width="9.140625" style="980"/>
    <col min="2796" max="2796" width="5" style="980" customWidth="1"/>
    <col min="2797" max="2797" width="10.7109375" style="980" customWidth="1"/>
    <col min="2798" max="2798" width="20.7109375" style="980" customWidth="1"/>
    <col min="2799" max="2799" width="7.85546875" style="980" customWidth="1"/>
    <col min="2800" max="2800" width="11.5703125" style="980" customWidth="1"/>
    <col min="2801" max="2801" width="10.85546875" style="980" customWidth="1"/>
    <col min="2802" max="2802" width="7.5703125" style="980" customWidth="1"/>
    <col min="2803" max="2805" width="5.5703125" style="980" customWidth="1"/>
    <col min="2806" max="2806" width="10.7109375" style="980" customWidth="1"/>
    <col min="2807" max="2807" width="8.85546875" style="980" customWidth="1"/>
    <col min="2808" max="2808" width="10.7109375" style="980" customWidth="1"/>
    <col min="2809" max="2809" width="9.140625" style="980" customWidth="1"/>
    <col min="2810" max="2818" width="9.140625" style="980"/>
    <col min="2819" max="2819" width="13.140625" style="980" customWidth="1"/>
    <col min="2820" max="2820" width="22.7109375" style="980" customWidth="1"/>
    <col min="2821" max="3051" width="9.140625" style="980"/>
    <col min="3052" max="3052" width="5" style="980" customWidth="1"/>
    <col min="3053" max="3053" width="10.7109375" style="980" customWidth="1"/>
    <col min="3054" max="3054" width="20.7109375" style="980" customWidth="1"/>
    <col min="3055" max="3055" width="7.85546875" style="980" customWidth="1"/>
    <col min="3056" max="3056" width="11.5703125" style="980" customWidth="1"/>
    <col min="3057" max="3057" width="10.85546875" style="980" customWidth="1"/>
    <col min="3058" max="3058" width="7.5703125" style="980" customWidth="1"/>
    <col min="3059" max="3061" width="5.5703125" style="980" customWidth="1"/>
    <col min="3062" max="3062" width="10.7109375" style="980" customWidth="1"/>
    <col min="3063" max="3063" width="8.85546875" style="980" customWidth="1"/>
    <col min="3064" max="3064" width="10.7109375" style="980" customWidth="1"/>
    <col min="3065" max="3065" width="9.140625" style="980" customWidth="1"/>
    <col min="3066" max="3074" width="9.140625" style="980"/>
    <col min="3075" max="3075" width="13.140625" style="980" customWidth="1"/>
    <col min="3076" max="3076" width="22.7109375" style="980" customWidth="1"/>
    <col min="3077" max="3307" width="9.140625" style="980"/>
    <col min="3308" max="3308" width="5" style="980" customWidth="1"/>
    <col min="3309" max="3309" width="10.7109375" style="980" customWidth="1"/>
    <col min="3310" max="3310" width="20.7109375" style="980" customWidth="1"/>
    <col min="3311" max="3311" width="7.85546875" style="980" customWidth="1"/>
    <col min="3312" max="3312" width="11.5703125" style="980" customWidth="1"/>
    <col min="3313" max="3313" width="10.85546875" style="980" customWidth="1"/>
    <col min="3314" max="3314" width="7.5703125" style="980" customWidth="1"/>
    <col min="3315" max="3317" width="5.5703125" style="980" customWidth="1"/>
    <col min="3318" max="3318" width="10.7109375" style="980" customWidth="1"/>
    <col min="3319" max="3319" width="8.85546875" style="980" customWidth="1"/>
    <col min="3320" max="3320" width="10.7109375" style="980" customWidth="1"/>
    <col min="3321" max="3321" width="9.140625" style="980" customWidth="1"/>
    <col min="3322" max="3330" width="9.140625" style="980"/>
    <col min="3331" max="3331" width="13.140625" style="980" customWidth="1"/>
    <col min="3332" max="3332" width="22.7109375" style="980" customWidth="1"/>
    <col min="3333" max="3563" width="9.140625" style="980"/>
    <col min="3564" max="3564" width="5" style="980" customWidth="1"/>
    <col min="3565" max="3565" width="10.7109375" style="980" customWidth="1"/>
    <col min="3566" max="3566" width="20.7109375" style="980" customWidth="1"/>
    <col min="3567" max="3567" width="7.85546875" style="980" customWidth="1"/>
    <col min="3568" max="3568" width="11.5703125" style="980" customWidth="1"/>
    <col min="3569" max="3569" width="10.85546875" style="980" customWidth="1"/>
    <col min="3570" max="3570" width="7.5703125" style="980" customWidth="1"/>
    <col min="3571" max="3573" width="5.5703125" style="980" customWidth="1"/>
    <col min="3574" max="3574" width="10.7109375" style="980" customWidth="1"/>
    <col min="3575" max="3575" width="8.85546875" style="980" customWidth="1"/>
    <col min="3576" max="3576" width="10.7109375" style="980" customWidth="1"/>
    <col min="3577" max="3577" width="9.140625" style="980" customWidth="1"/>
    <col min="3578" max="3586" width="9.140625" style="980"/>
    <col min="3587" max="3587" width="13.140625" style="980" customWidth="1"/>
    <col min="3588" max="3588" width="22.7109375" style="980" customWidth="1"/>
    <col min="3589" max="3819" width="9.140625" style="980"/>
    <col min="3820" max="3820" width="5" style="980" customWidth="1"/>
    <col min="3821" max="3821" width="10.7109375" style="980" customWidth="1"/>
    <col min="3822" max="3822" width="20.7109375" style="980" customWidth="1"/>
    <col min="3823" max="3823" width="7.85546875" style="980" customWidth="1"/>
    <col min="3824" max="3824" width="11.5703125" style="980" customWidth="1"/>
    <col min="3825" max="3825" width="10.85546875" style="980" customWidth="1"/>
    <col min="3826" max="3826" width="7.5703125" style="980" customWidth="1"/>
    <col min="3827" max="3829" width="5.5703125" style="980" customWidth="1"/>
    <col min="3830" max="3830" width="10.7109375" style="980" customWidth="1"/>
    <col min="3831" max="3831" width="8.85546875" style="980" customWidth="1"/>
    <col min="3832" max="3832" width="10.7109375" style="980" customWidth="1"/>
    <col min="3833" max="3833" width="9.140625" style="980" customWidth="1"/>
    <col min="3834" max="3842" width="9.140625" style="980"/>
    <col min="3843" max="3843" width="13.140625" style="980" customWidth="1"/>
    <col min="3844" max="3844" width="22.7109375" style="980" customWidth="1"/>
    <col min="3845" max="4075" width="9.140625" style="980"/>
    <col min="4076" max="4076" width="5" style="980" customWidth="1"/>
    <col min="4077" max="4077" width="10.7109375" style="980" customWidth="1"/>
    <col min="4078" max="4078" width="20.7109375" style="980" customWidth="1"/>
    <col min="4079" max="4079" width="7.85546875" style="980" customWidth="1"/>
    <col min="4080" max="4080" width="11.5703125" style="980" customWidth="1"/>
    <col min="4081" max="4081" width="10.85546875" style="980" customWidth="1"/>
    <col min="4082" max="4082" width="7.5703125" style="980" customWidth="1"/>
    <col min="4083" max="4085" width="5.5703125" style="980" customWidth="1"/>
    <col min="4086" max="4086" width="10.7109375" style="980" customWidth="1"/>
    <col min="4087" max="4087" width="8.85546875" style="980" customWidth="1"/>
    <col min="4088" max="4088" width="10.7109375" style="980" customWidth="1"/>
    <col min="4089" max="4089" width="9.140625" style="980" customWidth="1"/>
    <col min="4090" max="4098" width="9.140625" style="980"/>
    <col min="4099" max="4099" width="13.140625" style="980" customWidth="1"/>
    <col min="4100" max="4100" width="22.7109375" style="980" customWidth="1"/>
    <col min="4101" max="4331" width="9.140625" style="980"/>
    <col min="4332" max="4332" width="5" style="980" customWidth="1"/>
    <col min="4333" max="4333" width="10.7109375" style="980" customWidth="1"/>
    <col min="4334" max="4334" width="20.7109375" style="980" customWidth="1"/>
    <col min="4335" max="4335" width="7.85546875" style="980" customWidth="1"/>
    <col min="4336" max="4336" width="11.5703125" style="980" customWidth="1"/>
    <col min="4337" max="4337" width="10.85546875" style="980" customWidth="1"/>
    <col min="4338" max="4338" width="7.5703125" style="980" customWidth="1"/>
    <col min="4339" max="4341" width="5.5703125" style="980" customWidth="1"/>
    <col min="4342" max="4342" width="10.7109375" style="980" customWidth="1"/>
    <col min="4343" max="4343" width="8.85546875" style="980" customWidth="1"/>
    <col min="4344" max="4344" width="10.7109375" style="980" customWidth="1"/>
    <col min="4345" max="4345" width="9.140625" style="980" customWidth="1"/>
    <col min="4346" max="4354" width="9.140625" style="980"/>
    <col min="4355" max="4355" width="13.140625" style="980" customWidth="1"/>
    <col min="4356" max="4356" width="22.7109375" style="980" customWidth="1"/>
    <col min="4357" max="4587" width="9.140625" style="980"/>
    <col min="4588" max="4588" width="5" style="980" customWidth="1"/>
    <col min="4589" max="4589" width="10.7109375" style="980" customWidth="1"/>
    <col min="4590" max="4590" width="20.7109375" style="980" customWidth="1"/>
    <col min="4591" max="4591" width="7.85546875" style="980" customWidth="1"/>
    <col min="4592" max="4592" width="11.5703125" style="980" customWidth="1"/>
    <col min="4593" max="4593" width="10.85546875" style="980" customWidth="1"/>
    <col min="4594" max="4594" width="7.5703125" style="980" customWidth="1"/>
    <col min="4595" max="4597" width="5.5703125" style="980" customWidth="1"/>
    <col min="4598" max="4598" width="10.7109375" style="980" customWidth="1"/>
    <col min="4599" max="4599" width="8.85546875" style="980" customWidth="1"/>
    <col min="4600" max="4600" width="10.7109375" style="980" customWidth="1"/>
    <col min="4601" max="4601" width="9.140625" style="980" customWidth="1"/>
    <col min="4602" max="4610" width="9.140625" style="980"/>
    <col min="4611" max="4611" width="13.140625" style="980" customWidth="1"/>
    <col min="4612" max="4612" width="22.7109375" style="980" customWidth="1"/>
    <col min="4613" max="4843" width="9.140625" style="980"/>
    <col min="4844" max="4844" width="5" style="980" customWidth="1"/>
    <col min="4845" max="4845" width="10.7109375" style="980" customWidth="1"/>
    <col min="4846" max="4846" width="20.7109375" style="980" customWidth="1"/>
    <col min="4847" max="4847" width="7.85546875" style="980" customWidth="1"/>
    <col min="4848" max="4848" width="11.5703125" style="980" customWidth="1"/>
    <col min="4849" max="4849" width="10.85546875" style="980" customWidth="1"/>
    <col min="4850" max="4850" width="7.5703125" style="980" customWidth="1"/>
    <col min="4851" max="4853" width="5.5703125" style="980" customWidth="1"/>
    <col min="4854" max="4854" width="10.7109375" style="980" customWidth="1"/>
    <col min="4855" max="4855" width="8.85546875" style="980" customWidth="1"/>
    <col min="4856" max="4856" width="10.7109375" style="980" customWidth="1"/>
    <col min="4857" max="4857" width="9.140625" style="980" customWidth="1"/>
    <col min="4858" max="4866" width="9.140625" style="980"/>
    <col min="4867" max="4867" width="13.140625" style="980" customWidth="1"/>
    <col min="4868" max="4868" width="22.7109375" style="980" customWidth="1"/>
    <col min="4869" max="5099" width="9.140625" style="980"/>
    <col min="5100" max="5100" width="5" style="980" customWidth="1"/>
    <col min="5101" max="5101" width="10.7109375" style="980" customWidth="1"/>
    <col min="5102" max="5102" width="20.7109375" style="980" customWidth="1"/>
    <col min="5103" max="5103" width="7.85546875" style="980" customWidth="1"/>
    <col min="5104" max="5104" width="11.5703125" style="980" customWidth="1"/>
    <col min="5105" max="5105" width="10.85546875" style="980" customWidth="1"/>
    <col min="5106" max="5106" width="7.5703125" style="980" customWidth="1"/>
    <col min="5107" max="5109" width="5.5703125" style="980" customWidth="1"/>
    <col min="5110" max="5110" width="10.7109375" style="980" customWidth="1"/>
    <col min="5111" max="5111" width="8.85546875" style="980" customWidth="1"/>
    <col min="5112" max="5112" width="10.7109375" style="980" customWidth="1"/>
    <col min="5113" max="5113" width="9.140625" style="980" customWidth="1"/>
    <col min="5114" max="5122" width="9.140625" style="980"/>
    <col min="5123" max="5123" width="13.140625" style="980" customWidth="1"/>
    <col min="5124" max="5124" width="22.7109375" style="980" customWidth="1"/>
    <col min="5125" max="5355" width="9.140625" style="980"/>
    <col min="5356" max="5356" width="5" style="980" customWidth="1"/>
    <col min="5357" max="5357" width="10.7109375" style="980" customWidth="1"/>
    <col min="5358" max="5358" width="20.7109375" style="980" customWidth="1"/>
    <col min="5359" max="5359" width="7.85546875" style="980" customWidth="1"/>
    <col min="5360" max="5360" width="11.5703125" style="980" customWidth="1"/>
    <col min="5361" max="5361" width="10.85546875" style="980" customWidth="1"/>
    <col min="5362" max="5362" width="7.5703125" style="980" customWidth="1"/>
    <col min="5363" max="5365" width="5.5703125" style="980" customWidth="1"/>
    <col min="5366" max="5366" width="10.7109375" style="980" customWidth="1"/>
    <col min="5367" max="5367" width="8.85546875" style="980" customWidth="1"/>
    <col min="5368" max="5368" width="10.7109375" style="980" customWidth="1"/>
    <col min="5369" max="5369" width="9.140625" style="980" customWidth="1"/>
    <col min="5370" max="5378" width="9.140625" style="980"/>
    <col min="5379" max="5379" width="13.140625" style="980" customWidth="1"/>
    <col min="5380" max="5380" width="22.7109375" style="980" customWidth="1"/>
    <col min="5381" max="5611" width="9.140625" style="980"/>
    <col min="5612" max="5612" width="5" style="980" customWidth="1"/>
    <col min="5613" max="5613" width="10.7109375" style="980" customWidth="1"/>
    <col min="5614" max="5614" width="20.7109375" style="980" customWidth="1"/>
    <col min="5615" max="5615" width="7.85546875" style="980" customWidth="1"/>
    <col min="5616" max="5616" width="11.5703125" style="980" customWidth="1"/>
    <col min="5617" max="5617" width="10.85546875" style="980" customWidth="1"/>
    <col min="5618" max="5618" width="7.5703125" style="980" customWidth="1"/>
    <col min="5619" max="5621" width="5.5703125" style="980" customWidth="1"/>
    <col min="5622" max="5622" width="10.7109375" style="980" customWidth="1"/>
    <col min="5623" max="5623" width="8.85546875" style="980" customWidth="1"/>
    <col min="5624" max="5624" width="10.7109375" style="980" customWidth="1"/>
    <col min="5625" max="5625" width="9.140625" style="980" customWidth="1"/>
    <col min="5626" max="5634" width="9.140625" style="980"/>
    <col min="5635" max="5635" width="13.140625" style="980" customWidth="1"/>
    <col min="5636" max="5636" width="22.7109375" style="980" customWidth="1"/>
    <col min="5637" max="5867" width="9.140625" style="980"/>
    <col min="5868" max="5868" width="5" style="980" customWidth="1"/>
    <col min="5869" max="5869" width="10.7109375" style="980" customWidth="1"/>
    <col min="5870" max="5870" width="20.7109375" style="980" customWidth="1"/>
    <col min="5871" max="5871" width="7.85546875" style="980" customWidth="1"/>
    <col min="5872" max="5872" width="11.5703125" style="980" customWidth="1"/>
    <col min="5873" max="5873" width="10.85546875" style="980" customWidth="1"/>
    <col min="5874" max="5874" width="7.5703125" style="980" customWidth="1"/>
    <col min="5875" max="5877" width="5.5703125" style="980" customWidth="1"/>
    <col min="5878" max="5878" width="10.7109375" style="980" customWidth="1"/>
    <col min="5879" max="5879" width="8.85546875" style="980" customWidth="1"/>
    <col min="5880" max="5880" width="10.7109375" style="980" customWidth="1"/>
    <col min="5881" max="5881" width="9.140625" style="980" customWidth="1"/>
    <col min="5882" max="5890" width="9.140625" style="980"/>
    <col min="5891" max="5891" width="13.140625" style="980" customWidth="1"/>
    <col min="5892" max="5892" width="22.7109375" style="980" customWidth="1"/>
    <col min="5893" max="6123" width="9.140625" style="980"/>
    <col min="6124" max="6124" width="5" style="980" customWidth="1"/>
    <col min="6125" max="6125" width="10.7109375" style="980" customWidth="1"/>
    <col min="6126" max="6126" width="20.7109375" style="980" customWidth="1"/>
    <col min="6127" max="6127" width="7.85546875" style="980" customWidth="1"/>
    <col min="6128" max="6128" width="11.5703125" style="980" customWidth="1"/>
    <col min="6129" max="6129" width="10.85546875" style="980" customWidth="1"/>
    <col min="6130" max="6130" width="7.5703125" style="980" customWidth="1"/>
    <col min="6131" max="6133" width="5.5703125" style="980" customWidth="1"/>
    <col min="6134" max="6134" width="10.7109375" style="980" customWidth="1"/>
    <col min="6135" max="6135" width="8.85546875" style="980" customWidth="1"/>
    <col min="6136" max="6136" width="10.7109375" style="980" customWidth="1"/>
    <col min="6137" max="6137" width="9.140625" style="980" customWidth="1"/>
    <col min="6138" max="6146" width="9.140625" style="980"/>
    <col min="6147" max="6147" width="13.140625" style="980" customWidth="1"/>
    <col min="6148" max="6148" width="22.7109375" style="980" customWidth="1"/>
    <col min="6149" max="6379" width="9.140625" style="980"/>
    <col min="6380" max="6380" width="5" style="980" customWidth="1"/>
    <col min="6381" max="6381" width="10.7109375" style="980" customWidth="1"/>
    <col min="6382" max="6382" width="20.7109375" style="980" customWidth="1"/>
    <col min="6383" max="6383" width="7.85546875" style="980" customWidth="1"/>
    <col min="6384" max="6384" width="11.5703125" style="980" customWidth="1"/>
    <col min="6385" max="6385" width="10.85546875" style="980" customWidth="1"/>
    <col min="6386" max="6386" width="7.5703125" style="980" customWidth="1"/>
    <col min="6387" max="6389" width="5.5703125" style="980" customWidth="1"/>
    <col min="6390" max="6390" width="10.7109375" style="980" customWidth="1"/>
    <col min="6391" max="6391" width="8.85546875" style="980" customWidth="1"/>
    <col min="6392" max="6392" width="10.7109375" style="980" customWidth="1"/>
    <col min="6393" max="6393" width="9.140625" style="980" customWidth="1"/>
    <col min="6394" max="6402" width="9.140625" style="980"/>
    <col min="6403" max="6403" width="13.140625" style="980" customWidth="1"/>
    <col min="6404" max="6404" width="22.7109375" style="980" customWidth="1"/>
    <col min="6405" max="6635" width="9.140625" style="980"/>
    <col min="6636" max="6636" width="5" style="980" customWidth="1"/>
    <col min="6637" max="6637" width="10.7109375" style="980" customWidth="1"/>
    <col min="6638" max="6638" width="20.7109375" style="980" customWidth="1"/>
    <col min="6639" max="6639" width="7.85546875" style="980" customWidth="1"/>
    <col min="6640" max="6640" width="11.5703125" style="980" customWidth="1"/>
    <col min="6641" max="6641" width="10.85546875" style="980" customWidth="1"/>
    <col min="6642" max="6642" width="7.5703125" style="980" customWidth="1"/>
    <col min="6643" max="6645" width="5.5703125" style="980" customWidth="1"/>
    <col min="6646" max="6646" width="10.7109375" style="980" customWidth="1"/>
    <col min="6647" max="6647" width="8.85546875" style="980" customWidth="1"/>
    <col min="6648" max="6648" width="10.7109375" style="980" customWidth="1"/>
    <col min="6649" max="6649" width="9.140625" style="980" customWidth="1"/>
    <col min="6650" max="6658" width="9.140625" style="980"/>
    <col min="6659" max="6659" width="13.140625" style="980" customWidth="1"/>
    <col min="6660" max="6660" width="22.7109375" style="980" customWidth="1"/>
    <col min="6661" max="6891" width="9.140625" style="980"/>
    <col min="6892" max="6892" width="5" style="980" customWidth="1"/>
    <col min="6893" max="6893" width="10.7109375" style="980" customWidth="1"/>
    <col min="6894" max="6894" width="20.7109375" style="980" customWidth="1"/>
    <col min="6895" max="6895" width="7.85546875" style="980" customWidth="1"/>
    <col min="6896" max="6896" width="11.5703125" style="980" customWidth="1"/>
    <col min="6897" max="6897" width="10.85546875" style="980" customWidth="1"/>
    <col min="6898" max="6898" width="7.5703125" style="980" customWidth="1"/>
    <col min="6899" max="6901" width="5.5703125" style="980" customWidth="1"/>
    <col min="6902" max="6902" width="10.7109375" style="980" customWidth="1"/>
    <col min="6903" max="6903" width="8.85546875" style="980" customWidth="1"/>
    <col min="6904" max="6904" width="10.7109375" style="980" customWidth="1"/>
    <col min="6905" max="6905" width="9.140625" style="980" customWidth="1"/>
    <col min="6906" max="6914" width="9.140625" style="980"/>
    <col min="6915" max="6915" width="13.140625" style="980" customWidth="1"/>
    <col min="6916" max="6916" width="22.7109375" style="980" customWidth="1"/>
    <col min="6917" max="7147" width="9.140625" style="980"/>
    <col min="7148" max="7148" width="5" style="980" customWidth="1"/>
    <col min="7149" max="7149" width="10.7109375" style="980" customWidth="1"/>
    <col min="7150" max="7150" width="20.7109375" style="980" customWidth="1"/>
    <col min="7151" max="7151" width="7.85546875" style="980" customWidth="1"/>
    <col min="7152" max="7152" width="11.5703125" style="980" customWidth="1"/>
    <col min="7153" max="7153" width="10.85546875" style="980" customWidth="1"/>
    <col min="7154" max="7154" width="7.5703125" style="980" customWidth="1"/>
    <col min="7155" max="7157" width="5.5703125" style="980" customWidth="1"/>
    <col min="7158" max="7158" width="10.7109375" style="980" customWidth="1"/>
    <col min="7159" max="7159" width="8.85546875" style="980" customWidth="1"/>
    <col min="7160" max="7160" width="10.7109375" style="980" customWidth="1"/>
    <col min="7161" max="7161" width="9.140625" style="980" customWidth="1"/>
    <col min="7162" max="7170" width="9.140625" style="980"/>
    <col min="7171" max="7171" width="13.140625" style="980" customWidth="1"/>
    <col min="7172" max="7172" width="22.7109375" style="980" customWidth="1"/>
    <col min="7173" max="7403" width="9.140625" style="980"/>
    <col min="7404" max="7404" width="5" style="980" customWidth="1"/>
    <col min="7405" max="7405" width="10.7109375" style="980" customWidth="1"/>
    <col min="7406" max="7406" width="20.7109375" style="980" customWidth="1"/>
    <col min="7407" max="7407" width="7.85546875" style="980" customWidth="1"/>
    <col min="7408" max="7408" width="11.5703125" style="980" customWidth="1"/>
    <col min="7409" max="7409" width="10.85546875" style="980" customWidth="1"/>
    <col min="7410" max="7410" width="7.5703125" style="980" customWidth="1"/>
    <col min="7411" max="7413" width="5.5703125" style="980" customWidth="1"/>
    <col min="7414" max="7414" width="10.7109375" style="980" customWidth="1"/>
    <col min="7415" max="7415" width="8.85546875" style="980" customWidth="1"/>
    <col min="7416" max="7416" width="10.7109375" style="980" customWidth="1"/>
    <col min="7417" max="7417" width="9.140625" style="980" customWidth="1"/>
    <col min="7418" max="7426" width="9.140625" style="980"/>
    <col min="7427" max="7427" width="13.140625" style="980" customWidth="1"/>
    <col min="7428" max="7428" width="22.7109375" style="980" customWidth="1"/>
    <col min="7429" max="7659" width="9.140625" style="980"/>
    <col min="7660" max="7660" width="5" style="980" customWidth="1"/>
    <col min="7661" max="7661" width="10.7109375" style="980" customWidth="1"/>
    <col min="7662" max="7662" width="20.7109375" style="980" customWidth="1"/>
    <col min="7663" max="7663" width="7.85546875" style="980" customWidth="1"/>
    <col min="7664" max="7664" width="11.5703125" style="980" customWidth="1"/>
    <col min="7665" max="7665" width="10.85546875" style="980" customWidth="1"/>
    <col min="7666" max="7666" width="7.5703125" style="980" customWidth="1"/>
    <col min="7667" max="7669" width="5.5703125" style="980" customWidth="1"/>
    <col min="7670" max="7670" width="10.7109375" style="980" customWidth="1"/>
    <col min="7671" max="7671" width="8.85546875" style="980" customWidth="1"/>
    <col min="7672" max="7672" width="10.7109375" style="980" customWidth="1"/>
    <col min="7673" max="7673" width="9.140625" style="980" customWidth="1"/>
    <col min="7674" max="7682" width="9.140625" style="980"/>
    <col min="7683" max="7683" width="13.140625" style="980" customWidth="1"/>
    <col min="7684" max="7684" width="22.7109375" style="980" customWidth="1"/>
    <col min="7685" max="7915" width="9.140625" style="980"/>
    <col min="7916" max="7916" width="5" style="980" customWidth="1"/>
    <col min="7917" max="7917" width="10.7109375" style="980" customWidth="1"/>
    <col min="7918" max="7918" width="20.7109375" style="980" customWidth="1"/>
    <col min="7919" max="7919" width="7.85546875" style="980" customWidth="1"/>
    <col min="7920" max="7920" width="11.5703125" style="980" customWidth="1"/>
    <col min="7921" max="7921" width="10.85546875" style="980" customWidth="1"/>
    <col min="7922" max="7922" width="7.5703125" style="980" customWidth="1"/>
    <col min="7923" max="7925" width="5.5703125" style="980" customWidth="1"/>
    <col min="7926" max="7926" width="10.7109375" style="980" customWidth="1"/>
    <col min="7927" max="7927" width="8.85546875" style="980" customWidth="1"/>
    <col min="7928" max="7928" width="10.7109375" style="980" customWidth="1"/>
    <col min="7929" max="7929" width="9.140625" style="980" customWidth="1"/>
    <col min="7930" max="7938" width="9.140625" style="980"/>
    <col min="7939" max="7939" width="13.140625" style="980" customWidth="1"/>
    <col min="7940" max="7940" width="22.7109375" style="980" customWidth="1"/>
    <col min="7941" max="8171" width="9.140625" style="980"/>
    <col min="8172" max="8172" width="5" style="980" customWidth="1"/>
    <col min="8173" max="8173" width="10.7109375" style="980" customWidth="1"/>
    <col min="8174" max="8174" width="20.7109375" style="980" customWidth="1"/>
    <col min="8175" max="8175" width="7.85546875" style="980" customWidth="1"/>
    <col min="8176" max="8176" width="11.5703125" style="980" customWidth="1"/>
    <col min="8177" max="8177" width="10.85546875" style="980" customWidth="1"/>
    <col min="8178" max="8178" width="7.5703125" style="980" customWidth="1"/>
    <col min="8179" max="8181" width="5.5703125" style="980" customWidth="1"/>
    <col min="8182" max="8182" width="10.7109375" style="980" customWidth="1"/>
    <col min="8183" max="8183" width="8.85546875" style="980" customWidth="1"/>
    <col min="8184" max="8184" width="10.7109375" style="980" customWidth="1"/>
    <col min="8185" max="8185" width="9.140625" style="980" customWidth="1"/>
    <col min="8186" max="8194" width="9.140625" style="980"/>
    <col min="8195" max="8195" width="13.140625" style="980" customWidth="1"/>
    <col min="8196" max="8196" width="22.7109375" style="980" customWidth="1"/>
    <col min="8197" max="8427" width="9.140625" style="980"/>
    <col min="8428" max="8428" width="5" style="980" customWidth="1"/>
    <col min="8429" max="8429" width="10.7109375" style="980" customWidth="1"/>
    <col min="8430" max="8430" width="20.7109375" style="980" customWidth="1"/>
    <col min="8431" max="8431" width="7.85546875" style="980" customWidth="1"/>
    <col min="8432" max="8432" width="11.5703125" style="980" customWidth="1"/>
    <col min="8433" max="8433" width="10.85546875" style="980" customWidth="1"/>
    <col min="8434" max="8434" width="7.5703125" style="980" customWidth="1"/>
    <col min="8435" max="8437" width="5.5703125" style="980" customWidth="1"/>
    <col min="8438" max="8438" width="10.7109375" style="980" customWidth="1"/>
    <col min="8439" max="8439" width="8.85546875" style="980" customWidth="1"/>
    <col min="8440" max="8440" width="10.7109375" style="980" customWidth="1"/>
    <col min="8441" max="8441" width="9.140625" style="980" customWidth="1"/>
    <col min="8442" max="8450" width="9.140625" style="980"/>
    <col min="8451" max="8451" width="13.140625" style="980" customWidth="1"/>
    <col min="8452" max="8452" width="22.7109375" style="980" customWidth="1"/>
    <col min="8453" max="8683" width="9.140625" style="980"/>
    <col min="8684" max="8684" width="5" style="980" customWidth="1"/>
    <col min="8685" max="8685" width="10.7109375" style="980" customWidth="1"/>
    <col min="8686" max="8686" width="20.7109375" style="980" customWidth="1"/>
    <col min="8687" max="8687" width="7.85546875" style="980" customWidth="1"/>
    <col min="8688" max="8688" width="11.5703125" style="980" customWidth="1"/>
    <col min="8689" max="8689" width="10.85546875" style="980" customWidth="1"/>
    <col min="8690" max="8690" width="7.5703125" style="980" customWidth="1"/>
    <col min="8691" max="8693" width="5.5703125" style="980" customWidth="1"/>
    <col min="8694" max="8694" width="10.7109375" style="980" customWidth="1"/>
    <col min="8695" max="8695" width="8.85546875" style="980" customWidth="1"/>
    <col min="8696" max="8696" width="10.7109375" style="980" customWidth="1"/>
    <col min="8697" max="8697" width="9.140625" style="980" customWidth="1"/>
    <col min="8698" max="8706" width="9.140625" style="980"/>
    <col min="8707" max="8707" width="13.140625" style="980" customWidth="1"/>
    <col min="8708" max="8708" width="22.7109375" style="980" customWidth="1"/>
    <col min="8709" max="8939" width="9.140625" style="980"/>
    <col min="8940" max="8940" width="5" style="980" customWidth="1"/>
    <col min="8941" max="8941" width="10.7109375" style="980" customWidth="1"/>
    <col min="8942" max="8942" width="20.7109375" style="980" customWidth="1"/>
    <col min="8943" max="8943" width="7.85546875" style="980" customWidth="1"/>
    <col min="8944" max="8944" width="11.5703125" style="980" customWidth="1"/>
    <col min="8945" max="8945" width="10.85546875" style="980" customWidth="1"/>
    <col min="8946" max="8946" width="7.5703125" style="980" customWidth="1"/>
    <col min="8947" max="8949" width="5.5703125" style="980" customWidth="1"/>
    <col min="8950" max="8950" width="10.7109375" style="980" customWidth="1"/>
    <col min="8951" max="8951" width="8.85546875" style="980" customWidth="1"/>
    <col min="8952" max="8952" width="10.7109375" style="980" customWidth="1"/>
    <col min="8953" max="8953" width="9.140625" style="980" customWidth="1"/>
    <col min="8954" max="8962" width="9.140625" style="980"/>
    <col min="8963" max="8963" width="13.140625" style="980" customWidth="1"/>
    <col min="8964" max="8964" width="22.7109375" style="980" customWidth="1"/>
    <col min="8965" max="9195" width="9.140625" style="980"/>
    <col min="9196" max="9196" width="5" style="980" customWidth="1"/>
    <col min="9197" max="9197" width="10.7109375" style="980" customWidth="1"/>
    <col min="9198" max="9198" width="20.7109375" style="980" customWidth="1"/>
    <col min="9199" max="9199" width="7.85546875" style="980" customWidth="1"/>
    <col min="9200" max="9200" width="11.5703125" style="980" customWidth="1"/>
    <col min="9201" max="9201" width="10.85546875" style="980" customWidth="1"/>
    <col min="9202" max="9202" width="7.5703125" style="980" customWidth="1"/>
    <col min="9203" max="9205" width="5.5703125" style="980" customWidth="1"/>
    <col min="9206" max="9206" width="10.7109375" style="980" customWidth="1"/>
    <col min="9207" max="9207" width="8.85546875" style="980" customWidth="1"/>
    <col min="9208" max="9208" width="10.7109375" style="980" customWidth="1"/>
    <col min="9209" max="9209" width="9.140625" style="980" customWidth="1"/>
    <col min="9210" max="9218" width="9.140625" style="980"/>
    <col min="9219" max="9219" width="13.140625" style="980" customWidth="1"/>
    <col min="9220" max="9220" width="22.7109375" style="980" customWidth="1"/>
    <col min="9221" max="9451" width="9.140625" style="980"/>
    <col min="9452" max="9452" width="5" style="980" customWidth="1"/>
    <col min="9453" max="9453" width="10.7109375" style="980" customWidth="1"/>
    <col min="9454" max="9454" width="20.7109375" style="980" customWidth="1"/>
    <col min="9455" max="9455" width="7.85546875" style="980" customWidth="1"/>
    <col min="9456" max="9456" width="11.5703125" style="980" customWidth="1"/>
    <col min="9457" max="9457" width="10.85546875" style="980" customWidth="1"/>
    <col min="9458" max="9458" width="7.5703125" style="980" customWidth="1"/>
    <col min="9459" max="9461" width="5.5703125" style="980" customWidth="1"/>
    <col min="9462" max="9462" width="10.7109375" style="980" customWidth="1"/>
    <col min="9463" max="9463" width="8.85546875" style="980" customWidth="1"/>
    <col min="9464" max="9464" width="10.7109375" style="980" customWidth="1"/>
    <col min="9465" max="9465" width="9.140625" style="980" customWidth="1"/>
    <col min="9466" max="9474" width="9.140625" style="980"/>
    <col min="9475" max="9475" width="13.140625" style="980" customWidth="1"/>
    <col min="9476" max="9476" width="22.7109375" style="980" customWidth="1"/>
    <col min="9477" max="9707" width="9.140625" style="980"/>
    <col min="9708" max="9708" width="5" style="980" customWidth="1"/>
    <col min="9709" max="9709" width="10.7109375" style="980" customWidth="1"/>
    <col min="9710" max="9710" width="20.7109375" style="980" customWidth="1"/>
    <col min="9711" max="9711" width="7.85546875" style="980" customWidth="1"/>
    <col min="9712" max="9712" width="11.5703125" style="980" customWidth="1"/>
    <col min="9713" max="9713" width="10.85546875" style="980" customWidth="1"/>
    <col min="9714" max="9714" width="7.5703125" style="980" customWidth="1"/>
    <col min="9715" max="9717" width="5.5703125" style="980" customWidth="1"/>
    <col min="9718" max="9718" width="10.7109375" style="980" customWidth="1"/>
    <col min="9719" max="9719" width="8.85546875" style="980" customWidth="1"/>
    <col min="9720" max="9720" width="10.7109375" style="980" customWidth="1"/>
    <col min="9721" max="9721" width="9.140625" style="980" customWidth="1"/>
    <col min="9722" max="9730" width="9.140625" style="980"/>
    <col min="9731" max="9731" width="13.140625" style="980" customWidth="1"/>
    <col min="9732" max="9732" width="22.7109375" style="980" customWidth="1"/>
    <col min="9733" max="9963" width="9.140625" style="980"/>
    <col min="9964" max="9964" width="5" style="980" customWidth="1"/>
    <col min="9965" max="9965" width="10.7109375" style="980" customWidth="1"/>
    <col min="9966" max="9966" width="20.7109375" style="980" customWidth="1"/>
    <col min="9967" max="9967" width="7.85546875" style="980" customWidth="1"/>
    <col min="9968" max="9968" width="11.5703125" style="980" customWidth="1"/>
    <col min="9969" max="9969" width="10.85546875" style="980" customWidth="1"/>
    <col min="9970" max="9970" width="7.5703125" style="980" customWidth="1"/>
    <col min="9971" max="9973" width="5.5703125" style="980" customWidth="1"/>
    <col min="9974" max="9974" width="10.7109375" style="980" customWidth="1"/>
    <col min="9975" max="9975" width="8.85546875" style="980" customWidth="1"/>
    <col min="9976" max="9976" width="10.7109375" style="980" customWidth="1"/>
    <col min="9977" max="9977" width="9.140625" style="980" customWidth="1"/>
    <col min="9978" max="9986" width="9.140625" style="980"/>
    <col min="9987" max="9987" width="13.140625" style="980" customWidth="1"/>
    <col min="9988" max="9988" width="22.7109375" style="980" customWidth="1"/>
    <col min="9989" max="10219" width="9.140625" style="980"/>
    <col min="10220" max="10220" width="5" style="980" customWidth="1"/>
    <col min="10221" max="10221" width="10.7109375" style="980" customWidth="1"/>
    <col min="10222" max="10222" width="20.7109375" style="980" customWidth="1"/>
    <col min="10223" max="10223" width="7.85546875" style="980" customWidth="1"/>
    <col min="10224" max="10224" width="11.5703125" style="980" customWidth="1"/>
    <col min="10225" max="10225" width="10.85546875" style="980" customWidth="1"/>
    <col min="10226" max="10226" width="7.5703125" style="980" customWidth="1"/>
    <col min="10227" max="10229" width="5.5703125" style="980" customWidth="1"/>
    <col min="10230" max="10230" width="10.7109375" style="980" customWidth="1"/>
    <col min="10231" max="10231" width="8.85546875" style="980" customWidth="1"/>
    <col min="10232" max="10232" width="10.7109375" style="980" customWidth="1"/>
    <col min="10233" max="10233" width="9.140625" style="980" customWidth="1"/>
    <col min="10234" max="10242" width="9.140625" style="980"/>
    <col min="10243" max="10243" width="13.140625" style="980" customWidth="1"/>
    <col min="10244" max="10244" width="22.7109375" style="980" customWidth="1"/>
    <col min="10245" max="10475" width="9.140625" style="980"/>
    <col min="10476" max="10476" width="5" style="980" customWidth="1"/>
    <col min="10477" max="10477" width="10.7109375" style="980" customWidth="1"/>
    <col min="10478" max="10478" width="20.7109375" style="980" customWidth="1"/>
    <col min="10479" max="10479" width="7.85546875" style="980" customWidth="1"/>
    <col min="10480" max="10480" width="11.5703125" style="980" customWidth="1"/>
    <col min="10481" max="10481" width="10.85546875" style="980" customWidth="1"/>
    <col min="10482" max="10482" width="7.5703125" style="980" customWidth="1"/>
    <col min="10483" max="10485" width="5.5703125" style="980" customWidth="1"/>
    <col min="10486" max="10486" width="10.7109375" style="980" customWidth="1"/>
    <col min="10487" max="10487" width="8.85546875" style="980" customWidth="1"/>
    <col min="10488" max="10488" width="10.7109375" style="980" customWidth="1"/>
    <col min="10489" max="10489" width="9.140625" style="980" customWidth="1"/>
    <col min="10490" max="10498" width="9.140625" style="980"/>
    <col min="10499" max="10499" width="13.140625" style="980" customWidth="1"/>
    <col min="10500" max="10500" width="22.7109375" style="980" customWidth="1"/>
    <col min="10501" max="10731" width="9.140625" style="980"/>
    <col min="10732" max="10732" width="5" style="980" customWidth="1"/>
    <col min="10733" max="10733" width="10.7109375" style="980" customWidth="1"/>
    <col min="10734" max="10734" width="20.7109375" style="980" customWidth="1"/>
    <col min="10735" max="10735" width="7.85546875" style="980" customWidth="1"/>
    <col min="10736" max="10736" width="11.5703125" style="980" customWidth="1"/>
    <col min="10737" max="10737" width="10.85546875" style="980" customWidth="1"/>
    <col min="10738" max="10738" width="7.5703125" style="980" customWidth="1"/>
    <col min="10739" max="10741" width="5.5703125" style="980" customWidth="1"/>
    <col min="10742" max="10742" width="10.7109375" style="980" customWidth="1"/>
    <col min="10743" max="10743" width="8.85546875" style="980" customWidth="1"/>
    <col min="10744" max="10744" width="10.7109375" style="980" customWidth="1"/>
    <col min="10745" max="10745" width="9.140625" style="980" customWidth="1"/>
    <col min="10746" max="10754" width="9.140625" style="980"/>
    <col min="10755" max="10755" width="13.140625" style="980" customWidth="1"/>
    <col min="10756" max="10756" width="22.7109375" style="980" customWidth="1"/>
    <col min="10757" max="10987" width="9.140625" style="980"/>
    <col min="10988" max="10988" width="5" style="980" customWidth="1"/>
    <col min="10989" max="10989" width="10.7109375" style="980" customWidth="1"/>
    <col min="10990" max="10990" width="20.7109375" style="980" customWidth="1"/>
    <col min="10991" max="10991" width="7.85546875" style="980" customWidth="1"/>
    <col min="10992" max="10992" width="11.5703125" style="980" customWidth="1"/>
    <col min="10993" max="10993" width="10.85546875" style="980" customWidth="1"/>
    <col min="10994" max="10994" width="7.5703125" style="980" customWidth="1"/>
    <col min="10995" max="10997" width="5.5703125" style="980" customWidth="1"/>
    <col min="10998" max="10998" width="10.7109375" style="980" customWidth="1"/>
    <col min="10999" max="10999" width="8.85546875" style="980" customWidth="1"/>
    <col min="11000" max="11000" width="10.7109375" style="980" customWidth="1"/>
    <col min="11001" max="11001" width="9.140625" style="980" customWidth="1"/>
    <col min="11002" max="11010" width="9.140625" style="980"/>
    <col min="11011" max="11011" width="13.140625" style="980" customWidth="1"/>
    <col min="11012" max="11012" width="22.7109375" style="980" customWidth="1"/>
    <col min="11013" max="11243" width="9.140625" style="980"/>
    <col min="11244" max="11244" width="5" style="980" customWidth="1"/>
    <col min="11245" max="11245" width="10.7109375" style="980" customWidth="1"/>
    <col min="11246" max="11246" width="20.7109375" style="980" customWidth="1"/>
    <col min="11247" max="11247" width="7.85546875" style="980" customWidth="1"/>
    <col min="11248" max="11248" width="11.5703125" style="980" customWidth="1"/>
    <col min="11249" max="11249" width="10.85546875" style="980" customWidth="1"/>
    <col min="11250" max="11250" width="7.5703125" style="980" customWidth="1"/>
    <col min="11251" max="11253" width="5.5703125" style="980" customWidth="1"/>
    <col min="11254" max="11254" width="10.7109375" style="980" customWidth="1"/>
    <col min="11255" max="11255" width="8.85546875" style="980" customWidth="1"/>
    <col min="11256" max="11256" width="10.7109375" style="980" customWidth="1"/>
    <col min="11257" max="11257" width="9.140625" style="980" customWidth="1"/>
    <col min="11258" max="11266" width="9.140625" style="980"/>
    <col min="11267" max="11267" width="13.140625" style="980" customWidth="1"/>
    <col min="11268" max="11268" width="22.7109375" style="980" customWidth="1"/>
    <col min="11269" max="11499" width="9.140625" style="980"/>
    <col min="11500" max="11500" width="5" style="980" customWidth="1"/>
    <col min="11501" max="11501" width="10.7109375" style="980" customWidth="1"/>
    <col min="11502" max="11502" width="20.7109375" style="980" customWidth="1"/>
    <col min="11503" max="11503" width="7.85546875" style="980" customWidth="1"/>
    <col min="11504" max="11504" width="11.5703125" style="980" customWidth="1"/>
    <col min="11505" max="11505" width="10.85546875" style="980" customWidth="1"/>
    <col min="11506" max="11506" width="7.5703125" style="980" customWidth="1"/>
    <col min="11507" max="11509" width="5.5703125" style="980" customWidth="1"/>
    <col min="11510" max="11510" width="10.7109375" style="980" customWidth="1"/>
    <col min="11511" max="11511" width="8.85546875" style="980" customWidth="1"/>
    <col min="11512" max="11512" width="10.7109375" style="980" customWidth="1"/>
    <col min="11513" max="11513" width="9.140625" style="980" customWidth="1"/>
    <col min="11514" max="11522" width="9.140625" style="980"/>
    <col min="11523" max="11523" width="13.140625" style="980" customWidth="1"/>
    <col min="11524" max="11524" width="22.7109375" style="980" customWidth="1"/>
    <col min="11525" max="11755" width="9.140625" style="980"/>
    <col min="11756" max="11756" width="5" style="980" customWidth="1"/>
    <col min="11757" max="11757" width="10.7109375" style="980" customWidth="1"/>
    <col min="11758" max="11758" width="20.7109375" style="980" customWidth="1"/>
    <col min="11759" max="11759" width="7.85546875" style="980" customWidth="1"/>
    <col min="11760" max="11760" width="11.5703125" style="980" customWidth="1"/>
    <col min="11761" max="11761" width="10.85546875" style="980" customWidth="1"/>
    <col min="11762" max="11762" width="7.5703125" style="980" customWidth="1"/>
    <col min="11763" max="11765" width="5.5703125" style="980" customWidth="1"/>
    <col min="11766" max="11766" width="10.7109375" style="980" customWidth="1"/>
    <col min="11767" max="11767" width="8.85546875" style="980" customWidth="1"/>
    <col min="11768" max="11768" width="10.7109375" style="980" customWidth="1"/>
    <col min="11769" max="11769" width="9.140625" style="980" customWidth="1"/>
    <col min="11770" max="11778" width="9.140625" style="980"/>
    <col min="11779" max="11779" width="13.140625" style="980" customWidth="1"/>
    <col min="11780" max="11780" width="22.7109375" style="980" customWidth="1"/>
    <col min="11781" max="12011" width="9.140625" style="980"/>
    <col min="12012" max="12012" width="5" style="980" customWidth="1"/>
    <col min="12013" max="12013" width="10.7109375" style="980" customWidth="1"/>
    <col min="12014" max="12014" width="20.7109375" style="980" customWidth="1"/>
    <col min="12015" max="12015" width="7.85546875" style="980" customWidth="1"/>
    <col min="12016" max="12016" width="11.5703125" style="980" customWidth="1"/>
    <col min="12017" max="12017" width="10.85546875" style="980" customWidth="1"/>
    <col min="12018" max="12018" width="7.5703125" style="980" customWidth="1"/>
    <col min="12019" max="12021" width="5.5703125" style="980" customWidth="1"/>
    <col min="12022" max="12022" width="10.7109375" style="980" customWidth="1"/>
    <col min="12023" max="12023" width="8.85546875" style="980" customWidth="1"/>
    <col min="12024" max="12024" width="10.7109375" style="980" customWidth="1"/>
    <col min="12025" max="12025" width="9.140625" style="980" customWidth="1"/>
    <col min="12026" max="12034" width="9.140625" style="980"/>
    <col min="12035" max="12035" width="13.140625" style="980" customWidth="1"/>
    <col min="12036" max="12036" width="22.7109375" style="980" customWidth="1"/>
    <col min="12037" max="12267" width="9.140625" style="980"/>
    <col min="12268" max="12268" width="5" style="980" customWidth="1"/>
    <col min="12269" max="12269" width="10.7109375" style="980" customWidth="1"/>
    <col min="12270" max="12270" width="20.7109375" style="980" customWidth="1"/>
    <col min="12271" max="12271" width="7.85546875" style="980" customWidth="1"/>
    <col min="12272" max="12272" width="11.5703125" style="980" customWidth="1"/>
    <col min="12273" max="12273" width="10.85546875" style="980" customWidth="1"/>
    <col min="12274" max="12274" width="7.5703125" style="980" customWidth="1"/>
    <col min="12275" max="12277" width="5.5703125" style="980" customWidth="1"/>
    <col min="12278" max="12278" width="10.7109375" style="980" customWidth="1"/>
    <col min="12279" max="12279" width="8.85546875" style="980" customWidth="1"/>
    <col min="12280" max="12280" width="10.7109375" style="980" customWidth="1"/>
    <col min="12281" max="12281" width="9.140625" style="980" customWidth="1"/>
    <col min="12282" max="12290" width="9.140625" style="980"/>
    <col min="12291" max="12291" width="13.140625" style="980" customWidth="1"/>
    <col min="12292" max="12292" width="22.7109375" style="980" customWidth="1"/>
    <col min="12293" max="12523" width="9.140625" style="980"/>
    <col min="12524" max="12524" width="5" style="980" customWidth="1"/>
    <col min="12525" max="12525" width="10.7109375" style="980" customWidth="1"/>
    <col min="12526" max="12526" width="20.7109375" style="980" customWidth="1"/>
    <col min="12527" max="12527" width="7.85546875" style="980" customWidth="1"/>
    <col min="12528" max="12528" width="11.5703125" style="980" customWidth="1"/>
    <col min="12529" max="12529" width="10.85546875" style="980" customWidth="1"/>
    <col min="12530" max="12530" width="7.5703125" style="980" customWidth="1"/>
    <col min="12531" max="12533" width="5.5703125" style="980" customWidth="1"/>
    <col min="12534" max="12534" width="10.7109375" style="980" customWidth="1"/>
    <col min="12535" max="12535" width="8.85546875" style="980" customWidth="1"/>
    <col min="12536" max="12536" width="10.7109375" style="980" customWidth="1"/>
    <col min="12537" max="12537" width="9.140625" style="980" customWidth="1"/>
    <col min="12538" max="12546" width="9.140625" style="980"/>
    <col min="12547" max="12547" width="13.140625" style="980" customWidth="1"/>
    <col min="12548" max="12548" width="22.7109375" style="980" customWidth="1"/>
    <col min="12549" max="12779" width="9.140625" style="980"/>
    <col min="12780" max="12780" width="5" style="980" customWidth="1"/>
    <col min="12781" max="12781" width="10.7109375" style="980" customWidth="1"/>
    <col min="12782" max="12782" width="20.7109375" style="980" customWidth="1"/>
    <col min="12783" max="12783" width="7.85546875" style="980" customWidth="1"/>
    <col min="12784" max="12784" width="11.5703125" style="980" customWidth="1"/>
    <col min="12785" max="12785" width="10.85546875" style="980" customWidth="1"/>
    <col min="12786" max="12786" width="7.5703125" style="980" customWidth="1"/>
    <col min="12787" max="12789" width="5.5703125" style="980" customWidth="1"/>
    <col min="12790" max="12790" width="10.7109375" style="980" customWidth="1"/>
    <col min="12791" max="12791" width="8.85546875" style="980" customWidth="1"/>
    <col min="12792" max="12792" width="10.7109375" style="980" customWidth="1"/>
    <col min="12793" max="12793" width="9.140625" style="980" customWidth="1"/>
    <col min="12794" max="12802" width="9.140625" style="980"/>
    <col min="12803" max="12803" width="13.140625" style="980" customWidth="1"/>
    <col min="12804" max="12804" width="22.7109375" style="980" customWidth="1"/>
    <col min="12805" max="13035" width="9.140625" style="980"/>
    <col min="13036" max="13036" width="5" style="980" customWidth="1"/>
    <col min="13037" max="13037" width="10.7109375" style="980" customWidth="1"/>
    <col min="13038" max="13038" width="20.7109375" style="980" customWidth="1"/>
    <col min="13039" max="13039" width="7.85546875" style="980" customWidth="1"/>
    <col min="13040" max="13040" width="11.5703125" style="980" customWidth="1"/>
    <col min="13041" max="13041" width="10.85546875" style="980" customWidth="1"/>
    <col min="13042" max="13042" width="7.5703125" style="980" customWidth="1"/>
    <col min="13043" max="13045" width="5.5703125" style="980" customWidth="1"/>
    <col min="13046" max="13046" width="10.7109375" style="980" customWidth="1"/>
    <col min="13047" max="13047" width="8.85546875" style="980" customWidth="1"/>
    <col min="13048" max="13048" width="10.7109375" style="980" customWidth="1"/>
    <col min="13049" max="13049" width="9.140625" style="980" customWidth="1"/>
    <col min="13050" max="13058" width="9.140625" style="980"/>
    <col min="13059" max="13059" width="13.140625" style="980" customWidth="1"/>
    <col min="13060" max="13060" width="22.7109375" style="980" customWidth="1"/>
    <col min="13061" max="13291" width="9.140625" style="980"/>
    <col min="13292" max="13292" width="5" style="980" customWidth="1"/>
    <col min="13293" max="13293" width="10.7109375" style="980" customWidth="1"/>
    <col min="13294" max="13294" width="20.7109375" style="980" customWidth="1"/>
    <col min="13295" max="13295" width="7.85546875" style="980" customWidth="1"/>
    <col min="13296" max="13296" width="11.5703125" style="980" customWidth="1"/>
    <col min="13297" max="13297" width="10.85546875" style="980" customWidth="1"/>
    <col min="13298" max="13298" width="7.5703125" style="980" customWidth="1"/>
    <col min="13299" max="13301" width="5.5703125" style="980" customWidth="1"/>
    <col min="13302" max="13302" width="10.7109375" style="980" customWidth="1"/>
    <col min="13303" max="13303" width="8.85546875" style="980" customWidth="1"/>
    <col min="13304" max="13304" width="10.7109375" style="980" customWidth="1"/>
    <col min="13305" max="13305" width="9.140625" style="980" customWidth="1"/>
    <col min="13306" max="13314" width="9.140625" style="980"/>
    <col min="13315" max="13315" width="13.140625" style="980" customWidth="1"/>
    <col min="13316" max="13316" width="22.7109375" style="980" customWidth="1"/>
    <col min="13317" max="13547" width="9.140625" style="980"/>
    <col min="13548" max="13548" width="5" style="980" customWidth="1"/>
    <col min="13549" max="13549" width="10.7109375" style="980" customWidth="1"/>
    <col min="13550" max="13550" width="20.7109375" style="980" customWidth="1"/>
    <col min="13551" max="13551" width="7.85546875" style="980" customWidth="1"/>
    <col min="13552" max="13552" width="11.5703125" style="980" customWidth="1"/>
    <col min="13553" max="13553" width="10.85546875" style="980" customWidth="1"/>
    <col min="13554" max="13554" width="7.5703125" style="980" customWidth="1"/>
    <col min="13555" max="13557" width="5.5703125" style="980" customWidth="1"/>
    <col min="13558" max="13558" width="10.7109375" style="980" customWidth="1"/>
    <col min="13559" max="13559" width="8.85546875" style="980" customWidth="1"/>
    <col min="13560" max="13560" width="10.7109375" style="980" customWidth="1"/>
    <col min="13561" max="13561" width="9.140625" style="980" customWidth="1"/>
    <col min="13562" max="13570" width="9.140625" style="980"/>
    <col min="13571" max="13571" width="13.140625" style="980" customWidth="1"/>
    <col min="13572" max="13572" width="22.7109375" style="980" customWidth="1"/>
    <col min="13573" max="13803" width="9.140625" style="980"/>
    <col min="13804" max="13804" width="5" style="980" customWidth="1"/>
    <col min="13805" max="13805" width="10.7109375" style="980" customWidth="1"/>
    <col min="13806" max="13806" width="20.7109375" style="980" customWidth="1"/>
    <col min="13807" max="13807" width="7.85546875" style="980" customWidth="1"/>
    <col min="13808" max="13808" width="11.5703125" style="980" customWidth="1"/>
    <col min="13809" max="13809" width="10.85546875" style="980" customWidth="1"/>
    <col min="13810" max="13810" width="7.5703125" style="980" customWidth="1"/>
    <col min="13811" max="13813" width="5.5703125" style="980" customWidth="1"/>
    <col min="13814" max="13814" width="10.7109375" style="980" customWidth="1"/>
    <col min="13815" max="13815" width="8.85546875" style="980" customWidth="1"/>
    <col min="13816" max="13816" width="10.7109375" style="980" customWidth="1"/>
    <col min="13817" max="13817" width="9.140625" style="980" customWidth="1"/>
    <col min="13818" max="13826" width="9.140625" style="980"/>
    <col min="13827" max="13827" width="13.140625" style="980" customWidth="1"/>
    <col min="13828" max="13828" width="22.7109375" style="980" customWidth="1"/>
    <col min="13829" max="14059" width="9.140625" style="980"/>
    <col min="14060" max="14060" width="5" style="980" customWidth="1"/>
    <col min="14061" max="14061" width="10.7109375" style="980" customWidth="1"/>
    <col min="14062" max="14062" width="20.7109375" style="980" customWidth="1"/>
    <col min="14063" max="14063" width="7.85546875" style="980" customWidth="1"/>
    <col min="14064" max="14064" width="11.5703125" style="980" customWidth="1"/>
    <col min="14065" max="14065" width="10.85546875" style="980" customWidth="1"/>
    <col min="14066" max="14066" width="7.5703125" style="980" customWidth="1"/>
    <col min="14067" max="14069" width="5.5703125" style="980" customWidth="1"/>
    <col min="14070" max="14070" width="10.7109375" style="980" customWidth="1"/>
    <col min="14071" max="14071" width="8.85546875" style="980" customWidth="1"/>
    <col min="14072" max="14072" width="10.7109375" style="980" customWidth="1"/>
    <col min="14073" max="14073" width="9.140625" style="980" customWidth="1"/>
    <col min="14074" max="14082" width="9.140625" style="980"/>
    <col min="14083" max="14083" width="13.140625" style="980" customWidth="1"/>
    <col min="14084" max="14084" width="22.7109375" style="980" customWidth="1"/>
    <col min="14085" max="14315" width="9.140625" style="980"/>
    <col min="14316" max="14316" width="5" style="980" customWidth="1"/>
    <col min="14317" max="14317" width="10.7109375" style="980" customWidth="1"/>
    <col min="14318" max="14318" width="20.7109375" style="980" customWidth="1"/>
    <col min="14319" max="14319" width="7.85546875" style="980" customWidth="1"/>
    <col min="14320" max="14320" width="11.5703125" style="980" customWidth="1"/>
    <col min="14321" max="14321" width="10.85546875" style="980" customWidth="1"/>
    <col min="14322" max="14322" width="7.5703125" style="980" customWidth="1"/>
    <col min="14323" max="14325" width="5.5703125" style="980" customWidth="1"/>
    <col min="14326" max="14326" width="10.7109375" style="980" customWidth="1"/>
    <col min="14327" max="14327" width="8.85546875" style="980" customWidth="1"/>
    <col min="14328" max="14328" width="10.7109375" style="980" customWidth="1"/>
    <col min="14329" max="14329" width="9.140625" style="980" customWidth="1"/>
    <col min="14330" max="14338" width="9.140625" style="980"/>
    <col min="14339" max="14339" width="13.140625" style="980" customWidth="1"/>
    <col min="14340" max="14340" width="22.7109375" style="980" customWidth="1"/>
    <col min="14341" max="14571" width="9.140625" style="980"/>
    <col min="14572" max="14572" width="5" style="980" customWidth="1"/>
    <col min="14573" max="14573" width="10.7109375" style="980" customWidth="1"/>
    <col min="14574" max="14574" width="20.7109375" style="980" customWidth="1"/>
    <col min="14575" max="14575" width="7.85546875" style="980" customWidth="1"/>
    <col min="14576" max="14576" width="11.5703125" style="980" customWidth="1"/>
    <col min="14577" max="14577" width="10.85546875" style="980" customWidth="1"/>
    <col min="14578" max="14578" width="7.5703125" style="980" customWidth="1"/>
    <col min="14579" max="14581" width="5.5703125" style="980" customWidth="1"/>
    <col min="14582" max="14582" width="10.7109375" style="980" customWidth="1"/>
    <col min="14583" max="14583" width="8.85546875" style="980" customWidth="1"/>
    <col min="14584" max="14584" width="10.7109375" style="980" customWidth="1"/>
    <col min="14585" max="14585" width="9.140625" style="980" customWidth="1"/>
    <col min="14586" max="14594" width="9.140625" style="980"/>
    <col min="14595" max="14595" width="13.140625" style="980" customWidth="1"/>
    <col min="14596" max="14596" width="22.7109375" style="980" customWidth="1"/>
    <col min="14597" max="14827" width="9.140625" style="980"/>
    <col min="14828" max="14828" width="5" style="980" customWidth="1"/>
    <col min="14829" max="14829" width="10.7109375" style="980" customWidth="1"/>
    <col min="14830" max="14830" width="20.7109375" style="980" customWidth="1"/>
    <col min="14831" max="14831" width="7.85546875" style="980" customWidth="1"/>
    <col min="14832" max="14832" width="11.5703125" style="980" customWidth="1"/>
    <col min="14833" max="14833" width="10.85546875" style="980" customWidth="1"/>
    <col min="14834" max="14834" width="7.5703125" style="980" customWidth="1"/>
    <col min="14835" max="14837" width="5.5703125" style="980" customWidth="1"/>
    <col min="14838" max="14838" width="10.7109375" style="980" customWidth="1"/>
    <col min="14839" max="14839" width="8.85546875" style="980" customWidth="1"/>
    <col min="14840" max="14840" width="10.7109375" style="980" customWidth="1"/>
    <col min="14841" max="14841" width="9.140625" style="980" customWidth="1"/>
    <col min="14842" max="14850" width="9.140625" style="980"/>
    <col min="14851" max="14851" width="13.140625" style="980" customWidth="1"/>
    <col min="14852" max="14852" width="22.7109375" style="980" customWidth="1"/>
    <col min="14853" max="15083" width="9.140625" style="980"/>
    <col min="15084" max="15084" width="5" style="980" customWidth="1"/>
    <col min="15085" max="15085" width="10.7109375" style="980" customWidth="1"/>
    <col min="15086" max="15086" width="20.7109375" style="980" customWidth="1"/>
    <col min="15087" max="15087" width="7.85546875" style="980" customWidth="1"/>
    <col min="15088" max="15088" width="11.5703125" style="980" customWidth="1"/>
    <col min="15089" max="15089" width="10.85546875" style="980" customWidth="1"/>
    <col min="15090" max="15090" width="7.5703125" style="980" customWidth="1"/>
    <col min="15091" max="15093" width="5.5703125" style="980" customWidth="1"/>
    <col min="15094" max="15094" width="10.7109375" style="980" customWidth="1"/>
    <col min="15095" max="15095" width="8.85546875" style="980" customWidth="1"/>
    <col min="15096" max="15096" width="10.7109375" style="980" customWidth="1"/>
    <col min="15097" max="15097" width="9.140625" style="980" customWidth="1"/>
    <col min="15098" max="15106" width="9.140625" style="980"/>
    <col min="15107" max="15107" width="13.140625" style="980" customWidth="1"/>
    <col min="15108" max="15108" width="22.7109375" style="980" customWidth="1"/>
    <col min="15109" max="15339" width="9.140625" style="980"/>
    <col min="15340" max="15340" width="5" style="980" customWidth="1"/>
    <col min="15341" max="15341" width="10.7109375" style="980" customWidth="1"/>
    <col min="15342" max="15342" width="20.7109375" style="980" customWidth="1"/>
    <col min="15343" max="15343" width="7.85546875" style="980" customWidth="1"/>
    <col min="15344" max="15344" width="11.5703125" style="980" customWidth="1"/>
    <col min="15345" max="15345" width="10.85546875" style="980" customWidth="1"/>
    <col min="15346" max="15346" width="7.5703125" style="980" customWidth="1"/>
    <col min="15347" max="15349" width="5.5703125" style="980" customWidth="1"/>
    <col min="15350" max="15350" width="10.7109375" style="980" customWidth="1"/>
    <col min="15351" max="15351" width="8.85546875" style="980" customWidth="1"/>
    <col min="15352" max="15352" width="10.7109375" style="980" customWidth="1"/>
    <col min="15353" max="15353" width="9.140625" style="980" customWidth="1"/>
    <col min="15354" max="15362" width="9.140625" style="980"/>
    <col min="15363" max="15363" width="13.140625" style="980" customWidth="1"/>
    <col min="15364" max="15364" width="22.7109375" style="980" customWidth="1"/>
    <col min="15365" max="15595" width="9.140625" style="980"/>
    <col min="15596" max="15596" width="5" style="980" customWidth="1"/>
    <col min="15597" max="15597" width="10.7109375" style="980" customWidth="1"/>
    <col min="15598" max="15598" width="20.7109375" style="980" customWidth="1"/>
    <col min="15599" max="15599" width="7.85546875" style="980" customWidth="1"/>
    <col min="15600" max="15600" width="11.5703125" style="980" customWidth="1"/>
    <col min="15601" max="15601" width="10.85546875" style="980" customWidth="1"/>
    <col min="15602" max="15602" width="7.5703125" style="980" customWidth="1"/>
    <col min="15603" max="15605" width="5.5703125" style="980" customWidth="1"/>
    <col min="15606" max="15606" width="10.7109375" style="980" customWidth="1"/>
    <col min="15607" max="15607" width="8.85546875" style="980" customWidth="1"/>
    <col min="15608" max="15608" width="10.7109375" style="980" customWidth="1"/>
    <col min="15609" max="15609" width="9.140625" style="980" customWidth="1"/>
    <col min="15610" max="15618" width="9.140625" style="980"/>
    <col min="15619" max="15619" width="13.140625" style="980" customWidth="1"/>
    <col min="15620" max="15620" width="22.7109375" style="980" customWidth="1"/>
    <col min="15621" max="15851" width="9.140625" style="980"/>
    <col min="15852" max="15852" width="5" style="980" customWidth="1"/>
    <col min="15853" max="15853" width="10.7109375" style="980" customWidth="1"/>
    <col min="15854" max="15854" width="20.7109375" style="980" customWidth="1"/>
    <col min="15855" max="15855" width="7.85546875" style="980" customWidth="1"/>
    <col min="15856" max="15856" width="11.5703125" style="980" customWidth="1"/>
    <col min="15857" max="15857" width="10.85546875" style="980" customWidth="1"/>
    <col min="15858" max="15858" width="7.5703125" style="980" customWidth="1"/>
    <col min="15859" max="15861" width="5.5703125" style="980" customWidth="1"/>
    <col min="15862" max="15862" width="10.7109375" style="980" customWidth="1"/>
    <col min="15863" max="15863" width="8.85546875" style="980" customWidth="1"/>
    <col min="15864" max="15864" width="10.7109375" style="980" customWidth="1"/>
    <col min="15865" max="15865" width="9.140625" style="980" customWidth="1"/>
    <col min="15866" max="15874" width="9.140625" style="980"/>
    <col min="15875" max="15875" width="13.140625" style="980" customWidth="1"/>
    <col min="15876" max="15876" width="22.7109375" style="980" customWidth="1"/>
    <col min="15877" max="16107" width="9.140625" style="980"/>
    <col min="16108" max="16108" width="5" style="980" customWidth="1"/>
    <col min="16109" max="16109" width="10.7109375" style="980" customWidth="1"/>
    <col min="16110" max="16110" width="20.7109375" style="980" customWidth="1"/>
    <col min="16111" max="16111" width="7.85546875" style="980" customWidth="1"/>
    <col min="16112" max="16112" width="11.5703125" style="980" customWidth="1"/>
    <col min="16113" max="16113" width="10.85546875" style="980" customWidth="1"/>
    <col min="16114" max="16114" width="7.5703125" style="980" customWidth="1"/>
    <col min="16115" max="16117" width="5.5703125" style="980" customWidth="1"/>
    <col min="16118" max="16118" width="10.7109375" style="980" customWidth="1"/>
    <col min="16119" max="16119" width="8.85546875" style="980" customWidth="1"/>
    <col min="16120" max="16120" width="10.7109375" style="980" customWidth="1"/>
    <col min="16121" max="16121" width="9.140625" style="980" customWidth="1"/>
    <col min="16122" max="16130" width="9.140625" style="980"/>
    <col min="16131" max="16131" width="13.140625" style="980" customWidth="1"/>
    <col min="16132" max="16132" width="22.7109375" style="980" customWidth="1"/>
    <col min="16133" max="16384" width="9.140625" style="980"/>
  </cols>
  <sheetData>
    <row r="1" spans="1:26" s="973" customFormat="1" ht="27" customHeight="1">
      <c r="A1" s="969" t="s">
        <v>442</v>
      </c>
      <c r="B1" s="970"/>
      <c r="C1" s="970"/>
      <c r="D1" s="971" t="s">
        <v>443</v>
      </c>
      <c r="E1" s="972"/>
      <c r="F1" s="972"/>
      <c r="G1" s="972"/>
      <c r="H1" s="972"/>
      <c r="I1" s="972"/>
      <c r="J1" s="972"/>
      <c r="K1" s="972"/>
      <c r="L1" s="972"/>
      <c r="M1" s="972"/>
    </row>
    <row r="2" spans="1:26" s="973" customFormat="1" ht="25.5" customHeight="1">
      <c r="A2" s="969" t="s">
        <v>444</v>
      </c>
      <c r="B2" s="974"/>
      <c r="C2" s="974"/>
      <c r="D2" s="972"/>
      <c r="E2" s="972"/>
      <c r="F2" s="972"/>
      <c r="G2" s="972"/>
      <c r="H2" s="972"/>
      <c r="I2" s="972"/>
      <c r="J2" s="972"/>
      <c r="K2" s="972"/>
      <c r="L2" s="972"/>
      <c r="M2" s="972"/>
    </row>
    <row r="3" spans="1:26" s="973" customFormat="1" ht="25.5" customHeight="1">
      <c r="A3" s="969"/>
      <c r="B3" s="974"/>
      <c r="C3" s="974"/>
      <c r="D3" s="975" t="s">
        <v>445</v>
      </c>
      <c r="E3" s="976"/>
      <c r="F3" s="977"/>
      <c r="G3" s="978"/>
      <c r="H3" s="978"/>
      <c r="I3" s="978"/>
      <c r="J3" s="978"/>
      <c r="K3" s="978"/>
      <c r="L3" s="978"/>
      <c r="M3" s="978"/>
    </row>
    <row r="4" spans="1:26" ht="22.5" customHeight="1">
      <c r="A4" s="979"/>
      <c r="B4" s="979"/>
      <c r="D4" s="981" t="s">
        <v>446</v>
      </c>
      <c r="E4" s="981"/>
    </row>
    <row r="5" spans="1:26" ht="43.5" customHeight="1">
      <c r="A5" s="983" t="s">
        <v>93</v>
      </c>
      <c r="B5" s="983" t="s">
        <v>447</v>
      </c>
      <c r="C5" s="984" t="s">
        <v>448</v>
      </c>
      <c r="D5" s="985" t="s">
        <v>449</v>
      </c>
      <c r="E5" s="985" t="s">
        <v>450</v>
      </c>
      <c r="F5" s="986" t="s">
        <v>451</v>
      </c>
      <c r="G5" s="987" t="s">
        <v>452</v>
      </c>
      <c r="H5" s="987" t="s">
        <v>453</v>
      </c>
      <c r="I5" s="987" t="s">
        <v>454</v>
      </c>
      <c r="J5" s="988" t="s">
        <v>455</v>
      </c>
      <c r="K5" s="988" t="s">
        <v>456</v>
      </c>
      <c r="L5" s="988" t="s">
        <v>457</v>
      </c>
      <c r="M5" s="987" t="s">
        <v>458</v>
      </c>
    </row>
    <row r="6" spans="1:26" s="997" customFormat="1" ht="29.25" customHeight="1">
      <c r="A6" s="989"/>
      <c r="B6" s="990" t="s">
        <v>521</v>
      </c>
      <c r="C6" s="991"/>
      <c r="D6" s="992"/>
      <c r="E6" s="993"/>
      <c r="F6" s="994"/>
      <c r="G6" s="995"/>
      <c r="H6" s="994"/>
      <c r="I6" s="994"/>
      <c r="J6" s="991"/>
      <c r="K6" s="991"/>
      <c r="L6" s="991"/>
      <c r="M6" s="996"/>
    </row>
    <row r="7" spans="1:26" s="1011" customFormat="1" ht="21" customHeight="1">
      <c r="A7" s="998">
        <v>1</v>
      </c>
      <c r="B7" s="999">
        <v>1920265640</v>
      </c>
      <c r="C7" s="1000" t="s">
        <v>581</v>
      </c>
      <c r="D7" s="1001" t="s">
        <v>123</v>
      </c>
      <c r="E7" s="1002" t="s">
        <v>515</v>
      </c>
      <c r="F7" s="1003">
        <v>34994</v>
      </c>
      <c r="G7" s="1004" t="s">
        <v>464</v>
      </c>
      <c r="H7" s="1005" t="s">
        <v>117</v>
      </c>
      <c r="I7" s="1006"/>
      <c r="J7" s="1006" t="s">
        <v>109</v>
      </c>
      <c r="K7" s="1006" t="s">
        <v>109</v>
      </c>
      <c r="L7" s="1007" t="s">
        <v>109</v>
      </c>
      <c r="M7" s="1008"/>
      <c r="N7" s="1009" t="s">
        <v>582</v>
      </c>
      <c r="O7" s="1010"/>
      <c r="P7" s="1010"/>
      <c r="Q7" s="1010"/>
      <c r="R7" s="1010"/>
      <c r="S7" s="1010"/>
      <c r="T7" s="1010"/>
      <c r="U7" s="1010"/>
      <c r="V7" s="1010"/>
      <c r="W7" s="1010"/>
      <c r="X7" s="1010"/>
      <c r="Y7" s="1010"/>
      <c r="Z7" s="1010"/>
    </row>
    <row r="8" spans="1:26" ht="26.25" customHeight="1">
      <c r="A8" s="1012"/>
      <c r="B8" s="1013" t="s">
        <v>547</v>
      </c>
      <c r="C8" s="1014"/>
      <c r="D8" s="1015"/>
      <c r="E8" s="1015"/>
      <c r="F8" s="1015"/>
      <c r="G8" s="1015"/>
      <c r="H8" s="1013" t="s">
        <v>548</v>
      </c>
      <c r="I8" s="1012"/>
      <c r="J8" s="1014"/>
      <c r="K8" s="1016"/>
      <c r="L8" s="1014"/>
      <c r="M8" s="1012"/>
    </row>
  </sheetData>
  <mergeCells count="1">
    <mergeCell ref="D1:M2"/>
  </mergeCells>
  <pageMargins left="7.874015748031496E-2" right="0" top="0" bottom="0" header="0" footer="0"/>
  <pageSetup paperSize="9" orientation="portrait" r:id="rId1"/>
  <headerFooter>
    <oddFooter>&amp;R&amp;P/&amp;N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R8"/>
  <sheetViews>
    <sheetView tabSelected="1" workbookViewId="0">
      <pane xSplit="5" ySplit="6" topLeftCell="F7" activePane="bottomRight" state="frozen"/>
      <selection activeCell="AU7" sqref="AU7:AU8"/>
      <selection pane="topRight" activeCell="AU7" sqref="AU7:AU8"/>
      <selection pane="bottomLeft" activeCell="AU7" sqref="AU7:AU8"/>
      <selection pane="bottomRight" activeCell="Q11" sqref="Q11"/>
    </sheetView>
  </sheetViews>
  <sheetFormatPr defaultRowHeight="22.5" customHeight="1"/>
  <cols>
    <col min="1" max="1" width="5" style="1012" customWidth="1"/>
    <col min="2" max="2" width="9.85546875" style="1012" customWidth="1"/>
    <col min="3" max="3" width="15" style="1012" customWidth="1"/>
    <col min="4" max="4" width="7.28515625" style="1012" customWidth="1"/>
    <col min="5" max="5" width="8.7109375" style="1012" customWidth="1"/>
    <col min="6" max="6" width="9.7109375" style="1019" customWidth="1"/>
    <col min="7" max="7" width="9.42578125" style="1012" customWidth="1"/>
    <col min="8" max="8" width="5.5703125" style="1012" customWidth="1"/>
    <col min="9" max="9" width="5.85546875" style="1012" customWidth="1"/>
    <col min="10" max="12" width="4.7109375" style="1012" customWidth="1"/>
    <col min="13" max="13" width="9.5703125" style="1012" customWidth="1"/>
    <col min="14" max="14" width="9.140625" style="1012"/>
    <col min="15" max="15" width="12.28515625" style="1012" customWidth="1"/>
    <col min="16" max="16" width="20.42578125" style="1012" customWidth="1"/>
    <col min="17" max="235" width="9.140625" style="1012"/>
    <col min="236" max="236" width="5" style="1012" customWidth="1"/>
    <col min="237" max="237" width="10.7109375" style="1012" customWidth="1"/>
    <col min="238" max="238" width="20.7109375" style="1012" customWidth="1"/>
    <col min="239" max="239" width="7.85546875" style="1012" customWidth="1"/>
    <col min="240" max="240" width="11.5703125" style="1012" customWidth="1"/>
    <col min="241" max="241" width="10.85546875" style="1012" customWidth="1"/>
    <col min="242" max="242" width="7.5703125" style="1012" customWidth="1"/>
    <col min="243" max="245" width="5.5703125" style="1012" customWidth="1"/>
    <col min="246" max="246" width="10.7109375" style="1012" customWidth="1"/>
    <col min="247" max="247" width="8.85546875" style="1012" customWidth="1"/>
    <col min="248" max="248" width="10.7109375" style="1012" customWidth="1"/>
    <col min="249" max="249" width="9.140625" style="1012" customWidth="1"/>
    <col min="250" max="258" width="9.140625" style="1012"/>
    <col min="259" max="259" width="13.140625" style="1012" customWidth="1"/>
    <col min="260" max="260" width="22.7109375" style="1012" customWidth="1"/>
    <col min="261" max="491" width="9.140625" style="1012"/>
    <col min="492" max="492" width="5" style="1012" customWidth="1"/>
    <col min="493" max="493" width="10.7109375" style="1012" customWidth="1"/>
    <col min="494" max="494" width="20.7109375" style="1012" customWidth="1"/>
    <col min="495" max="495" width="7.85546875" style="1012" customWidth="1"/>
    <col min="496" max="496" width="11.5703125" style="1012" customWidth="1"/>
    <col min="497" max="497" width="10.85546875" style="1012" customWidth="1"/>
    <col min="498" max="498" width="7.5703125" style="1012" customWidth="1"/>
    <col min="499" max="501" width="5.5703125" style="1012" customWidth="1"/>
    <col min="502" max="502" width="10.7109375" style="1012" customWidth="1"/>
    <col min="503" max="503" width="8.85546875" style="1012" customWidth="1"/>
    <col min="504" max="504" width="10.7109375" style="1012" customWidth="1"/>
    <col min="505" max="505" width="9.140625" style="1012" customWidth="1"/>
    <col min="506" max="514" width="9.140625" style="1012"/>
    <col min="515" max="515" width="13.140625" style="1012" customWidth="1"/>
    <col min="516" max="516" width="22.7109375" style="1012" customWidth="1"/>
    <col min="517" max="747" width="9.140625" style="1012"/>
    <col min="748" max="748" width="5" style="1012" customWidth="1"/>
    <col min="749" max="749" width="10.7109375" style="1012" customWidth="1"/>
    <col min="750" max="750" width="20.7109375" style="1012" customWidth="1"/>
    <col min="751" max="751" width="7.85546875" style="1012" customWidth="1"/>
    <col min="752" max="752" width="11.5703125" style="1012" customWidth="1"/>
    <col min="753" max="753" width="10.85546875" style="1012" customWidth="1"/>
    <col min="754" max="754" width="7.5703125" style="1012" customWidth="1"/>
    <col min="755" max="757" width="5.5703125" style="1012" customWidth="1"/>
    <col min="758" max="758" width="10.7109375" style="1012" customWidth="1"/>
    <col min="759" max="759" width="8.85546875" style="1012" customWidth="1"/>
    <col min="760" max="760" width="10.7109375" style="1012" customWidth="1"/>
    <col min="761" max="761" width="9.140625" style="1012" customWidth="1"/>
    <col min="762" max="770" width="9.140625" style="1012"/>
    <col min="771" max="771" width="13.140625" style="1012" customWidth="1"/>
    <col min="772" max="772" width="22.7109375" style="1012" customWidth="1"/>
    <col min="773" max="1003" width="9.140625" style="1012"/>
    <col min="1004" max="1004" width="5" style="1012" customWidth="1"/>
    <col min="1005" max="1005" width="10.7109375" style="1012" customWidth="1"/>
    <col min="1006" max="1006" width="20.7109375" style="1012" customWidth="1"/>
    <col min="1007" max="1007" width="7.85546875" style="1012" customWidth="1"/>
    <col min="1008" max="1008" width="11.5703125" style="1012" customWidth="1"/>
    <col min="1009" max="1009" width="10.85546875" style="1012" customWidth="1"/>
    <col min="1010" max="1010" width="7.5703125" style="1012" customWidth="1"/>
    <col min="1011" max="1013" width="5.5703125" style="1012" customWidth="1"/>
    <col min="1014" max="1014" width="10.7109375" style="1012" customWidth="1"/>
    <col min="1015" max="1015" width="8.85546875" style="1012" customWidth="1"/>
    <col min="1016" max="1016" width="10.7109375" style="1012" customWidth="1"/>
    <col min="1017" max="1017" width="9.140625" style="1012" customWidth="1"/>
    <col min="1018" max="1026" width="9.140625" style="1012"/>
    <col min="1027" max="1027" width="13.140625" style="1012" customWidth="1"/>
    <col min="1028" max="1028" width="22.7109375" style="1012" customWidth="1"/>
    <col min="1029" max="1259" width="9.140625" style="1012"/>
    <col min="1260" max="1260" width="5" style="1012" customWidth="1"/>
    <col min="1261" max="1261" width="10.7109375" style="1012" customWidth="1"/>
    <col min="1262" max="1262" width="20.7109375" style="1012" customWidth="1"/>
    <col min="1263" max="1263" width="7.85546875" style="1012" customWidth="1"/>
    <col min="1264" max="1264" width="11.5703125" style="1012" customWidth="1"/>
    <col min="1265" max="1265" width="10.85546875" style="1012" customWidth="1"/>
    <col min="1266" max="1266" width="7.5703125" style="1012" customWidth="1"/>
    <col min="1267" max="1269" width="5.5703125" style="1012" customWidth="1"/>
    <col min="1270" max="1270" width="10.7109375" style="1012" customWidth="1"/>
    <col min="1271" max="1271" width="8.85546875" style="1012" customWidth="1"/>
    <col min="1272" max="1272" width="10.7109375" style="1012" customWidth="1"/>
    <col min="1273" max="1273" width="9.140625" style="1012" customWidth="1"/>
    <col min="1274" max="1282" width="9.140625" style="1012"/>
    <col min="1283" max="1283" width="13.140625" style="1012" customWidth="1"/>
    <col min="1284" max="1284" width="22.7109375" style="1012" customWidth="1"/>
    <col min="1285" max="1515" width="9.140625" style="1012"/>
    <col min="1516" max="1516" width="5" style="1012" customWidth="1"/>
    <col min="1517" max="1517" width="10.7109375" style="1012" customWidth="1"/>
    <col min="1518" max="1518" width="20.7109375" style="1012" customWidth="1"/>
    <col min="1519" max="1519" width="7.85546875" style="1012" customWidth="1"/>
    <col min="1520" max="1520" width="11.5703125" style="1012" customWidth="1"/>
    <col min="1521" max="1521" width="10.85546875" style="1012" customWidth="1"/>
    <col min="1522" max="1522" width="7.5703125" style="1012" customWidth="1"/>
    <col min="1523" max="1525" width="5.5703125" style="1012" customWidth="1"/>
    <col min="1526" max="1526" width="10.7109375" style="1012" customWidth="1"/>
    <col min="1527" max="1527" width="8.85546875" style="1012" customWidth="1"/>
    <col min="1528" max="1528" width="10.7109375" style="1012" customWidth="1"/>
    <col min="1529" max="1529" width="9.140625" style="1012" customWidth="1"/>
    <col min="1530" max="1538" width="9.140625" style="1012"/>
    <col min="1539" max="1539" width="13.140625" style="1012" customWidth="1"/>
    <col min="1540" max="1540" width="22.7109375" style="1012" customWidth="1"/>
    <col min="1541" max="1771" width="9.140625" style="1012"/>
    <col min="1772" max="1772" width="5" style="1012" customWidth="1"/>
    <col min="1773" max="1773" width="10.7109375" style="1012" customWidth="1"/>
    <col min="1774" max="1774" width="20.7109375" style="1012" customWidth="1"/>
    <col min="1775" max="1775" width="7.85546875" style="1012" customWidth="1"/>
    <col min="1776" max="1776" width="11.5703125" style="1012" customWidth="1"/>
    <col min="1777" max="1777" width="10.85546875" style="1012" customWidth="1"/>
    <col min="1778" max="1778" width="7.5703125" style="1012" customWidth="1"/>
    <col min="1779" max="1781" width="5.5703125" style="1012" customWidth="1"/>
    <col min="1782" max="1782" width="10.7109375" style="1012" customWidth="1"/>
    <col min="1783" max="1783" width="8.85546875" style="1012" customWidth="1"/>
    <col min="1784" max="1784" width="10.7109375" style="1012" customWidth="1"/>
    <col min="1785" max="1785" width="9.140625" style="1012" customWidth="1"/>
    <col min="1786" max="1794" width="9.140625" style="1012"/>
    <col min="1795" max="1795" width="13.140625" style="1012" customWidth="1"/>
    <col min="1796" max="1796" width="22.7109375" style="1012" customWidth="1"/>
    <col min="1797" max="2027" width="9.140625" style="1012"/>
    <col min="2028" max="2028" width="5" style="1012" customWidth="1"/>
    <col min="2029" max="2029" width="10.7109375" style="1012" customWidth="1"/>
    <col min="2030" max="2030" width="20.7109375" style="1012" customWidth="1"/>
    <col min="2031" max="2031" width="7.85546875" style="1012" customWidth="1"/>
    <col min="2032" max="2032" width="11.5703125" style="1012" customWidth="1"/>
    <col min="2033" max="2033" width="10.85546875" style="1012" customWidth="1"/>
    <col min="2034" max="2034" width="7.5703125" style="1012" customWidth="1"/>
    <col min="2035" max="2037" width="5.5703125" style="1012" customWidth="1"/>
    <col min="2038" max="2038" width="10.7109375" style="1012" customWidth="1"/>
    <col min="2039" max="2039" width="8.85546875" style="1012" customWidth="1"/>
    <col min="2040" max="2040" width="10.7109375" style="1012" customWidth="1"/>
    <col min="2041" max="2041" width="9.140625" style="1012" customWidth="1"/>
    <col min="2042" max="2050" width="9.140625" style="1012"/>
    <col min="2051" max="2051" width="13.140625" style="1012" customWidth="1"/>
    <col min="2052" max="2052" width="22.7109375" style="1012" customWidth="1"/>
    <col min="2053" max="2283" width="9.140625" style="1012"/>
    <col min="2284" max="2284" width="5" style="1012" customWidth="1"/>
    <col min="2285" max="2285" width="10.7109375" style="1012" customWidth="1"/>
    <col min="2286" max="2286" width="20.7109375" style="1012" customWidth="1"/>
    <col min="2287" max="2287" width="7.85546875" style="1012" customWidth="1"/>
    <col min="2288" max="2288" width="11.5703125" style="1012" customWidth="1"/>
    <col min="2289" max="2289" width="10.85546875" style="1012" customWidth="1"/>
    <col min="2290" max="2290" width="7.5703125" style="1012" customWidth="1"/>
    <col min="2291" max="2293" width="5.5703125" style="1012" customWidth="1"/>
    <col min="2294" max="2294" width="10.7109375" style="1012" customWidth="1"/>
    <col min="2295" max="2295" width="8.85546875" style="1012" customWidth="1"/>
    <col min="2296" max="2296" width="10.7109375" style="1012" customWidth="1"/>
    <col min="2297" max="2297" width="9.140625" style="1012" customWidth="1"/>
    <col min="2298" max="2306" width="9.140625" style="1012"/>
    <col min="2307" max="2307" width="13.140625" style="1012" customWidth="1"/>
    <col min="2308" max="2308" width="22.7109375" style="1012" customWidth="1"/>
    <col min="2309" max="2539" width="9.140625" style="1012"/>
    <col min="2540" max="2540" width="5" style="1012" customWidth="1"/>
    <col min="2541" max="2541" width="10.7109375" style="1012" customWidth="1"/>
    <col min="2542" max="2542" width="20.7109375" style="1012" customWidth="1"/>
    <col min="2543" max="2543" width="7.85546875" style="1012" customWidth="1"/>
    <col min="2544" max="2544" width="11.5703125" style="1012" customWidth="1"/>
    <col min="2545" max="2545" width="10.85546875" style="1012" customWidth="1"/>
    <col min="2546" max="2546" width="7.5703125" style="1012" customWidth="1"/>
    <col min="2547" max="2549" width="5.5703125" style="1012" customWidth="1"/>
    <col min="2550" max="2550" width="10.7109375" style="1012" customWidth="1"/>
    <col min="2551" max="2551" width="8.85546875" style="1012" customWidth="1"/>
    <col min="2552" max="2552" width="10.7109375" style="1012" customWidth="1"/>
    <col min="2553" max="2553" width="9.140625" style="1012" customWidth="1"/>
    <col min="2554" max="2562" width="9.140625" style="1012"/>
    <col min="2563" max="2563" width="13.140625" style="1012" customWidth="1"/>
    <col min="2564" max="2564" width="22.7109375" style="1012" customWidth="1"/>
    <col min="2565" max="2795" width="9.140625" style="1012"/>
    <col min="2796" max="2796" width="5" style="1012" customWidth="1"/>
    <col min="2797" max="2797" width="10.7109375" style="1012" customWidth="1"/>
    <col min="2798" max="2798" width="20.7109375" style="1012" customWidth="1"/>
    <col min="2799" max="2799" width="7.85546875" style="1012" customWidth="1"/>
    <col min="2800" max="2800" width="11.5703125" style="1012" customWidth="1"/>
    <col min="2801" max="2801" width="10.85546875" style="1012" customWidth="1"/>
    <col min="2802" max="2802" width="7.5703125" style="1012" customWidth="1"/>
    <col min="2803" max="2805" width="5.5703125" style="1012" customWidth="1"/>
    <col min="2806" max="2806" width="10.7109375" style="1012" customWidth="1"/>
    <col min="2807" max="2807" width="8.85546875" style="1012" customWidth="1"/>
    <col min="2808" max="2808" width="10.7109375" style="1012" customWidth="1"/>
    <col min="2809" max="2809" width="9.140625" style="1012" customWidth="1"/>
    <col min="2810" max="2818" width="9.140625" style="1012"/>
    <col min="2819" max="2819" width="13.140625" style="1012" customWidth="1"/>
    <col min="2820" max="2820" width="22.7109375" style="1012" customWidth="1"/>
    <col min="2821" max="3051" width="9.140625" style="1012"/>
    <col min="3052" max="3052" width="5" style="1012" customWidth="1"/>
    <col min="3053" max="3053" width="10.7109375" style="1012" customWidth="1"/>
    <col min="3054" max="3054" width="20.7109375" style="1012" customWidth="1"/>
    <col min="3055" max="3055" width="7.85546875" style="1012" customWidth="1"/>
    <col min="3056" max="3056" width="11.5703125" style="1012" customWidth="1"/>
    <col min="3057" max="3057" width="10.85546875" style="1012" customWidth="1"/>
    <col min="3058" max="3058" width="7.5703125" style="1012" customWidth="1"/>
    <col min="3059" max="3061" width="5.5703125" style="1012" customWidth="1"/>
    <col min="3062" max="3062" width="10.7109375" style="1012" customWidth="1"/>
    <col min="3063" max="3063" width="8.85546875" style="1012" customWidth="1"/>
    <col min="3064" max="3064" width="10.7109375" style="1012" customWidth="1"/>
    <col min="3065" max="3065" width="9.140625" style="1012" customWidth="1"/>
    <col min="3066" max="3074" width="9.140625" style="1012"/>
    <col min="3075" max="3075" width="13.140625" style="1012" customWidth="1"/>
    <col min="3076" max="3076" width="22.7109375" style="1012" customWidth="1"/>
    <col min="3077" max="3307" width="9.140625" style="1012"/>
    <col min="3308" max="3308" width="5" style="1012" customWidth="1"/>
    <col min="3309" max="3309" width="10.7109375" style="1012" customWidth="1"/>
    <col min="3310" max="3310" width="20.7109375" style="1012" customWidth="1"/>
    <col min="3311" max="3311" width="7.85546875" style="1012" customWidth="1"/>
    <col min="3312" max="3312" width="11.5703125" style="1012" customWidth="1"/>
    <col min="3313" max="3313" width="10.85546875" style="1012" customWidth="1"/>
    <col min="3314" max="3314" width="7.5703125" style="1012" customWidth="1"/>
    <col min="3315" max="3317" width="5.5703125" style="1012" customWidth="1"/>
    <col min="3318" max="3318" width="10.7109375" style="1012" customWidth="1"/>
    <col min="3319" max="3319" width="8.85546875" style="1012" customWidth="1"/>
    <col min="3320" max="3320" width="10.7109375" style="1012" customWidth="1"/>
    <col min="3321" max="3321" width="9.140625" style="1012" customWidth="1"/>
    <col min="3322" max="3330" width="9.140625" style="1012"/>
    <col min="3331" max="3331" width="13.140625" style="1012" customWidth="1"/>
    <col min="3332" max="3332" width="22.7109375" style="1012" customWidth="1"/>
    <col min="3333" max="3563" width="9.140625" style="1012"/>
    <col min="3564" max="3564" width="5" style="1012" customWidth="1"/>
    <col min="3565" max="3565" width="10.7109375" style="1012" customWidth="1"/>
    <col min="3566" max="3566" width="20.7109375" style="1012" customWidth="1"/>
    <col min="3567" max="3567" width="7.85546875" style="1012" customWidth="1"/>
    <col min="3568" max="3568" width="11.5703125" style="1012" customWidth="1"/>
    <col min="3569" max="3569" width="10.85546875" style="1012" customWidth="1"/>
    <col min="3570" max="3570" width="7.5703125" style="1012" customWidth="1"/>
    <col min="3571" max="3573" width="5.5703125" style="1012" customWidth="1"/>
    <col min="3574" max="3574" width="10.7109375" style="1012" customWidth="1"/>
    <col min="3575" max="3575" width="8.85546875" style="1012" customWidth="1"/>
    <col min="3576" max="3576" width="10.7109375" style="1012" customWidth="1"/>
    <col min="3577" max="3577" width="9.140625" style="1012" customWidth="1"/>
    <col min="3578" max="3586" width="9.140625" style="1012"/>
    <col min="3587" max="3587" width="13.140625" style="1012" customWidth="1"/>
    <col min="3588" max="3588" width="22.7109375" style="1012" customWidth="1"/>
    <col min="3589" max="3819" width="9.140625" style="1012"/>
    <col min="3820" max="3820" width="5" style="1012" customWidth="1"/>
    <col min="3821" max="3821" width="10.7109375" style="1012" customWidth="1"/>
    <col min="3822" max="3822" width="20.7109375" style="1012" customWidth="1"/>
    <col min="3823" max="3823" width="7.85546875" style="1012" customWidth="1"/>
    <col min="3824" max="3824" width="11.5703125" style="1012" customWidth="1"/>
    <col min="3825" max="3825" width="10.85546875" style="1012" customWidth="1"/>
    <col min="3826" max="3826" width="7.5703125" style="1012" customWidth="1"/>
    <col min="3827" max="3829" width="5.5703125" style="1012" customWidth="1"/>
    <col min="3830" max="3830" width="10.7109375" style="1012" customWidth="1"/>
    <col min="3831" max="3831" width="8.85546875" style="1012" customWidth="1"/>
    <col min="3832" max="3832" width="10.7109375" style="1012" customWidth="1"/>
    <col min="3833" max="3833" width="9.140625" style="1012" customWidth="1"/>
    <col min="3834" max="3842" width="9.140625" style="1012"/>
    <col min="3843" max="3843" width="13.140625" style="1012" customWidth="1"/>
    <col min="3844" max="3844" width="22.7109375" style="1012" customWidth="1"/>
    <col min="3845" max="4075" width="9.140625" style="1012"/>
    <col min="4076" max="4076" width="5" style="1012" customWidth="1"/>
    <col min="4077" max="4077" width="10.7109375" style="1012" customWidth="1"/>
    <col min="4078" max="4078" width="20.7109375" style="1012" customWidth="1"/>
    <col min="4079" max="4079" width="7.85546875" style="1012" customWidth="1"/>
    <col min="4080" max="4080" width="11.5703125" style="1012" customWidth="1"/>
    <col min="4081" max="4081" width="10.85546875" style="1012" customWidth="1"/>
    <col min="4082" max="4082" width="7.5703125" style="1012" customWidth="1"/>
    <col min="4083" max="4085" width="5.5703125" style="1012" customWidth="1"/>
    <col min="4086" max="4086" width="10.7109375" style="1012" customWidth="1"/>
    <col min="4087" max="4087" width="8.85546875" style="1012" customWidth="1"/>
    <col min="4088" max="4088" width="10.7109375" style="1012" customWidth="1"/>
    <col min="4089" max="4089" width="9.140625" style="1012" customWidth="1"/>
    <col min="4090" max="4098" width="9.140625" style="1012"/>
    <col min="4099" max="4099" width="13.140625" style="1012" customWidth="1"/>
    <col min="4100" max="4100" width="22.7109375" style="1012" customWidth="1"/>
    <col min="4101" max="4331" width="9.140625" style="1012"/>
    <col min="4332" max="4332" width="5" style="1012" customWidth="1"/>
    <col min="4333" max="4333" width="10.7109375" style="1012" customWidth="1"/>
    <col min="4334" max="4334" width="20.7109375" style="1012" customWidth="1"/>
    <col min="4335" max="4335" width="7.85546875" style="1012" customWidth="1"/>
    <col min="4336" max="4336" width="11.5703125" style="1012" customWidth="1"/>
    <col min="4337" max="4337" width="10.85546875" style="1012" customWidth="1"/>
    <col min="4338" max="4338" width="7.5703125" style="1012" customWidth="1"/>
    <col min="4339" max="4341" width="5.5703125" style="1012" customWidth="1"/>
    <col min="4342" max="4342" width="10.7109375" style="1012" customWidth="1"/>
    <col min="4343" max="4343" width="8.85546875" style="1012" customWidth="1"/>
    <col min="4344" max="4344" width="10.7109375" style="1012" customWidth="1"/>
    <col min="4345" max="4345" width="9.140625" style="1012" customWidth="1"/>
    <col min="4346" max="4354" width="9.140625" style="1012"/>
    <col min="4355" max="4355" width="13.140625" style="1012" customWidth="1"/>
    <col min="4356" max="4356" width="22.7109375" style="1012" customWidth="1"/>
    <col min="4357" max="4587" width="9.140625" style="1012"/>
    <col min="4588" max="4588" width="5" style="1012" customWidth="1"/>
    <col min="4589" max="4589" width="10.7109375" style="1012" customWidth="1"/>
    <col min="4590" max="4590" width="20.7109375" style="1012" customWidth="1"/>
    <col min="4591" max="4591" width="7.85546875" style="1012" customWidth="1"/>
    <col min="4592" max="4592" width="11.5703125" style="1012" customWidth="1"/>
    <col min="4593" max="4593" width="10.85546875" style="1012" customWidth="1"/>
    <col min="4594" max="4594" width="7.5703125" style="1012" customWidth="1"/>
    <col min="4595" max="4597" width="5.5703125" style="1012" customWidth="1"/>
    <col min="4598" max="4598" width="10.7109375" style="1012" customWidth="1"/>
    <col min="4599" max="4599" width="8.85546875" style="1012" customWidth="1"/>
    <col min="4600" max="4600" width="10.7109375" style="1012" customWidth="1"/>
    <col min="4601" max="4601" width="9.140625" style="1012" customWidth="1"/>
    <col min="4602" max="4610" width="9.140625" style="1012"/>
    <col min="4611" max="4611" width="13.140625" style="1012" customWidth="1"/>
    <col min="4612" max="4612" width="22.7109375" style="1012" customWidth="1"/>
    <col min="4613" max="4843" width="9.140625" style="1012"/>
    <col min="4844" max="4844" width="5" style="1012" customWidth="1"/>
    <col min="4845" max="4845" width="10.7109375" style="1012" customWidth="1"/>
    <col min="4846" max="4846" width="20.7109375" style="1012" customWidth="1"/>
    <col min="4847" max="4847" width="7.85546875" style="1012" customWidth="1"/>
    <col min="4848" max="4848" width="11.5703125" style="1012" customWidth="1"/>
    <col min="4849" max="4849" width="10.85546875" style="1012" customWidth="1"/>
    <col min="4850" max="4850" width="7.5703125" style="1012" customWidth="1"/>
    <col min="4851" max="4853" width="5.5703125" style="1012" customWidth="1"/>
    <col min="4854" max="4854" width="10.7109375" style="1012" customWidth="1"/>
    <col min="4855" max="4855" width="8.85546875" style="1012" customWidth="1"/>
    <col min="4856" max="4856" width="10.7109375" style="1012" customWidth="1"/>
    <col min="4857" max="4857" width="9.140625" style="1012" customWidth="1"/>
    <col min="4858" max="4866" width="9.140625" style="1012"/>
    <col min="4867" max="4867" width="13.140625" style="1012" customWidth="1"/>
    <col min="4868" max="4868" width="22.7109375" style="1012" customWidth="1"/>
    <col min="4869" max="5099" width="9.140625" style="1012"/>
    <col min="5100" max="5100" width="5" style="1012" customWidth="1"/>
    <col min="5101" max="5101" width="10.7109375" style="1012" customWidth="1"/>
    <col min="5102" max="5102" width="20.7109375" style="1012" customWidth="1"/>
    <col min="5103" max="5103" width="7.85546875" style="1012" customWidth="1"/>
    <col min="5104" max="5104" width="11.5703125" style="1012" customWidth="1"/>
    <col min="5105" max="5105" width="10.85546875" style="1012" customWidth="1"/>
    <col min="5106" max="5106" width="7.5703125" style="1012" customWidth="1"/>
    <col min="5107" max="5109" width="5.5703125" style="1012" customWidth="1"/>
    <col min="5110" max="5110" width="10.7109375" style="1012" customWidth="1"/>
    <col min="5111" max="5111" width="8.85546875" style="1012" customWidth="1"/>
    <col min="5112" max="5112" width="10.7109375" style="1012" customWidth="1"/>
    <col min="5113" max="5113" width="9.140625" style="1012" customWidth="1"/>
    <col min="5114" max="5122" width="9.140625" style="1012"/>
    <col min="5123" max="5123" width="13.140625" style="1012" customWidth="1"/>
    <col min="5124" max="5124" width="22.7109375" style="1012" customWidth="1"/>
    <col min="5125" max="5355" width="9.140625" style="1012"/>
    <col min="5356" max="5356" width="5" style="1012" customWidth="1"/>
    <col min="5357" max="5357" width="10.7109375" style="1012" customWidth="1"/>
    <col min="5358" max="5358" width="20.7109375" style="1012" customWidth="1"/>
    <col min="5359" max="5359" width="7.85546875" style="1012" customWidth="1"/>
    <col min="5360" max="5360" width="11.5703125" style="1012" customWidth="1"/>
    <col min="5361" max="5361" width="10.85546875" style="1012" customWidth="1"/>
    <col min="5362" max="5362" width="7.5703125" style="1012" customWidth="1"/>
    <col min="5363" max="5365" width="5.5703125" style="1012" customWidth="1"/>
    <col min="5366" max="5366" width="10.7109375" style="1012" customWidth="1"/>
    <col min="5367" max="5367" width="8.85546875" style="1012" customWidth="1"/>
    <col min="5368" max="5368" width="10.7109375" style="1012" customWidth="1"/>
    <col min="5369" max="5369" width="9.140625" style="1012" customWidth="1"/>
    <col min="5370" max="5378" width="9.140625" style="1012"/>
    <col min="5379" max="5379" width="13.140625" style="1012" customWidth="1"/>
    <col min="5380" max="5380" width="22.7109375" style="1012" customWidth="1"/>
    <col min="5381" max="5611" width="9.140625" style="1012"/>
    <col min="5612" max="5612" width="5" style="1012" customWidth="1"/>
    <col min="5613" max="5613" width="10.7109375" style="1012" customWidth="1"/>
    <col min="5614" max="5614" width="20.7109375" style="1012" customWidth="1"/>
    <col min="5615" max="5615" width="7.85546875" style="1012" customWidth="1"/>
    <col min="5616" max="5616" width="11.5703125" style="1012" customWidth="1"/>
    <col min="5617" max="5617" width="10.85546875" style="1012" customWidth="1"/>
    <col min="5618" max="5618" width="7.5703125" style="1012" customWidth="1"/>
    <col min="5619" max="5621" width="5.5703125" style="1012" customWidth="1"/>
    <col min="5622" max="5622" width="10.7109375" style="1012" customWidth="1"/>
    <col min="5623" max="5623" width="8.85546875" style="1012" customWidth="1"/>
    <col min="5624" max="5624" width="10.7109375" style="1012" customWidth="1"/>
    <col min="5625" max="5625" width="9.140625" style="1012" customWidth="1"/>
    <col min="5626" max="5634" width="9.140625" style="1012"/>
    <col min="5635" max="5635" width="13.140625" style="1012" customWidth="1"/>
    <col min="5636" max="5636" width="22.7109375" style="1012" customWidth="1"/>
    <col min="5637" max="5867" width="9.140625" style="1012"/>
    <col min="5868" max="5868" width="5" style="1012" customWidth="1"/>
    <col min="5869" max="5869" width="10.7109375" style="1012" customWidth="1"/>
    <col min="5870" max="5870" width="20.7109375" style="1012" customWidth="1"/>
    <col min="5871" max="5871" width="7.85546875" style="1012" customWidth="1"/>
    <col min="5872" max="5872" width="11.5703125" style="1012" customWidth="1"/>
    <col min="5873" max="5873" width="10.85546875" style="1012" customWidth="1"/>
    <col min="5874" max="5874" width="7.5703125" style="1012" customWidth="1"/>
    <col min="5875" max="5877" width="5.5703125" style="1012" customWidth="1"/>
    <col min="5878" max="5878" width="10.7109375" style="1012" customWidth="1"/>
    <col min="5879" max="5879" width="8.85546875" style="1012" customWidth="1"/>
    <col min="5880" max="5880" width="10.7109375" style="1012" customWidth="1"/>
    <col min="5881" max="5881" width="9.140625" style="1012" customWidth="1"/>
    <col min="5882" max="5890" width="9.140625" style="1012"/>
    <col min="5891" max="5891" width="13.140625" style="1012" customWidth="1"/>
    <col min="5892" max="5892" width="22.7109375" style="1012" customWidth="1"/>
    <col min="5893" max="6123" width="9.140625" style="1012"/>
    <col min="6124" max="6124" width="5" style="1012" customWidth="1"/>
    <col min="6125" max="6125" width="10.7109375" style="1012" customWidth="1"/>
    <col min="6126" max="6126" width="20.7109375" style="1012" customWidth="1"/>
    <col min="6127" max="6127" width="7.85546875" style="1012" customWidth="1"/>
    <col min="6128" max="6128" width="11.5703125" style="1012" customWidth="1"/>
    <col min="6129" max="6129" width="10.85546875" style="1012" customWidth="1"/>
    <col min="6130" max="6130" width="7.5703125" style="1012" customWidth="1"/>
    <col min="6131" max="6133" width="5.5703125" style="1012" customWidth="1"/>
    <col min="6134" max="6134" width="10.7109375" style="1012" customWidth="1"/>
    <col min="6135" max="6135" width="8.85546875" style="1012" customWidth="1"/>
    <col min="6136" max="6136" width="10.7109375" style="1012" customWidth="1"/>
    <col min="6137" max="6137" width="9.140625" style="1012" customWidth="1"/>
    <col min="6138" max="6146" width="9.140625" style="1012"/>
    <col min="6147" max="6147" width="13.140625" style="1012" customWidth="1"/>
    <col min="6148" max="6148" width="22.7109375" style="1012" customWidth="1"/>
    <col min="6149" max="6379" width="9.140625" style="1012"/>
    <col min="6380" max="6380" width="5" style="1012" customWidth="1"/>
    <col min="6381" max="6381" width="10.7109375" style="1012" customWidth="1"/>
    <col min="6382" max="6382" width="20.7109375" style="1012" customWidth="1"/>
    <col min="6383" max="6383" width="7.85546875" style="1012" customWidth="1"/>
    <col min="6384" max="6384" width="11.5703125" style="1012" customWidth="1"/>
    <col min="6385" max="6385" width="10.85546875" style="1012" customWidth="1"/>
    <col min="6386" max="6386" width="7.5703125" style="1012" customWidth="1"/>
    <col min="6387" max="6389" width="5.5703125" style="1012" customWidth="1"/>
    <col min="6390" max="6390" width="10.7109375" style="1012" customWidth="1"/>
    <col min="6391" max="6391" width="8.85546875" style="1012" customWidth="1"/>
    <col min="6392" max="6392" width="10.7109375" style="1012" customWidth="1"/>
    <col min="6393" max="6393" width="9.140625" style="1012" customWidth="1"/>
    <col min="6394" max="6402" width="9.140625" style="1012"/>
    <col min="6403" max="6403" width="13.140625" style="1012" customWidth="1"/>
    <col min="6404" max="6404" width="22.7109375" style="1012" customWidth="1"/>
    <col min="6405" max="6635" width="9.140625" style="1012"/>
    <col min="6636" max="6636" width="5" style="1012" customWidth="1"/>
    <col min="6637" max="6637" width="10.7109375" style="1012" customWidth="1"/>
    <col min="6638" max="6638" width="20.7109375" style="1012" customWidth="1"/>
    <col min="6639" max="6639" width="7.85546875" style="1012" customWidth="1"/>
    <col min="6640" max="6640" width="11.5703125" style="1012" customWidth="1"/>
    <col min="6641" max="6641" width="10.85546875" style="1012" customWidth="1"/>
    <col min="6642" max="6642" width="7.5703125" style="1012" customWidth="1"/>
    <col min="6643" max="6645" width="5.5703125" style="1012" customWidth="1"/>
    <col min="6646" max="6646" width="10.7109375" style="1012" customWidth="1"/>
    <col min="6647" max="6647" width="8.85546875" style="1012" customWidth="1"/>
    <col min="6648" max="6648" width="10.7109375" style="1012" customWidth="1"/>
    <col min="6649" max="6649" width="9.140625" style="1012" customWidth="1"/>
    <col min="6650" max="6658" width="9.140625" style="1012"/>
    <col min="6659" max="6659" width="13.140625" style="1012" customWidth="1"/>
    <col min="6660" max="6660" width="22.7109375" style="1012" customWidth="1"/>
    <col min="6661" max="6891" width="9.140625" style="1012"/>
    <col min="6892" max="6892" width="5" style="1012" customWidth="1"/>
    <col min="6893" max="6893" width="10.7109375" style="1012" customWidth="1"/>
    <col min="6894" max="6894" width="20.7109375" style="1012" customWidth="1"/>
    <col min="6895" max="6895" width="7.85546875" style="1012" customWidth="1"/>
    <col min="6896" max="6896" width="11.5703125" style="1012" customWidth="1"/>
    <col min="6897" max="6897" width="10.85546875" style="1012" customWidth="1"/>
    <col min="6898" max="6898" width="7.5703125" style="1012" customWidth="1"/>
    <col min="6899" max="6901" width="5.5703125" style="1012" customWidth="1"/>
    <col min="6902" max="6902" width="10.7109375" style="1012" customWidth="1"/>
    <col min="6903" max="6903" width="8.85546875" style="1012" customWidth="1"/>
    <col min="6904" max="6904" width="10.7109375" style="1012" customWidth="1"/>
    <col min="6905" max="6905" width="9.140625" style="1012" customWidth="1"/>
    <col min="6906" max="6914" width="9.140625" style="1012"/>
    <col min="6915" max="6915" width="13.140625" style="1012" customWidth="1"/>
    <col min="6916" max="6916" width="22.7109375" style="1012" customWidth="1"/>
    <col min="6917" max="7147" width="9.140625" style="1012"/>
    <col min="7148" max="7148" width="5" style="1012" customWidth="1"/>
    <col min="7149" max="7149" width="10.7109375" style="1012" customWidth="1"/>
    <col min="7150" max="7150" width="20.7109375" style="1012" customWidth="1"/>
    <col min="7151" max="7151" width="7.85546875" style="1012" customWidth="1"/>
    <col min="7152" max="7152" width="11.5703125" style="1012" customWidth="1"/>
    <col min="7153" max="7153" width="10.85546875" style="1012" customWidth="1"/>
    <col min="7154" max="7154" width="7.5703125" style="1012" customWidth="1"/>
    <col min="7155" max="7157" width="5.5703125" style="1012" customWidth="1"/>
    <col min="7158" max="7158" width="10.7109375" style="1012" customWidth="1"/>
    <col min="7159" max="7159" width="8.85546875" style="1012" customWidth="1"/>
    <col min="7160" max="7160" width="10.7109375" style="1012" customWidth="1"/>
    <col min="7161" max="7161" width="9.140625" style="1012" customWidth="1"/>
    <col min="7162" max="7170" width="9.140625" style="1012"/>
    <col min="7171" max="7171" width="13.140625" style="1012" customWidth="1"/>
    <col min="7172" max="7172" width="22.7109375" style="1012" customWidth="1"/>
    <col min="7173" max="7403" width="9.140625" style="1012"/>
    <col min="7404" max="7404" width="5" style="1012" customWidth="1"/>
    <col min="7405" max="7405" width="10.7109375" style="1012" customWidth="1"/>
    <col min="7406" max="7406" width="20.7109375" style="1012" customWidth="1"/>
    <col min="7407" max="7407" width="7.85546875" style="1012" customWidth="1"/>
    <col min="7408" max="7408" width="11.5703125" style="1012" customWidth="1"/>
    <col min="7409" max="7409" width="10.85546875" style="1012" customWidth="1"/>
    <col min="7410" max="7410" width="7.5703125" style="1012" customWidth="1"/>
    <col min="7411" max="7413" width="5.5703125" style="1012" customWidth="1"/>
    <col min="7414" max="7414" width="10.7109375" style="1012" customWidth="1"/>
    <col min="7415" max="7415" width="8.85546875" style="1012" customWidth="1"/>
    <col min="7416" max="7416" width="10.7109375" style="1012" customWidth="1"/>
    <col min="7417" max="7417" width="9.140625" style="1012" customWidth="1"/>
    <col min="7418" max="7426" width="9.140625" style="1012"/>
    <col min="7427" max="7427" width="13.140625" style="1012" customWidth="1"/>
    <col min="7428" max="7428" width="22.7109375" style="1012" customWidth="1"/>
    <col min="7429" max="7659" width="9.140625" style="1012"/>
    <col min="7660" max="7660" width="5" style="1012" customWidth="1"/>
    <col min="7661" max="7661" width="10.7109375" style="1012" customWidth="1"/>
    <col min="7662" max="7662" width="20.7109375" style="1012" customWidth="1"/>
    <col min="7663" max="7663" width="7.85546875" style="1012" customWidth="1"/>
    <col min="7664" max="7664" width="11.5703125" style="1012" customWidth="1"/>
    <col min="7665" max="7665" width="10.85546875" style="1012" customWidth="1"/>
    <col min="7666" max="7666" width="7.5703125" style="1012" customWidth="1"/>
    <col min="7667" max="7669" width="5.5703125" style="1012" customWidth="1"/>
    <col min="7670" max="7670" width="10.7109375" style="1012" customWidth="1"/>
    <col min="7671" max="7671" width="8.85546875" style="1012" customWidth="1"/>
    <col min="7672" max="7672" width="10.7109375" style="1012" customWidth="1"/>
    <col min="7673" max="7673" width="9.140625" style="1012" customWidth="1"/>
    <col min="7674" max="7682" width="9.140625" style="1012"/>
    <col min="7683" max="7683" width="13.140625" style="1012" customWidth="1"/>
    <col min="7684" max="7684" width="22.7109375" style="1012" customWidth="1"/>
    <col min="7685" max="7915" width="9.140625" style="1012"/>
    <col min="7916" max="7916" width="5" style="1012" customWidth="1"/>
    <col min="7917" max="7917" width="10.7109375" style="1012" customWidth="1"/>
    <col min="7918" max="7918" width="20.7109375" style="1012" customWidth="1"/>
    <col min="7919" max="7919" width="7.85546875" style="1012" customWidth="1"/>
    <col min="7920" max="7920" width="11.5703125" style="1012" customWidth="1"/>
    <col min="7921" max="7921" width="10.85546875" style="1012" customWidth="1"/>
    <col min="7922" max="7922" width="7.5703125" style="1012" customWidth="1"/>
    <col min="7923" max="7925" width="5.5703125" style="1012" customWidth="1"/>
    <col min="7926" max="7926" width="10.7109375" style="1012" customWidth="1"/>
    <col min="7927" max="7927" width="8.85546875" style="1012" customWidth="1"/>
    <col min="7928" max="7928" width="10.7109375" style="1012" customWidth="1"/>
    <col min="7929" max="7929" width="9.140625" style="1012" customWidth="1"/>
    <col min="7930" max="7938" width="9.140625" style="1012"/>
    <col min="7939" max="7939" width="13.140625" style="1012" customWidth="1"/>
    <col min="7940" max="7940" width="22.7109375" style="1012" customWidth="1"/>
    <col min="7941" max="8171" width="9.140625" style="1012"/>
    <col min="8172" max="8172" width="5" style="1012" customWidth="1"/>
    <col min="8173" max="8173" width="10.7109375" style="1012" customWidth="1"/>
    <col min="8174" max="8174" width="20.7109375" style="1012" customWidth="1"/>
    <col min="8175" max="8175" width="7.85546875" style="1012" customWidth="1"/>
    <col min="8176" max="8176" width="11.5703125" style="1012" customWidth="1"/>
    <col min="8177" max="8177" width="10.85546875" style="1012" customWidth="1"/>
    <col min="8178" max="8178" width="7.5703125" style="1012" customWidth="1"/>
    <col min="8179" max="8181" width="5.5703125" style="1012" customWidth="1"/>
    <col min="8182" max="8182" width="10.7109375" style="1012" customWidth="1"/>
    <col min="8183" max="8183" width="8.85546875" style="1012" customWidth="1"/>
    <col min="8184" max="8184" width="10.7109375" style="1012" customWidth="1"/>
    <col min="8185" max="8185" width="9.140625" style="1012" customWidth="1"/>
    <col min="8186" max="8194" width="9.140625" style="1012"/>
    <col min="8195" max="8195" width="13.140625" style="1012" customWidth="1"/>
    <col min="8196" max="8196" width="22.7109375" style="1012" customWidth="1"/>
    <col min="8197" max="8427" width="9.140625" style="1012"/>
    <col min="8428" max="8428" width="5" style="1012" customWidth="1"/>
    <col min="8429" max="8429" width="10.7109375" style="1012" customWidth="1"/>
    <col min="8430" max="8430" width="20.7109375" style="1012" customWidth="1"/>
    <col min="8431" max="8431" width="7.85546875" style="1012" customWidth="1"/>
    <col min="8432" max="8432" width="11.5703125" style="1012" customWidth="1"/>
    <col min="8433" max="8433" width="10.85546875" style="1012" customWidth="1"/>
    <col min="8434" max="8434" width="7.5703125" style="1012" customWidth="1"/>
    <col min="8435" max="8437" width="5.5703125" style="1012" customWidth="1"/>
    <col min="8438" max="8438" width="10.7109375" style="1012" customWidth="1"/>
    <col min="8439" max="8439" width="8.85546875" style="1012" customWidth="1"/>
    <col min="8440" max="8440" width="10.7109375" style="1012" customWidth="1"/>
    <col min="8441" max="8441" width="9.140625" style="1012" customWidth="1"/>
    <col min="8442" max="8450" width="9.140625" style="1012"/>
    <col min="8451" max="8451" width="13.140625" style="1012" customWidth="1"/>
    <col min="8452" max="8452" width="22.7109375" style="1012" customWidth="1"/>
    <col min="8453" max="8683" width="9.140625" style="1012"/>
    <col min="8684" max="8684" width="5" style="1012" customWidth="1"/>
    <col min="8685" max="8685" width="10.7109375" style="1012" customWidth="1"/>
    <col min="8686" max="8686" width="20.7109375" style="1012" customWidth="1"/>
    <col min="8687" max="8687" width="7.85546875" style="1012" customWidth="1"/>
    <col min="8688" max="8688" width="11.5703125" style="1012" customWidth="1"/>
    <col min="8689" max="8689" width="10.85546875" style="1012" customWidth="1"/>
    <col min="8690" max="8690" width="7.5703125" style="1012" customWidth="1"/>
    <col min="8691" max="8693" width="5.5703125" style="1012" customWidth="1"/>
    <col min="8694" max="8694" width="10.7109375" style="1012" customWidth="1"/>
    <col min="8695" max="8695" width="8.85546875" style="1012" customWidth="1"/>
    <col min="8696" max="8696" width="10.7109375" style="1012" customWidth="1"/>
    <col min="8697" max="8697" width="9.140625" style="1012" customWidth="1"/>
    <col min="8698" max="8706" width="9.140625" style="1012"/>
    <col min="8707" max="8707" width="13.140625" style="1012" customWidth="1"/>
    <col min="8708" max="8708" width="22.7109375" style="1012" customWidth="1"/>
    <col min="8709" max="8939" width="9.140625" style="1012"/>
    <col min="8940" max="8940" width="5" style="1012" customWidth="1"/>
    <col min="8941" max="8941" width="10.7109375" style="1012" customWidth="1"/>
    <col min="8942" max="8942" width="20.7109375" style="1012" customWidth="1"/>
    <col min="8943" max="8943" width="7.85546875" style="1012" customWidth="1"/>
    <col min="8944" max="8944" width="11.5703125" style="1012" customWidth="1"/>
    <col min="8945" max="8945" width="10.85546875" style="1012" customWidth="1"/>
    <col min="8946" max="8946" width="7.5703125" style="1012" customWidth="1"/>
    <col min="8947" max="8949" width="5.5703125" style="1012" customWidth="1"/>
    <col min="8950" max="8950" width="10.7109375" style="1012" customWidth="1"/>
    <col min="8951" max="8951" width="8.85546875" style="1012" customWidth="1"/>
    <col min="8952" max="8952" width="10.7109375" style="1012" customWidth="1"/>
    <col min="8953" max="8953" width="9.140625" style="1012" customWidth="1"/>
    <col min="8954" max="8962" width="9.140625" style="1012"/>
    <col min="8963" max="8963" width="13.140625" style="1012" customWidth="1"/>
    <col min="8964" max="8964" width="22.7109375" style="1012" customWidth="1"/>
    <col min="8965" max="9195" width="9.140625" style="1012"/>
    <col min="9196" max="9196" width="5" style="1012" customWidth="1"/>
    <col min="9197" max="9197" width="10.7109375" style="1012" customWidth="1"/>
    <col min="9198" max="9198" width="20.7109375" style="1012" customWidth="1"/>
    <col min="9199" max="9199" width="7.85546875" style="1012" customWidth="1"/>
    <col min="9200" max="9200" width="11.5703125" style="1012" customWidth="1"/>
    <col min="9201" max="9201" width="10.85546875" style="1012" customWidth="1"/>
    <col min="9202" max="9202" width="7.5703125" style="1012" customWidth="1"/>
    <col min="9203" max="9205" width="5.5703125" style="1012" customWidth="1"/>
    <col min="9206" max="9206" width="10.7109375" style="1012" customWidth="1"/>
    <col min="9207" max="9207" width="8.85546875" style="1012" customWidth="1"/>
    <col min="9208" max="9208" width="10.7109375" style="1012" customWidth="1"/>
    <col min="9209" max="9209" width="9.140625" style="1012" customWidth="1"/>
    <col min="9210" max="9218" width="9.140625" style="1012"/>
    <col min="9219" max="9219" width="13.140625" style="1012" customWidth="1"/>
    <col min="9220" max="9220" width="22.7109375" style="1012" customWidth="1"/>
    <col min="9221" max="9451" width="9.140625" style="1012"/>
    <col min="9452" max="9452" width="5" style="1012" customWidth="1"/>
    <col min="9453" max="9453" width="10.7109375" style="1012" customWidth="1"/>
    <col min="9454" max="9454" width="20.7109375" style="1012" customWidth="1"/>
    <col min="9455" max="9455" width="7.85546875" style="1012" customWidth="1"/>
    <col min="9456" max="9456" width="11.5703125" style="1012" customWidth="1"/>
    <col min="9457" max="9457" width="10.85546875" style="1012" customWidth="1"/>
    <col min="9458" max="9458" width="7.5703125" style="1012" customWidth="1"/>
    <col min="9459" max="9461" width="5.5703125" style="1012" customWidth="1"/>
    <col min="9462" max="9462" width="10.7109375" style="1012" customWidth="1"/>
    <col min="9463" max="9463" width="8.85546875" style="1012" customWidth="1"/>
    <col min="9464" max="9464" width="10.7109375" style="1012" customWidth="1"/>
    <col min="9465" max="9465" width="9.140625" style="1012" customWidth="1"/>
    <col min="9466" max="9474" width="9.140625" style="1012"/>
    <col min="9475" max="9475" width="13.140625" style="1012" customWidth="1"/>
    <col min="9476" max="9476" width="22.7109375" style="1012" customWidth="1"/>
    <col min="9477" max="9707" width="9.140625" style="1012"/>
    <col min="9708" max="9708" width="5" style="1012" customWidth="1"/>
    <col min="9709" max="9709" width="10.7109375" style="1012" customWidth="1"/>
    <col min="9710" max="9710" width="20.7109375" style="1012" customWidth="1"/>
    <col min="9711" max="9711" width="7.85546875" style="1012" customWidth="1"/>
    <col min="9712" max="9712" width="11.5703125" style="1012" customWidth="1"/>
    <col min="9713" max="9713" width="10.85546875" style="1012" customWidth="1"/>
    <col min="9714" max="9714" width="7.5703125" style="1012" customWidth="1"/>
    <col min="9715" max="9717" width="5.5703125" style="1012" customWidth="1"/>
    <col min="9718" max="9718" width="10.7109375" style="1012" customWidth="1"/>
    <col min="9719" max="9719" width="8.85546875" style="1012" customWidth="1"/>
    <col min="9720" max="9720" width="10.7109375" style="1012" customWidth="1"/>
    <col min="9721" max="9721" width="9.140625" style="1012" customWidth="1"/>
    <col min="9722" max="9730" width="9.140625" style="1012"/>
    <col min="9731" max="9731" width="13.140625" style="1012" customWidth="1"/>
    <col min="9732" max="9732" width="22.7109375" style="1012" customWidth="1"/>
    <col min="9733" max="9963" width="9.140625" style="1012"/>
    <col min="9964" max="9964" width="5" style="1012" customWidth="1"/>
    <col min="9965" max="9965" width="10.7109375" style="1012" customWidth="1"/>
    <col min="9966" max="9966" width="20.7109375" style="1012" customWidth="1"/>
    <col min="9967" max="9967" width="7.85546875" style="1012" customWidth="1"/>
    <col min="9968" max="9968" width="11.5703125" style="1012" customWidth="1"/>
    <col min="9969" max="9969" width="10.85546875" style="1012" customWidth="1"/>
    <col min="9970" max="9970" width="7.5703125" style="1012" customWidth="1"/>
    <col min="9971" max="9973" width="5.5703125" style="1012" customWidth="1"/>
    <col min="9974" max="9974" width="10.7109375" style="1012" customWidth="1"/>
    <col min="9975" max="9975" width="8.85546875" style="1012" customWidth="1"/>
    <col min="9976" max="9976" width="10.7109375" style="1012" customWidth="1"/>
    <col min="9977" max="9977" width="9.140625" style="1012" customWidth="1"/>
    <col min="9978" max="9986" width="9.140625" style="1012"/>
    <col min="9987" max="9987" width="13.140625" style="1012" customWidth="1"/>
    <col min="9988" max="9988" width="22.7109375" style="1012" customWidth="1"/>
    <col min="9989" max="10219" width="9.140625" style="1012"/>
    <col min="10220" max="10220" width="5" style="1012" customWidth="1"/>
    <col min="10221" max="10221" width="10.7109375" style="1012" customWidth="1"/>
    <col min="10222" max="10222" width="20.7109375" style="1012" customWidth="1"/>
    <col min="10223" max="10223" width="7.85546875" style="1012" customWidth="1"/>
    <col min="10224" max="10224" width="11.5703125" style="1012" customWidth="1"/>
    <col min="10225" max="10225" width="10.85546875" style="1012" customWidth="1"/>
    <col min="10226" max="10226" width="7.5703125" style="1012" customWidth="1"/>
    <col min="10227" max="10229" width="5.5703125" style="1012" customWidth="1"/>
    <col min="10230" max="10230" width="10.7109375" style="1012" customWidth="1"/>
    <col min="10231" max="10231" width="8.85546875" style="1012" customWidth="1"/>
    <col min="10232" max="10232" width="10.7109375" style="1012" customWidth="1"/>
    <col min="10233" max="10233" width="9.140625" style="1012" customWidth="1"/>
    <col min="10234" max="10242" width="9.140625" style="1012"/>
    <col min="10243" max="10243" width="13.140625" style="1012" customWidth="1"/>
    <col min="10244" max="10244" width="22.7109375" style="1012" customWidth="1"/>
    <col min="10245" max="10475" width="9.140625" style="1012"/>
    <col min="10476" max="10476" width="5" style="1012" customWidth="1"/>
    <col min="10477" max="10477" width="10.7109375" style="1012" customWidth="1"/>
    <col min="10478" max="10478" width="20.7109375" style="1012" customWidth="1"/>
    <col min="10479" max="10479" width="7.85546875" style="1012" customWidth="1"/>
    <col min="10480" max="10480" width="11.5703125" style="1012" customWidth="1"/>
    <col min="10481" max="10481" width="10.85546875" style="1012" customWidth="1"/>
    <col min="10482" max="10482" width="7.5703125" style="1012" customWidth="1"/>
    <col min="10483" max="10485" width="5.5703125" style="1012" customWidth="1"/>
    <col min="10486" max="10486" width="10.7109375" style="1012" customWidth="1"/>
    <col min="10487" max="10487" width="8.85546875" style="1012" customWidth="1"/>
    <col min="10488" max="10488" width="10.7109375" style="1012" customWidth="1"/>
    <col min="10489" max="10489" width="9.140625" style="1012" customWidth="1"/>
    <col min="10490" max="10498" width="9.140625" style="1012"/>
    <col min="10499" max="10499" width="13.140625" style="1012" customWidth="1"/>
    <col min="10500" max="10500" width="22.7109375" style="1012" customWidth="1"/>
    <col min="10501" max="10731" width="9.140625" style="1012"/>
    <col min="10732" max="10732" width="5" style="1012" customWidth="1"/>
    <col min="10733" max="10733" width="10.7109375" style="1012" customWidth="1"/>
    <col min="10734" max="10734" width="20.7109375" style="1012" customWidth="1"/>
    <col min="10735" max="10735" width="7.85546875" style="1012" customWidth="1"/>
    <col min="10736" max="10736" width="11.5703125" style="1012" customWidth="1"/>
    <col min="10737" max="10737" width="10.85546875" style="1012" customWidth="1"/>
    <col min="10738" max="10738" width="7.5703125" style="1012" customWidth="1"/>
    <col min="10739" max="10741" width="5.5703125" style="1012" customWidth="1"/>
    <col min="10742" max="10742" width="10.7109375" style="1012" customWidth="1"/>
    <col min="10743" max="10743" width="8.85546875" style="1012" customWidth="1"/>
    <col min="10744" max="10744" width="10.7109375" style="1012" customWidth="1"/>
    <col min="10745" max="10745" width="9.140625" style="1012" customWidth="1"/>
    <col min="10746" max="10754" width="9.140625" style="1012"/>
    <col min="10755" max="10755" width="13.140625" style="1012" customWidth="1"/>
    <col min="10756" max="10756" width="22.7109375" style="1012" customWidth="1"/>
    <col min="10757" max="10987" width="9.140625" style="1012"/>
    <col min="10988" max="10988" width="5" style="1012" customWidth="1"/>
    <col min="10989" max="10989" width="10.7109375" style="1012" customWidth="1"/>
    <col min="10990" max="10990" width="20.7109375" style="1012" customWidth="1"/>
    <col min="10991" max="10991" width="7.85546875" style="1012" customWidth="1"/>
    <col min="10992" max="10992" width="11.5703125" style="1012" customWidth="1"/>
    <col min="10993" max="10993" width="10.85546875" style="1012" customWidth="1"/>
    <col min="10994" max="10994" width="7.5703125" style="1012" customWidth="1"/>
    <col min="10995" max="10997" width="5.5703125" style="1012" customWidth="1"/>
    <col min="10998" max="10998" width="10.7109375" style="1012" customWidth="1"/>
    <col min="10999" max="10999" width="8.85546875" style="1012" customWidth="1"/>
    <col min="11000" max="11000" width="10.7109375" style="1012" customWidth="1"/>
    <col min="11001" max="11001" width="9.140625" style="1012" customWidth="1"/>
    <col min="11002" max="11010" width="9.140625" style="1012"/>
    <col min="11011" max="11011" width="13.140625" style="1012" customWidth="1"/>
    <col min="11012" max="11012" width="22.7109375" style="1012" customWidth="1"/>
    <col min="11013" max="11243" width="9.140625" style="1012"/>
    <col min="11244" max="11244" width="5" style="1012" customWidth="1"/>
    <col min="11245" max="11245" width="10.7109375" style="1012" customWidth="1"/>
    <col min="11246" max="11246" width="20.7109375" style="1012" customWidth="1"/>
    <col min="11247" max="11247" width="7.85546875" style="1012" customWidth="1"/>
    <col min="11248" max="11248" width="11.5703125" style="1012" customWidth="1"/>
    <col min="11249" max="11249" width="10.85546875" style="1012" customWidth="1"/>
    <col min="11250" max="11250" width="7.5703125" style="1012" customWidth="1"/>
    <col min="11251" max="11253" width="5.5703125" style="1012" customWidth="1"/>
    <col min="11254" max="11254" width="10.7109375" style="1012" customWidth="1"/>
    <col min="11255" max="11255" width="8.85546875" style="1012" customWidth="1"/>
    <col min="11256" max="11256" width="10.7109375" style="1012" customWidth="1"/>
    <col min="11257" max="11257" width="9.140625" style="1012" customWidth="1"/>
    <col min="11258" max="11266" width="9.140625" style="1012"/>
    <col min="11267" max="11267" width="13.140625" style="1012" customWidth="1"/>
    <col min="11268" max="11268" width="22.7109375" style="1012" customWidth="1"/>
    <col min="11269" max="11499" width="9.140625" style="1012"/>
    <col min="11500" max="11500" width="5" style="1012" customWidth="1"/>
    <col min="11501" max="11501" width="10.7109375" style="1012" customWidth="1"/>
    <col min="11502" max="11502" width="20.7109375" style="1012" customWidth="1"/>
    <col min="11503" max="11503" width="7.85546875" style="1012" customWidth="1"/>
    <col min="11504" max="11504" width="11.5703125" style="1012" customWidth="1"/>
    <col min="11505" max="11505" width="10.85546875" style="1012" customWidth="1"/>
    <col min="11506" max="11506" width="7.5703125" style="1012" customWidth="1"/>
    <col min="11507" max="11509" width="5.5703125" style="1012" customWidth="1"/>
    <col min="11510" max="11510" width="10.7109375" style="1012" customWidth="1"/>
    <col min="11511" max="11511" width="8.85546875" style="1012" customWidth="1"/>
    <col min="11512" max="11512" width="10.7109375" style="1012" customWidth="1"/>
    <col min="11513" max="11513" width="9.140625" style="1012" customWidth="1"/>
    <col min="11514" max="11522" width="9.140625" style="1012"/>
    <col min="11523" max="11523" width="13.140625" style="1012" customWidth="1"/>
    <col min="11524" max="11524" width="22.7109375" style="1012" customWidth="1"/>
    <col min="11525" max="11755" width="9.140625" style="1012"/>
    <col min="11756" max="11756" width="5" style="1012" customWidth="1"/>
    <col min="11757" max="11757" width="10.7109375" style="1012" customWidth="1"/>
    <col min="11758" max="11758" width="20.7109375" style="1012" customWidth="1"/>
    <col min="11759" max="11759" width="7.85546875" style="1012" customWidth="1"/>
    <col min="11760" max="11760" width="11.5703125" style="1012" customWidth="1"/>
    <col min="11761" max="11761" width="10.85546875" style="1012" customWidth="1"/>
    <col min="11762" max="11762" width="7.5703125" style="1012" customWidth="1"/>
    <col min="11763" max="11765" width="5.5703125" style="1012" customWidth="1"/>
    <col min="11766" max="11766" width="10.7109375" style="1012" customWidth="1"/>
    <col min="11767" max="11767" width="8.85546875" style="1012" customWidth="1"/>
    <col min="11768" max="11768" width="10.7109375" style="1012" customWidth="1"/>
    <col min="11769" max="11769" width="9.140625" style="1012" customWidth="1"/>
    <col min="11770" max="11778" width="9.140625" style="1012"/>
    <col min="11779" max="11779" width="13.140625" style="1012" customWidth="1"/>
    <col min="11780" max="11780" width="22.7109375" style="1012" customWidth="1"/>
    <col min="11781" max="12011" width="9.140625" style="1012"/>
    <col min="12012" max="12012" width="5" style="1012" customWidth="1"/>
    <col min="12013" max="12013" width="10.7109375" style="1012" customWidth="1"/>
    <col min="12014" max="12014" width="20.7109375" style="1012" customWidth="1"/>
    <col min="12015" max="12015" width="7.85546875" style="1012" customWidth="1"/>
    <col min="12016" max="12016" width="11.5703125" style="1012" customWidth="1"/>
    <col min="12017" max="12017" width="10.85546875" style="1012" customWidth="1"/>
    <col min="12018" max="12018" width="7.5703125" style="1012" customWidth="1"/>
    <col min="12019" max="12021" width="5.5703125" style="1012" customWidth="1"/>
    <col min="12022" max="12022" width="10.7109375" style="1012" customWidth="1"/>
    <col min="12023" max="12023" width="8.85546875" style="1012" customWidth="1"/>
    <col min="12024" max="12024" width="10.7109375" style="1012" customWidth="1"/>
    <col min="12025" max="12025" width="9.140625" style="1012" customWidth="1"/>
    <col min="12026" max="12034" width="9.140625" style="1012"/>
    <col min="12035" max="12035" width="13.140625" style="1012" customWidth="1"/>
    <col min="12036" max="12036" width="22.7109375" style="1012" customWidth="1"/>
    <col min="12037" max="12267" width="9.140625" style="1012"/>
    <col min="12268" max="12268" width="5" style="1012" customWidth="1"/>
    <col min="12269" max="12269" width="10.7109375" style="1012" customWidth="1"/>
    <col min="12270" max="12270" width="20.7109375" style="1012" customWidth="1"/>
    <col min="12271" max="12271" width="7.85546875" style="1012" customWidth="1"/>
    <col min="12272" max="12272" width="11.5703125" style="1012" customWidth="1"/>
    <col min="12273" max="12273" width="10.85546875" style="1012" customWidth="1"/>
    <col min="12274" max="12274" width="7.5703125" style="1012" customWidth="1"/>
    <col min="12275" max="12277" width="5.5703125" style="1012" customWidth="1"/>
    <col min="12278" max="12278" width="10.7109375" style="1012" customWidth="1"/>
    <col min="12279" max="12279" width="8.85546875" style="1012" customWidth="1"/>
    <col min="12280" max="12280" width="10.7109375" style="1012" customWidth="1"/>
    <col min="12281" max="12281" width="9.140625" style="1012" customWidth="1"/>
    <col min="12282" max="12290" width="9.140625" style="1012"/>
    <col min="12291" max="12291" width="13.140625" style="1012" customWidth="1"/>
    <col min="12292" max="12292" width="22.7109375" style="1012" customWidth="1"/>
    <col min="12293" max="12523" width="9.140625" style="1012"/>
    <col min="12524" max="12524" width="5" style="1012" customWidth="1"/>
    <col min="12525" max="12525" width="10.7109375" style="1012" customWidth="1"/>
    <col min="12526" max="12526" width="20.7109375" style="1012" customWidth="1"/>
    <col min="12527" max="12527" width="7.85546875" style="1012" customWidth="1"/>
    <col min="12528" max="12528" width="11.5703125" style="1012" customWidth="1"/>
    <col min="12529" max="12529" width="10.85546875" style="1012" customWidth="1"/>
    <col min="12530" max="12530" width="7.5703125" style="1012" customWidth="1"/>
    <col min="12531" max="12533" width="5.5703125" style="1012" customWidth="1"/>
    <col min="12534" max="12534" width="10.7109375" style="1012" customWidth="1"/>
    <col min="12535" max="12535" width="8.85546875" style="1012" customWidth="1"/>
    <col min="12536" max="12536" width="10.7109375" style="1012" customWidth="1"/>
    <col min="12537" max="12537" width="9.140625" style="1012" customWidth="1"/>
    <col min="12538" max="12546" width="9.140625" style="1012"/>
    <col min="12547" max="12547" width="13.140625" style="1012" customWidth="1"/>
    <col min="12548" max="12548" width="22.7109375" style="1012" customWidth="1"/>
    <col min="12549" max="12779" width="9.140625" style="1012"/>
    <col min="12780" max="12780" width="5" style="1012" customWidth="1"/>
    <col min="12781" max="12781" width="10.7109375" style="1012" customWidth="1"/>
    <col min="12782" max="12782" width="20.7109375" style="1012" customWidth="1"/>
    <col min="12783" max="12783" width="7.85546875" style="1012" customWidth="1"/>
    <col min="12784" max="12784" width="11.5703125" style="1012" customWidth="1"/>
    <col min="12785" max="12785" width="10.85546875" style="1012" customWidth="1"/>
    <col min="12786" max="12786" width="7.5703125" style="1012" customWidth="1"/>
    <col min="12787" max="12789" width="5.5703125" style="1012" customWidth="1"/>
    <col min="12790" max="12790" width="10.7109375" style="1012" customWidth="1"/>
    <col min="12791" max="12791" width="8.85546875" style="1012" customWidth="1"/>
    <col min="12792" max="12792" width="10.7109375" style="1012" customWidth="1"/>
    <col min="12793" max="12793" width="9.140625" style="1012" customWidth="1"/>
    <col min="12794" max="12802" width="9.140625" style="1012"/>
    <col min="12803" max="12803" width="13.140625" style="1012" customWidth="1"/>
    <col min="12804" max="12804" width="22.7109375" style="1012" customWidth="1"/>
    <col min="12805" max="13035" width="9.140625" style="1012"/>
    <col min="13036" max="13036" width="5" style="1012" customWidth="1"/>
    <col min="13037" max="13037" width="10.7109375" style="1012" customWidth="1"/>
    <col min="13038" max="13038" width="20.7109375" style="1012" customWidth="1"/>
    <col min="13039" max="13039" width="7.85546875" style="1012" customWidth="1"/>
    <col min="13040" max="13040" width="11.5703125" style="1012" customWidth="1"/>
    <col min="13041" max="13041" width="10.85546875" style="1012" customWidth="1"/>
    <col min="13042" max="13042" width="7.5703125" style="1012" customWidth="1"/>
    <col min="13043" max="13045" width="5.5703125" style="1012" customWidth="1"/>
    <col min="13046" max="13046" width="10.7109375" style="1012" customWidth="1"/>
    <col min="13047" max="13047" width="8.85546875" style="1012" customWidth="1"/>
    <col min="13048" max="13048" width="10.7109375" style="1012" customWidth="1"/>
    <col min="13049" max="13049" width="9.140625" style="1012" customWidth="1"/>
    <col min="13050" max="13058" width="9.140625" style="1012"/>
    <col min="13059" max="13059" width="13.140625" style="1012" customWidth="1"/>
    <col min="13060" max="13060" width="22.7109375" style="1012" customWidth="1"/>
    <col min="13061" max="13291" width="9.140625" style="1012"/>
    <col min="13292" max="13292" width="5" style="1012" customWidth="1"/>
    <col min="13293" max="13293" width="10.7109375" style="1012" customWidth="1"/>
    <col min="13294" max="13294" width="20.7109375" style="1012" customWidth="1"/>
    <col min="13295" max="13295" width="7.85546875" style="1012" customWidth="1"/>
    <col min="13296" max="13296" width="11.5703125" style="1012" customWidth="1"/>
    <col min="13297" max="13297" width="10.85546875" style="1012" customWidth="1"/>
    <col min="13298" max="13298" width="7.5703125" style="1012" customWidth="1"/>
    <col min="13299" max="13301" width="5.5703125" style="1012" customWidth="1"/>
    <col min="13302" max="13302" width="10.7109375" style="1012" customWidth="1"/>
    <col min="13303" max="13303" width="8.85546875" style="1012" customWidth="1"/>
    <col min="13304" max="13304" width="10.7109375" style="1012" customWidth="1"/>
    <col min="13305" max="13305" width="9.140625" style="1012" customWidth="1"/>
    <col min="13306" max="13314" width="9.140625" style="1012"/>
    <col min="13315" max="13315" width="13.140625" style="1012" customWidth="1"/>
    <col min="13316" max="13316" width="22.7109375" style="1012" customWidth="1"/>
    <col min="13317" max="13547" width="9.140625" style="1012"/>
    <col min="13548" max="13548" width="5" style="1012" customWidth="1"/>
    <col min="13549" max="13549" width="10.7109375" style="1012" customWidth="1"/>
    <col min="13550" max="13550" width="20.7109375" style="1012" customWidth="1"/>
    <col min="13551" max="13551" width="7.85546875" style="1012" customWidth="1"/>
    <col min="13552" max="13552" width="11.5703125" style="1012" customWidth="1"/>
    <col min="13553" max="13553" width="10.85546875" style="1012" customWidth="1"/>
    <col min="13554" max="13554" width="7.5703125" style="1012" customWidth="1"/>
    <col min="13555" max="13557" width="5.5703125" style="1012" customWidth="1"/>
    <col min="13558" max="13558" width="10.7109375" style="1012" customWidth="1"/>
    <col min="13559" max="13559" width="8.85546875" style="1012" customWidth="1"/>
    <col min="13560" max="13560" width="10.7109375" style="1012" customWidth="1"/>
    <col min="13561" max="13561" width="9.140625" style="1012" customWidth="1"/>
    <col min="13562" max="13570" width="9.140625" style="1012"/>
    <col min="13571" max="13571" width="13.140625" style="1012" customWidth="1"/>
    <col min="13572" max="13572" width="22.7109375" style="1012" customWidth="1"/>
    <col min="13573" max="13803" width="9.140625" style="1012"/>
    <col min="13804" max="13804" width="5" style="1012" customWidth="1"/>
    <col min="13805" max="13805" width="10.7109375" style="1012" customWidth="1"/>
    <col min="13806" max="13806" width="20.7109375" style="1012" customWidth="1"/>
    <col min="13807" max="13807" width="7.85546875" style="1012" customWidth="1"/>
    <col min="13808" max="13808" width="11.5703125" style="1012" customWidth="1"/>
    <col min="13809" max="13809" width="10.85546875" style="1012" customWidth="1"/>
    <col min="13810" max="13810" width="7.5703125" style="1012" customWidth="1"/>
    <col min="13811" max="13813" width="5.5703125" style="1012" customWidth="1"/>
    <col min="13814" max="13814" width="10.7109375" style="1012" customWidth="1"/>
    <col min="13815" max="13815" width="8.85546875" style="1012" customWidth="1"/>
    <col min="13816" max="13816" width="10.7109375" style="1012" customWidth="1"/>
    <col min="13817" max="13817" width="9.140625" style="1012" customWidth="1"/>
    <col min="13818" max="13826" width="9.140625" style="1012"/>
    <col min="13827" max="13827" width="13.140625" style="1012" customWidth="1"/>
    <col min="13828" max="13828" width="22.7109375" style="1012" customWidth="1"/>
    <col min="13829" max="14059" width="9.140625" style="1012"/>
    <col min="14060" max="14060" width="5" style="1012" customWidth="1"/>
    <col min="14061" max="14061" width="10.7109375" style="1012" customWidth="1"/>
    <col min="14062" max="14062" width="20.7109375" style="1012" customWidth="1"/>
    <col min="14063" max="14063" width="7.85546875" style="1012" customWidth="1"/>
    <col min="14064" max="14064" width="11.5703125" style="1012" customWidth="1"/>
    <col min="14065" max="14065" width="10.85546875" style="1012" customWidth="1"/>
    <col min="14066" max="14066" width="7.5703125" style="1012" customWidth="1"/>
    <col min="14067" max="14069" width="5.5703125" style="1012" customWidth="1"/>
    <col min="14070" max="14070" width="10.7109375" style="1012" customWidth="1"/>
    <col min="14071" max="14071" width="8.85546875" style="1012" customWidth="1"/>
    <col min="14072" max="14072" width="10.7109375" style="1012" customWidth="1"/>
    <col min="14073" max="14073" width="9.140625" style="1012" customWidth="1"/>
    <col min="14074" max="14082" width="9.140625" style="1012"/>
    <col min="14083" max="14083" width="13.140625" style="1012" customWidth="1"/>
    <col min="14084" max="14084" width="22.7109375" style="1012" customWidth="1"/>
    <col min="14085" max="14315" width="9.140625" style="1012"/>
    <col min="14316" max="14316" width="5" style="1012" customWidth="1"/>
    <col min="14317" max="14317" width="10.7109375" style="1012" customWidth="1"/>
    <col min="14318" max="14318" width="20.7109375" style="1012" customWidth="1"/>
    <col min="14319" max="14319" width="7.85546875" style="1012" customWidth="1"/>
    <col min="14320" max="14320" width="11.5703125" style="1012" customWidth="1"/>
    <col min="14321" max="14321" width="10.85546875" style="1012" customWidth="1"/>
    <col min="14322" max="14322" width="7.5703125" style="1012" customWidth="1"/>
    <col min="14323" max="14325" width="5.5703125" style="1012" customWidth="1"/>
    <col min="14326" max="14326" width="10.7109375" style="1012" customWidth="1"/>
    <col min="14327" max="14327" width="8.85546875" style="1012" customWidth="1"/>
    <col min="14328" max="14328" width="10.7109375" style="1012" customWidth="1"/>
    <col min="14329" max="14329" width="9.140625" style="1012" customWidth="1"/>
    <col min="14330" max="14338" width="9.140625" style="1012"/>
    <col min="14339" max="14339" width="13.140625" style="1012" customWidth="1"/>
    <col min="14340" max="14340" width="22.7109375" style="1012" customWidth="1"/>
    <col min="14341" max="14571" width="9.140625" style="1012"/>
    <col min="14572" max="14572" width="5" style="1012" customWidth="1"/>
    <col min="14573" max="14573" width="10.7109375" style="1012" customWidth="1"/>
    <col min="14574" max="14574" width="20.7109375" style="1012" customWidth="1"/>
    <col min="14575" max="14575" width="7.85546875" style="1012" customWidth="1"/>
    <col min="14576" max="14576" width="11.5703125" style="1012" customWidth="1"/>
    <col min="14577" max="14577" width="10.85546875" style="1012" customWidth="1"/>
    <col min="14578" max="14578" width="7.5703125" style="1012" customWidth="1"/>
    <col min="14579" max="14581" width="5.5703125" style="1012" customWidth="1"/>
    <col min="14582" max="14582" width="10.7109375" style="1012" customWidth="1"/>
    <col min="14583" max="14583" width="8.85546875" style="1012" customWidth="1"/>
    <col min="14584" max="14584" width="10.7109375" style="1012" customWidth="1"/>
    <col min="14585" max="14585" width="9.140625" style="1012" customWidth="1"/>
    <col min="14586" max="14594" width="9.140625" style="1012"/>
    <col min="14595" max="14595" width="13.140625" style="1012" customWidth="1"/>
    <col min="14596" max="14596" width="22.7109375" style="1012" customWidth="1"/>
    <col min="14597" max="14827" width="9.140625" style="1012"/>
    <col min="14828" max="14828" width="5" style="1012" customWidth="1"/>
    <col min="14829" max="14829" width="10.7109375" style="1012" customWidth="1"/>
    <col min="14830" max="14830" width="20.7109375" style="1012" customWidth="1"/>
    <col min="14831" max="14831" width="7.85546875" style="1012" customWidth="1"/>
    <col min="14832" max="14832" width="11.5703125" style="1012" customWidth="1"/>
    <col min="14833" max="14833" width="10.85546875" style="1012" customWidth="1"/>
    <col min="14834" max="14834" width="7.5703125" style="1012" customWidth="1"/>
    <col min="14835" max="14837" width="5.5703125" style="1012" customWidth="1"/>
    <col min="14838" max="14838" width="10.7109375" style="1012" customWidth="1"/>
    <col min="14839" max="14839" width="8.85546875" style="1012" customWidth="1"/>
    <col min="14840" max="14840" width="10.7109375" style="1012" customWidth="1"/>
    <col min="14841" max="14841" width="9.140625" style="1012" customWidth="1"/>
    <col min="14842" max="14850" width="9.140625" style="1012"/>
    <col min="14851" max="14851" width="13.140625" style="1012" customWidth="1"/>
    <col min="14852" max="14852" width="22.7109375" style="1012" customWidth="1"/>
    <col min="14853" max="15083" width="9.140625" style="1012"/>
    <col min="15084" max="15084" width="5" style="1012" customWidth="1"/>
    <col min="15085" max="15085" width="10.7109375" style="1012" customWidth="1"/>
    <col min="15086" max="15086" width="20.7109375" style="1012" customWidth="1"/>
    <col min="15087" max="15087" width="7.85546875" style="1012" customWidth="1"/>
    <col min="15088" max="15088" width="11.5703125" style="1012" customWidth="1"/>
    <col min="15089" max="15089" width="10.85546875" style="1012" customWidth="1"/>
    <col min="15090" max="15090" width="7.5703125" style="1012" customWidth="1"/>
    <col min="15091" max="15093" width="5.5703125" style="1012" customWidth="1"/>
    <col min="15094" max="15094" width="10.7109375" style="1012" customWidth="1"/>
    <col min="15095" max="15095" width="8.85546875" style="1012" customWidth="1"/>
    <col min="15096" max="15096" width="10.7109375" style="1012" customWidth="1"/>
    <col min="15097" max="15097" width="9.140625" style="1012" customWidth="1"/>
    <col min="15098" max="15106" width="9.140625" style="1012"/>
    <col min="15107" max="15107" width="13.140625" style="1012" customWidth="1"/>
    <col min="15108" max="15108" width="22.7109375" style="1012" customWidth="1"/>
    <col min="15109" max="15339" width="9.140625" style="1012"/>
    <col min="15340" max="15340" width="5" style="1012" customWidth="1"/>
    <col min="15341" max="15341" width="10.7109375" style="1012" customWidth="1"/>
    <col min="15342" max="15342" width="20.7109375" style="1012" customWidth="1"/>
    <col min="15343" max="15343" width="7.85546875" style="1012" customWidth="1"/>
    <col min="15344" max="15344" width="11.5703125" style="1012" customWidth="1"/>
    <col min="15345" max="15345" width="10.85546875" style="1012" customWidth="1"/>
    <col min="15346" max="15346" width="7.5703125" style="1012" customWidth="1"/>
    <col min="15347" max="15349" width="5.5703125" style="1012" customWidth="1"/>
    <col min="15350" max="15350" width="10.7109375" style="1012" customWidth="1"/>
    <col min="15351" max="15351" width="8.85546875" style="1012" customWidth="1"/>
    <col min="15352" max="15352" width="10.7109375" style="1012" customWidth="1"/>
    <col min="15353" max="15353" width="9.140625" style="1012" customWidth="1"/>
    <col min="15354" max="15362" width="9.140625" style="1012"/>
    <col min="15363" max="15363" width="13.140625" style="1012" customWidth="1"/>
    <col min="15364" max="15364" width="22.7109375" style="1012" customWidth="1"/>
    <col min="15365" max="15595" width="9.140625" style="1012"/>
    <col min="15596" max="15596" width="5" style="1012" customWidth="1"/>
    <col min="15597" max="15597" width="10.7109375" style="1012" customWidth="1"/>
    <col min="15598" max="15598" width="20.7109375" style="1012" customWidth="1"/>
    <col min="15599" max="15599" width="7.85546875" style="1012" customWidth="1"/>
    <col min="15600" max="15600" width="11.5703125" style="1012" customWidth="1"/>
    <col min="15601" max="15601" width="10.85546875" style="1012" customWidth="1"/>
    <col min="15602" max="15602" width="7.5703125" style="1012" customWidth="1"/>
    <col min="15603" max="15605" width="5.5703125" style="1012" customWidth="1"/>
    <col min="15606" max="15606" width="10.7109375" style="1012" customWidth="1"/>
    <col min="15607" max="15607" width="8.85546875" style="1012" customWidth="1"/>
    <col min="15608" max="15608" width="10.7109375" style="1012" customWidth="1"/>
    <col min="15609" max="15609" width="9.140625" style="1012" customWidth="1"/>
    <col min="15610" max="15618" width="9.140625" style="1012"/>
    <col min="15619" max="15619" width="13.140625" style="1012" customWidth="1"/>
    <col min="15620" max="15620" width="22.7109375" style="1012" customWidth="1"/>
    <col min="15621" max="15851" width="9.140625" style="1012"/>
    <col min="15852" max="15852" width="5" style="1012" customWidth="1"/>
    <col min="15853" max="15853" width="10.7109375" style="1012" customWidth="1"/>
    <col min="15854" max="15854" width="20.7109375" style="1012" customWidth="1"/>
    <col min="15855" max="15855" width="7.85546875" style="1012" customWidth="1"/>
    <col min="15856" max="15856" width="11.5703125" style="1012" customWidth="1"/>
    <col min="15857" max="15857" width="10.85546875" style="1012" customWidth="1"/>
    <col min="15858" max="15858" width="7.5703125" style="1012" customWidth="1"/>
    <col min="15859" max="15861" width="5.5703125" style="1012" customWidth="1"/>
    <col min="15862" max="15862" width="10.7109375" style="1012" customWidth="1"/>
    <col min="15863" max="15863" width="8.85546875" style="1012" customWidth="1"/>
    <col min="15864" max="15864" width="10.7109375" style="1012" customWidth="1"/>
    <col min="15865" max="15865" width="9.140625" style="1012" customWidth="1"/>
    <col min="15866" max="15874" width="9.140625" style="1012"/>
    <col min="15875" max="15875" width="13.140625" style="1012" customWidth="1"/>
    <col min="15876" max="15876" width="22.7109375" style="1012" customWidth="1"/>
    <col min="15877" max="16107" width="9.140625" style="1012"/>
    <col min="16108" max="16108" width="5" style="1012" customWidth="1"/>
    <col min="16109" max="16109" width="10.7109375" style="1012" customWidth="1"/>
    <col min="16110" max="16110" width="20.7109375" style="1012" customWidth="1"/>
    <col min="16111" max="16111" width="7.85546875" style="1012" customWidth="1"/>
    <col min="16112" max="16112" width="11.5703125" style="1012" customWidth="1"/>
    <col min="16113" max="16113" width="10.85546875" style="1012" customWidth="1"/>
    <col min="16114" max="16114" width="7.5703125" style="1012" customWidth="1"/>
    <col min="16115" max="16117" width="5.5703125" style="1012" customWidth="1"/>
    <col min="16118" max="16118" width="10.7109375" style="1012" customWidth="1"/>
    <col min="16119" max="16119" width="8.85546875" style="1012" customWidth="1"/>
    <col min="16120" max="16120" width="10.7109375" style="1012" customWidth="1"/>
    <col min="16121" max="16121" width="9.140625" style="1012" customWidth="1"/>
    <col min="16122" max="16130" width="9.140625" style="1012"/>
    <col min="16131" max="16131" width="13.140625" style="1012" customWidth="1"/>
    <col min="16132" max="16132" width="22.7109375" style="1012" customWidth="1"/>
    <col min="16133" max="16384" width="9.140625" style="1012"/>
  </cols>
  <sheetData>
    <row r="1" spans="1:18" s="1017" customFormat="1" ht="27" customHeight="1">
      <c r="A1" s="969" t="s">
        <v>442</v>
      </c>
      <c r="B1" s="970"/>
      <c r="C1" s="970"/>
      <c r="D1" s="971" t="s">
        <v>443</v>
      </c>
      <c r="E1" s="972"/>
      <c r="F1" s="972"/>
      <c r="G1" s="972"/>
      <c r="H1" s="972"/>
      <c r="I1" s="972"/>
      <c r="J1" s="972"/>
      <c r="K1" s="972"/>
      <c r="L1" s="972"/>
      <c r="M1" s="972"/>
    </row>
    <row r="2" spans="1:18" s="1017" customFormat="1" ht="25.5" customHeight="1">
      <c r="A2" s="969" t="s">
        <v>444</v>
      </c>
      <c r="B2" s="974"/>
      <c r="C2" s="974"/>
      <c r="D2" s="972"/>
      <c r="E2" s="972"/>
      <c r="F2" s="972"/>
      <c r="G2" s="972"/>
      <c r="H2" s="972"/>
      <c r="I2" s="972"/>
      <c r="J2" s="972"/>
      <c r="K2" s="972"/>
      <c r="L2" s="972"/>
      <c r="M2" s="972"/>
    </row>
    <row r="3" spans="1:18" s="1017" customFormat="1" ht="28.5" customHeight="1">
      <c r="A3" s="969"/>
      <c r="B3" s="974"/>
      <c r="C3" s="974"/>
      <c r="E3" s="975" t="s">
        <v>549</v>
      </c>
      <c r="F3" s="977"/>
      <c r="G3" s="978"/>
      <c r="H3" s="978"/>
      <c r="I3" s="978"/>
      <c r="J3" s="978"/>
      <c r="K3" s="978"/>
      <c r="L3" s="978"/>
      <c r="M3" s="978"/>
    </row>
    <row r="4" spans="1:18" ht="22.5" customHeight="1">
      <c r="A4" s="979"/>
      <c r="B4" s="979"/>
      <c r="D4" s="1018" t="s">
        <v>446</v>
      </c>
      <c r="E4" s="1018"/>
    </row>
    <row r="5" spans="1:18" ht="40.5" customHeight="1">
      <c r="A5" s="983" t="s">
        <v>93</v>
      </c>
      <c r="B5" s="983" t="s">
        <v>447</v>
      </c>
      <c r="C5" s="984" t="s">
        <v>448</v>
      </c>
      <c r="D5" s="985" t="s">
        <v>449</v>
      </c>
      <c r="E5" s="985" t="s">
        <v>450</v>
      </c>
      <c r="F5" s="986" t="s">
        <v>451</v>
      </c>
      <c r="G5" s="987" t="s">
        <v>452</v>
      </c>
      <c r="H5" s="987" t="s">
        <v>453</v>
      </c>
      <c r="I5" s="987" t="s">
        <v>454</v>
      </c>
      <c r="J5" s="988" t="s">
        <v>455</v>
      </c>
      <c r="K5" s="988" t="s">
        <v>456</v>
      </c>
      <c r="L5" s="988" t="s">
        <v>457</v>
      </c>
      <c r="M5" s="987" t="s">
        <v>458</v>
      </c>
    </row>
    <row r="6" spans="1:18" ht="33" customHeight="1">
      <c r="A6" s="1020"/>
      <c r="B6" s="1021" t="s">
        <v>459</v>
      </c>
      <c r="C6" s="991"/>
      <c r="D6" s="993"/>
      <c r="E6" s="993"/>
      <c r="F6" s="994"/>
      <c r="G6" s="994"/>
      <c r="H6" s="994"/>
      <c r="I6" s="994"/>
      <c r="J6" s="991"/>
      <c r="K6" s="991"/>
      <c r="L6" s="991"/>
      <c r="M6" s="996"/>
    </row>
    <row r="7" spans="1:18" s="1035" customFormat="1" ht="27" customHeight="1">
      <c r="A7" s="1022">
        <v>1</v>
      </c>
      <c r="B7" s="1023">
        <v>161325501</v>
      </c>
      <c r="C7" s="1024" t="s">
        <v>583</v>
      </c>
      <c r="D7" s="1025" t="s">
        <v>580</v>
      </c>
      <c r="E7" s="1026" t="s">
        <v>551</v>
      </c>
      <c r="F7" s="1027">
        <v>33836</v>
      </c>
      <c r="G7" s="1028" t="s">
        <v>469</v>
      </c>
      <c r="H7" s="1029" t="s">
        <v>117</v>
      </c>
      <c r="I7" s="1030"/>
      <c r="J7" s="1030"/>
      <c r="K7" s="1030" t="s">
        <v>109</v>
      </c>
      <c r="L7" s="1031"/>
      <c r="M7" s="1032"/>
      <c r="N7" s="1033" t="s">
        <v>582</v>
      </c>
      <c r="O7" s="1034"/>
      <c r="Q7" s="1036"/>
      <c r="R7" s="1036"/>
    </row>
    <row r="8" spans="1:18" ht="26.25" customHeight="1">
      <c r="B8" s="1013" t="s">
        <v>547</v>
      </c>
      <c r="C8" s="1014"/>
      <c r="D8" s="1015"/>
      <c r="E8" s="1015"/>
      <c r="F8" s="1015"/>
      <c r="G8" s="1015"/>
      <c r="H8" s="1013" t="s">
        <v>548</v>
      </c>
      <c r="J8" s="1014"/>
      <c r="K8" s="1016"/>
      <c r="L8" s="1014"/>
    </row>
  </sheetData>
  <mergeCells count="1">
    <mergeCell ref="D1:M2"/>
  </mergeCells>
  <pageMargins left="7.874015748031496E-2" right="0" top="0" bottom="0" header="0" footer="0"/>
  <pageSetup paperSize="9" orientation="portrait" r:id="rId1"/>
  <headerFooter>
    <oddFooter>&amp;R&amp;P/&amp;N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R9"/>
  <sheetViews>
    <sheetView workbookViewId="0">
      <pane xSplit="5" ySplit="6" topLeftCell="F7" activePane="bottomRight" state="frozen"/>
      <selection pane="topRight" activeCell="F1" sqref="F1"/>
      <selection pane="bottomLeft" activeCell="A6" sqref="A6"/>
      <selection pane="bottomRight" activeCell="O7" sqref="O7"/>
    </sheetView>
  </sheetViews>
  <sheetFormatPr defaultRowHeight="22.5" customHeight="1"/>
  <cols>
    <col min="1" max="1" width="5" style="486" customWidth="1"/>
    <col min="2" max="2" width="9.85546875" style="486" customWidth="1"/>
    <col min="3" max="3" width="15" style="486" customWidth="1"/>
    <col min="4" max="4" width="7.140625" style="486" customWidth="1"/>
    <col min="5" max="5" width="9.140625" style="486" customWidth="1"/>
    <col min="6" max="6" width="9.7109375" style="485" customWidth="1"/>
    <col min="7" max="7" width="8.7109375" style="486" customWidth="1"/>
    <col min="8" max="8" width="5.5703125" style="486" customWidth="1"/>
    <col min="9" max="9" width="5.85546875" style="486" customWidth="1"/>
    <col min="10" max="12" width="4.7109375" style="486" customWidth="1"/>
    <col min="13" max="13" width="9.5703125" style="486" customWidth="1"/>
    <col min="14" max="14" width="9.140625" style="486"/>
    <col min="15" max="15" width="19" style="486" customWidth="1"/>
    <col min="16" max="16" width="20.42578125" style="486" customWidth="1"/>
    <col min="17" max="235" width="9.140625" style="486"/>
    <col min="236" max="236" width="5" style="486" customWidth="1"/>
    <col min="237" max="237" width="10.7109375" style="486" customWidth="1"/>
    <col min="238" max="238" width="20.7109375" style="486" customWidth="1"/>
    <col min="239" max="239" width="7.85546875" style="486" customWidth="1"/>
    <col min="240" max="240" width="11.5703125" style="486" customWidth="1"/>
    <col min="241" max="241" width="10.85546875" style="486" customWidth="1"/>
    <col min="242" max="242" width="7.5703125" style="486" customWidth="1"/>
    <col min="243" max="245" width="5.5703125" style="486" customWidth="1"/>
    <col min="246" max="246" width="10.7109375" style="486" customWidth="1"/>
    <col min="247" max="247" width="8.85546875" style="486" customWidth="1"/>
    <col min="248" max="248" width="10.7109375" style="486" customWidth="1"/>
    <col min="249" max="249" width="9.140625" style="486" customWidth="1"/>
    <col min="250" max="258" width="9.140625" style="486"/>
    <col min="259" max="259" width="13.140625" style="486" customWidth="1"/>
    <col min="260" max="260" width="22.7109375" style="486" customWidth="1"/>
    <col min="261" max="491" width="9.140625" style="486"/>
    <col min="492" max="492" width="5" style="486" customWidth="1"/>
    <col min="493" max="493" width="10.7109375" style="486" customWidth="1"/>
    <col min="494" max="494" width="20.7109375" style="486" customWidth="1"/>
    <col min="495" max="495" width="7.85546875" style="486" customWidth="1"/>
    <col min="496" max="496" width="11.5703125" style="486" customWidth="1"/>
    <col min="497" max="497" width="10.85546875" style="486" customWidth="1"/>
    <col min="498" max="498" width="7.5703125" style="486" customWidth="1"/>
    <col min="499" max="501" width="5.5703125" style="486" customWidth="1"/>
    <col min="502" max="502" width="10.7109375" style="486" customWidth="1"/>
    <col min="503" max="503" width="8.85546875" style="486" customWidth="1"/>
    <col min="504" max="504" width="10.7109375" style="486" customWidth="1"/>
    <col min="505" max="505" width="9.140625" style="486" customWidth="1"/>
    <col min="506" max="514" width="9.140625" style="486"/>
    <col min="515" max="515" width="13.140625" style="486" customWidth="1"/>
    <col min="516" max="516" width="22.7109375" style="486" customWidth="1"/>
    <col min="517" max="747" width="9.140625" style="486"/>
    <col min="748" max="748" width="5" style="486" customWidth="1"/>
    <col min="749" max="749" width="10.7109375" style="486" customWidth="1"/>
    <col min="750" max="750" width="20.7109375" style="486" customWidth="1"/>
    <col min="751" max="751" width="7.85546875" style="486" customWidth="1"/>
    <col min="752" max="752" width="11.5703125" style="486" customWidth="1"/>
    <col min="753" max="753" width="10.85546875" style="486" customWidth="1"/>
    <col min="754" max="754" width="7.5703125" style="486" customWidth="1"/>
    <col min="755" max="757" width="5.5703125" style="486" customWidth="1"/>
    <col min="758" max="758" width="10.7109375" style="486" customWidth="1"/>
    <col min="759" max="759" width="8.85546875" style="486" customWidth="1"/>
    <col min="760" max="760" width="10.7109375" style="486" customWidth="1"/>
    <col min="761" max="761" width="9.140625" style="486" customWidth="1"/>
    <col min="762" max="770" width="9.140625" style="486"/>
    <col min="771" max="771" width="13.140625" style="486" customWidth="1"/>
    <col min="772" max="772" width="22.7109375" style="486" customWidth="1"/>
    <col min="773" max="1003" width="9.140625" style="486"/>
    <col min="1004" max="1004" width="5" style="486" customWidth="1"/>
    <col min="1005" max="1005" width="10.7109375" style="486" customWidth="1"/>
    <col min="1006" max="1006" width="20.7109375" style="486" customWidth="1"/>
    <col min="1007" max="1007" width="7.85546875" style="486" customWidth="1"/>
    <col min="1008" max="1008" width="11.5703125" style="486" customWidth="1"/>
    <col min="1009" max="1009" width="10.85546875" style="486" customWidth="1"/>
    <col min="1010" max="1010" width="7.5703125" style="486" customWidth="1"/>
    <col min="1011" max="1013" width="5.5703125" style="486" customWidth="1"/>
    <col min="1014" max="1014" width="10.7109375" style="486" customWidth="1"/>
    <col min="1015" max="1015" width="8.85546875" style="486" customWidth="1"/>
    <col min="1016" max="1016" width="10.7109375" style="486" customWidth="1"/>
    <col min="1017" max="1017" width="9.140625" style="486" customWidth="1"/>
    <col min="1018" max="1026" width="9.140625" style="486"/>
    <col min="1027" max="1027" width="13.140625" style="486" customWidth="1"/>
    <col min="1028" max="1028" width="22.7109375" style="486" customWidth="1"/>
    <col min="1029" max="1259" width="9.140625" style="486"/>
    <col min="1260" max="1260" width="5" style="486" customWidth="1"/>
    <col min="1261" max="1261" width="10.7109375" style="486" customWidth="1"/>
    <col min="1262" max="1262" width="20.7109375" style="486" customWidth="1"/>
    <col min="1263" max="1263" width="7.85546875" style="486" customWidth="1"/>
    <col min="1264" max="1264" width="11.5703125" style="486" customWidth="1"/>
    <col min="1265" max="1265" width="10.85546875" style="486" customWidth="1"/>
    <col min="1266" max="1266" width="7.5703125" style="486" customWidth="1"/>
    <col min="1267" max="1269" width="5.5703125" style="486" customWidth="1"/>
    <col min="1270" max="1270" width="10.7109375" style="486" customWidth="1"/>
    <col min="1271" max="1271" width="8.85546875" style="486" customWidth="1"/>
    <col min="1272" max="1272" width="10.7109375" style="486" customWidth="1"/>
    <col min="1273" max="1273" width="9.140625" style="486" customWidth="1"/>
    <col min="1274" max="1282" width="9.140625" style="486"/>
    <col min="1283" max="1283" width="13.140625" style="486" customWidth="1"/>
    <col min="1284" max="1284" width="22.7109375" style="486" customWidth="1"/>
    <col min="1285" max="1515" width="9.140625" style="486"/>
    <col min="1516" max="1516" width="5" style="486" customWidth="1"/>
    <col min="1517" max="1517" width="10.7109375" style="486" customWidth="1"/>
    <col min="1518" max="1518" width="20.7109375" style="486" customWidth="1"/>
    <col min="1519" max="1519" width="7.85546875" style="486" customWidth="1"/>
    <col min="1520" max="1520" width="11.5703125" style="486" customWidth="1"/>
    <col min="1521" max="1521" width="10.85546875" style="486" customWidth="1"/>
    <col min="1522" max="1522" width="7.5703125" style="486" customWidth="1"/>
    <col min="1523" max="1525" width="5.5703125" style="486" customWidth="1"/>
    <col min="1526" max="1526" width="10.7109375" style="486" customWidth="1"/>
    <col min="1527" max="1527" width="8.85546875" style="486" customWidth="1"/>
    <col min="1528" max="1528" width="10.7109375" style="486" customWidth="1"/>
    <col min="1529" max="1529" width="9.140625" style="486" customWidth="1"/>
    <col min="1530" max="1538" width="9.140625" style="486"/>
    <col min="1539" max="1539" width="13.140625" style="486" customWidth="1"/>
    <col min="1540" max="1540" width="22.7109375" style="486" customWidth="1"/>
    <col min="1541" max="1771" width="9.140625" style="486"/>
    <col min="1772" max="1772" width="5" style="486" customWidth="1"/>
    <col min="1773" max="1773" width="10.7109375" style="486" customWidth="1"/>
    <col min="1774" max="1774" width="20.7109375" style="486" customWidth="1"/>
    <col min="1775" max="1775" width="7.85546875" style="486" customWidth="1"/>
    <col min="1776" max="1776" width="11.5703125" style="486" customWidth="1"/>
    <col min="1777" max="1777" width="10.85546875" style="486" customWidth="1"/>
    <col min="1778" max="1778" width="7.5703125" style="486" customWidth="1"/>
    <col min="1779" max="1781" width="5.5703125" style="486" customWidth="1"/>
    <col min="1782" max="1782" width="10.7109375" style="486" customWidth="1"/>
    <col min="1783" max="1783" width="8.85546875" style="486" customWidth="1"/>
    <col min="1784" max="1784" width="10.7109375" style="486" customWidth="1"/>
    <col min="1785" max="1785" width="9.140625" style="486" customWidth="1"/>
    <col min="1786" max="1794" width="9.140625" style="486"/>
    <col min="1795" max="1795" width="13.140625" style="486" customWidth="1"/>
    <col min="1796" max="1796" width="22.7109375" style="486" customWidth="1"/>
    <col min="1797" max="2027" width="9.140625" style="486"/>
    <col min="2028" max="2028" width="5" style="486" customWidth="1"/>
    <col min="2029" max="2029" width="10.7109375" style="486" customWidth="1"/>
    <col min="2030" max="2030" width="20.7109375" style="486" customWidth="1"/>
    <col min="2031" max="2031" width="7.85546875" style="486" customWidth="1"/>
    <col min="2032" max="2032" width="11.5703125" style="486" customWidth="1"/>
    <col min="2033" max="2033" width="10.85546875" style="486" customWidth="1"/>
    <col min="2034" max="2034" width="7.5703125" style="486" customWidth="1"/>
    <col min="2035" max="2037" width="5.5703125" style="486" customWidth="1"/>
    <col min="2038" max="2038" width="10.7109375" style="486" customWidth="1"/>
    <col min="2039" max="2039" width="8.85546875" style="486" customWidth="1"/>
    <col min="2040" max="2040" width="10.7109375" style="486" customWidth="1"/>
    <col min="2041" max="2041" width="9.140625" style="486" customWidth="1"/>
    <col min="2042" max="2050" width="9.140625" style="486"/>
    <col min="2051" max="2051" width="13.140625" style="486" customWidth="1"/>
    <col min="2052" max="2052" width="22.7109375" style="486" customWidth="1"/>
    <col min="2053" max="2283" width="9.140625" style="486"/>
    <col min="2284" max="2284" width="5" style="486" customWidth="1"/>
    <col min="2285" max="2285" width="10.7109375" style="486" customWidth="1"/>
    <col min="2286" max="2286" width="20.7109375" style="486" customWidth="1"/>
    <col min="2287" max="2287" width="7.85546875" style="486" customWidth="1"/>
    <col min="2288" max="2288" width="11.5703125" style="486" customWidth="1"/>
    <col min="2289" max="2289" width="10.85546875" style="486" customWidth="1"/>
    <col min="2290" max="2290" width="7.5703125" style="486" customWidth="1"/>
    <col min="2291" max="2293" width="5.5703125" style="486" customWidth="1"/>
    <col min="2294" max="2294" width="10.7109375" style="486" customWidth="1"/>
    <col min="2295" max="2295" width="8.85546875" style="486" customWidth="1"/>
    <col min="2296" max="2296" width="10.7109375" style="486" customWidth="1"/>
    <col min="2297" max="2297" width="9.140625" style="486" customWidth="1"/>
    <col min="2298" max="2306" width="9.140625" style="486"/>
    <col min="2307" max="2307" width="13.140625" style="486" customWidth="1"/>
    <col min="2308" max="2308" width="22.7109375" style="486" customWidth="1"/>
    <col min="2309" max="2539" width="9.140625" style="486"/>
    <col min="2540" max="2540" width="5" style="486" customWidth="1"/>
    <col min="2541" max="2541" width="10.7109375" style="486" customWidth="1"/>
    <col min="2542" max="2542" width="20.7109375" style="486" customWidth="1"/>
    <col min="2543" max="2543" width="7.85546875" style="486" customWidth="1"/>
    <col min="2544" max="2544" width="11.5703125" style="486" customWidth="1"/>
    <col min="2545" max="2545" width="10.85546875" style="486" customWidth="1"/>
    <col min="2546" max="2546" width="7.5703125" style="486" customWidth="1"/>
    <col min="2547" max="2549" width="5.5703125" style="486" customWidth="1"/>
    <col min="2550" max="2550" width="10.7109375" style="486" customWidth="1"/>
    <col min="2551" max="2551" width="8.85546875" style="486" customWidth="1"/>
    <col min="2552" max="2552" width="10.7109375" style="486" customWidth="1"/>
    <col min="2553" max="2553" width="9.140625" style="486" customWidth="1"/>
    <col min="2554" max="2562" width="9.140625" style="486"/>
    <col min="2563" max="2563" width="13.140625" style="486" customWidth="1"/>
    <col min="2564" max="2564" width="22.7109375" style="486" customWidth="1"/>
    <col min="2565" max="2795" width="9.140625" style="486"/>
    <col min="2796" max="2796" width="5" style="486" customWidth="1"/>
    <col min="2797" max="2797" width="10.7109375" style="486" customWidth="1"/>
    <col min="2798" max="2798" width="20.7109375" style="486" customWidth="1"/>
    <col min="2799" max="2799" width="7.85546875" style="486" customWidth="1"/>
    <col min="2800" max="2800" width="11.5703125" style="486" customWidth="1"/>
    <col min="2801" max="2801" width="10.85546875" style="486" customWidth="1"/>
    <col min="2802" max="2802" width="7.5703125" style="486" customWidth="1"/>
    <col min="2803" max="2805" width="5.5703125" style="486" customWidth="1"/>
    <col min="2806" max="2806" width="10.7109375" style="486" customWidth="1"/>
    <col min="2807" max="2807" width="8.85546875" style="486" customWidth="1"/>
    <col min="2808" max="2808" width="10.7109375" style="486" customWidth="1"/>
    <col min="2809" max="2809" width="9.140625" style="486" customWidth="1"/>
    <col min="2810" max="2818" width="9.140625" style="486"/>
    <col min="2819" max="2819" width="13.140625" style="486" customWidth="1"/>
    <col min="2820" max="2820" width="22.7109375" style="486" customWidth="1"/>
    <col min="2821" max="3051" width="9.140625" style="486"/>
    <col min="3052" max="3052" width="5" style="486" customWidth="1"/>
    <col min="3053" max="3053" width="10.7109375" style="486" customWidth="1"/>
    <col min="3054" max="3054" width="20.7109375" style="486" customWidth="1"/>
    <col min="3055" max="3055" width="7.85546875" style="486" customWidth="1"/>
    <col min="3056" max="3056" width="11.5703125" style="486" customWidth="1"/>
    <col min="3057" max="3057" width="10.85546875" style="486" customWidth="1"/>
    <col min="3058" max="3058" width="7.5703125" style="486" customWidth="1"/>
    <col min="3059" max="3061" width="5.5703125" style="486" customWidth="1"/>
    <col min="3062" max="3062" width="10.7109375" style="486" customWidth="1"/>
    <col min="3063" max="3063" width="8.85546875" style="486" customWidth="1"/>
    <col min="3064" max="3064" width="10.7109375" style="486" customWidth="1"/>
    <col min="3065" max="3065" width="9.140625" style="486" customWidth="1"/>
    <col min="3066" max="3074" width="9.140625" style="486"/>
    <col min="3075" max="3075" width="13.140625" style="486" customWidth="1"/>
    <col min="3076" max="3076" width="22.7109375" style="486" customWidth="1"/>
    <col min="3077" max="3307" width="9.140625" style="486"/>
    <col min="3308" max="3308" width="5" style="486" customWidth="1"/>
    <col min="3309" max="3309" width="10.7109375" style="486" customWidth="1"/>
    <col min="3310" max="3310" width="20.7109375" style="486" customWidth="1"/>
    <col min="3311" max="3311" width="7.85546875" style="486" customWidth="1"/>
    <col min="3312" max="3312" width="11.5703125" style="486" customWidth="1"/>
    <col min="3313" max="3313" width="10.85546875" style="486" customWidth="1"/>
    <col min="3314" max="3314" width="7.5703125" style="486" customWidth="1"/>
    <col min="3315" max="3317" width="5.5703125" style="486" customWidth="1"/>
    <col min="3318" max="3318" width="10.7109375" style="486" customWidth="1"/>
    <col min="3319" max="3319" width="8.85546875" style="486" customWidth="1"/>
    <col min="3320" max="3320" width="10.7109375" style="486" customWidth="1"/>
    <col min="3321" max="3321" width="9.140625" style="486" customWidth="1"/>
    <col min="3322" max="3330" width="9.140625" style="486"/>
    <col min="3331" max="3331" width="13.140625" style="486" customWidth="1"/>
    <col min="3332" max="3332" width="22.7109375" style="486" customWidth="1"/>
    <col min="3333" max="3563" width="9.140625" style="486"/>
    <col min="3564" max="3564" width="5" style="486" customWidth="1"/>
    <col min="3565" max="3565" width="10.7109375" style="486" customWidth="1"/>
    <col min="3566" max="3566" width="20.7109375" style="486" customWidth="1"/>
    <col min="3567" max="3567" width="7.85546875" style="486" customWidth="1"/>
    <col min="3568" max="3568" width="11.5703125" style="486" customWidth="1"/>
    <col min="3569" max="3569" width="10.85546875" style="486" customWidth="1"/>
    <col min="3570" max="3570" width="7.5703125" style="486" customWidth="1"/>
    <col min="3571" max="3573" width="5.5703125" style="486" customWidth="1"/>
    <col min="3574" max="3574" width="10.7109375" style="486" customWidth="1"/>
    <col min="3575" max="3575" width="8.85546875" style="486" customWidth="1"/>
    <col min="3576" max="3576" width="10.7109375" style="486" customWidth="1"/>
    <col min="3577" max="3577" width="9.140625" style="486" customWidth="1"/>
    <col min="3578" max="3586" width="9.140625" style="486"/>
    <col min="3587" max="3587" width="13.140625" style="486" customWidth="1"/>
    <col min="3588" max="3588" width="22.7109375" style="486" customWidth="1"/>
    <col min="3589" max="3819" width="9.140625" style="486"/>
    <col min="3820" max="3820" width="5" style="486" customWidth="1"/>
    <col min="3821" max="3821" width="10.7109375" style="486" customWidth="1"/>
    <col min="3822" max="3822" width="20.7109375" style="486" customWidth="1"/>
    <col min="3823" max="3823" width="7.85546875" style="486" customWidth="1"/>
    <col min="3824" max="3824" width="11.5703125" style="486" customWidth="1"/>
    <col min="3825" max="3825" width="10.85546875" style="486" customWidth="1"/>
    <col min="3826" max="3826" width="7.5703125" style="486" customWidth="1"/>
    <col min="3827" max="3829" width="5.5703125" style="486" customWidth="1"/>
    <col min="3830" max="3830" width="10.7109375" style="486" customWidth="1"/>
    <col min="3831" max="3831" width="8.85546875" style="486" customWidth="1"/>
    <col min="3832" max="3832" width="10.7109375" style="486" customWidth="1"/>
    <col min="3833" max="3833" width="9.140625" style="486" customWidth="1"/>
    <col min="3834" max="3842" width="9.140625" style="486"/>
    <col min="3843" max="3843" width="13.140625" style="486" customWidth="1"/>
    <col min="3844" max="3844" width="22.7109375" style="486" customWidth="1"/>
    <col min="3845" max="4075" width="9.140625" style="486"/>
    <col min="4076" max="4076" width="5" style="486" customWidth="1"/>
    <col min="4077" max="4077" width="10.7109375" style="486" customWidth="1"/>
    <col min="4078" max="4078" width="20.7109375" style="486" customWidth="1"/>
    <col min="4079" max="4079" width="7.85546875" style="486" customWidth="1"/>
    <col min="4080" max="4080" width="11.5703125" style="486" customWidth="1"/>
    <col min="4081" max="4081" width="10.85546875" style="486" customWidth="1"/>
    <col min="4082" max="4082" width="7.5703125" style="486" customWidth="1"/>
    <col min="4083" max="4085" width="5.5703125" style="486" customWidth="1"/>
    <col min="4086" max="4086" width="10.7109375" style="486" customWidth="1"/>
    <col min="4087" max="4087" width="8.85546875" style="486" customWidth="1"/>
    <col min="4088" max="4088" width="10.7109375" style="486" customWidth="1"/>
    <col min="4089" max="4089" width="9.140625" style="486" customWidth="1"/>
    <col min="4090" max="4098" width="9.140625" style="486"/>
    <col min="4099" max="4099" width="13.140625" style="486" customWidth="1"/>
    <col min="4100" max="4100" width="22.7109375" style="486" customWidth="1"/>
    <col min="4101" max="4331" width="9.140625" style="486"/>
    <col min="4332" max="4332" width="5" style="486" customWidth="1"/>
    <col min="4333" max="4333" width="10.7109375" style="486" customWidth="1"/>
    <col min="4334" max="4334" width="20.7109375" style="486" customWidth="1"/>
    <col min="4335" max="4335" width="7.85546875" style="486" customWidth="1"/>
    <col min="4336" max="4336" width="11.5703125" style="486" customWidth="1"/>
    <col min="4337" max="4337" width="10.85546875" style="486" customWidth="1"/>
    <col min="4338" max="4338" width="7.5703125" style="486" customWidth="1"/>
    <col min="4339" max="4341" width="5.5703125" style="486" customWidth="1"/>
    <col min="4342" max="4342" width="10.7109375" style="486" customWidth="1"/>
    <col min="4343" max="4343" width="8.85546875" style="486" customWidth="1"/>
    <col min="4344" max="4344" width="10.7109375" style="486" customWidth="1"/>
    <col min="4345" max="4345" width="9.140625" style="486" customWidth="1"/>
    <col min="4346" max="4354" width="9.140625" style="486"/>
    <col min="4355" max="4355" width="13.140625" style="486" customWidth="1"/>
    <col min="4356" max="4356" width="22.7109375" style="486" customWidth="1"/>
    <col min="4357" max="4587" width="9.140625" style="486"/>
    <col min="4588" max="4588" width="5" style="486" customWidth="1"/>
    <col min="4589" max="4589" width="10.7109375" style="486" customWidth="1"/>
    <col min="4590" max="4590" width="20.7109375" style="486" customWidth="1"/>
    <col min="4591" max="4591" width="7.85546875" style="486" customWidth="1"/>
    <col min="4592" max="4592" width="11.5703125" style="486" customWidth="1"/>
    <col min="4593" max="4593" width="10.85546875" style="486" customWidth="1"/>
    <col min="4594" max="4594" width="7.5703125" style="486" customWidth="1"/>
    <col min="4595" max="4597" width="5.5703125" style="486" customWidth="1"/>
    <col min="4598" max="4598" width="10.7109375" style="486" customWidth="1"/>
    <col min="4599" max="4599" width="8.85546875" style="486" customWidth="1"/>
    <col min="4600" max="4600" width="10.7109375" style="486" customWidth="1"/>
    <col min="4601" max="4601" width="9.140625" style="486" customWidth="1"/>
    <col min="4602" max="4610" width="9.140625" style="486"/>
    <col min="4611" max="4611" width="13.140625" style="486" customWidth="1"/>
    <col min="4612" max="4612" width="22.7109375" style="486" customWidth="1"/>
    <col min="4613" max="4843" width="9.140625" style="486"/>
    <col min="4844" max="4844" width="5" style="486" customWidth="1"/>
    <col min="4845" max="4845" width="10.7109375" style="486" customWidth="1"/>
    <col min="4846" max="4846" width="20.7109375" style="486" customWidth="1"/>
    <col min="4847" max="4847" width="7.85546875" style="486" customWidth="1"/>
    <col min="4848" max="4848" width="11.5703125" style="486" customWidth="1"/>
    <col min="4849" max="4849" width="10.85546875" style="486" customWidth="1"/>
    <col min="4850" max="4850" width="7.5703125" style="486" customWidth="1"/>
    <col min="4851" max="4853" width="5.5703125" style="486" customWidth="1"/>
    <col min="4854" max="4854" width="10.7109375" style="486" customWidth="1"/>
    <col min="4855" max="4855" width="8.85546875" style="486" customWidth="1"/>
    <col min="4856" max="4856" width="10.7109375" style="486" customWidth="1"/>
    <col min="4857" max="4857" width="9.140625" style="486" customWidth="1"/>
    <col min="4858" max="4866" width="9.140625" style="486"/>
    <col min="4867" max="4867" width="13.140625" style="486" customWidth="1"/>
    <col min="4868" max="4868" width="22.7109375" style="486" customWidth="1"/>
    <col min="4869" max="5099" width="9.140625" style="486"/>
    <col min="5100" max="5100" width="5" style="486" customWidth="1"/>
    <col min="5101" max="5101" width="10.7109375" style="486" customWidth="1"/>
    <col min="5102" max="5102" width="20.7109375" style="486" customWidth="1"/>
    <col min="5103" max="5103" width="7.85546875" style="486" customWidth="1"/>
    <col min="5104" max="5104" width="11.5703125" style="486" customWidth="1"/>
    <col min="5105" max="5105" width="10.85546875" style="486" customWidth="1"/>
    <col min="5106" max="5106" width="7.5703125" style="486" customWidth="1"/>
    <col min="5107" max="5109" width="5.5703125" style="486" customWidth="1"/>
    <col min="5110" max="5110" width="10.7109375" style="486" customWidth="1"/>
    <col min="5111" max="5111" width="8.85546875" style="486" customWidth="1"/>
    <col min="5112" max="5112" width="10.7109375" style="486" customWidth="1"/>
    <col min="5113" max="5113" width="9.140625" style="486" customWidth="1"/>
    <col min="5114" max="5122" width="9.140625" style="486"/>
    <col min="5123" max="5123" width="13.140625" style="486" customWidth="1"/>
    <col min="5124" max="5124" width="22.7109375" style="486" customWidth="1"/>
    <col min="5125" max="5355" width="9.140625" style="486"/>
    <col min="5356" max="5356" width="5" style="486" customWidth="1"/>
    <col min="5357" max="5357" width="10.7109375" style="486" customWidth="1"/>
    <col min="5358" max="5358" width="20.7109375" style="486" customWidth="1"/>
    <col min="5359" max="5359" width="7.85546875" style="486" customWidth="1"/>
    <col min="5360" max="5360" width="11.5703125" style="486" customWidth="1"/>
    <col min="5361" max="5361" width="10.85546875" style="486" customWidth="1"/>
    <col min="5362" max="5362" width="7.5703125" style="486" customWidth="1"/>
    <col min="5363" max="5365" width="5.5703125" style="486" customWidth="1"/>
    <col min="5366" max="5366" width="10.7109375" style="486" customWidth="1"/>
    <col min="5367" max="5367" width="8.85546875" style="486" customWidth="1"/>
    <col min="5368" max="5368" width="10.7109375" style="486" customWidth="1"/>
    <col min="5369" max="5369" width="9.140625" style="486" customWidth="1"/>
    <col min="5370" max="5378" width="9.140625" style="486"/>
    <col min="5379" max="5379" width="13.140625" style="486" customWidth="1"/>
    <col min="5380" max="5380" width="22.7109375" style="486" customWidth="1"/>
    <col min="5381" max="5611" width="9.140625" style="486"/>
    <col min="5612" max="5612" width="5" style="486" customWidth="1"/>
    <col min="5613" max="5613" width="10.7109375" style="486" customWidth="1"/>
    <col min="5614" max="5614" width="20.7109375" style="486" customWidth="1"/>
    <col min="5615" max="5615" width="7.85546875" style="486" customWidth="1"/>
    <col min="5616" max="5616" width="11.5703125" style="486" customWidth="1"/>
    <col min="5617" max="5617" width="10.85546875" style="486" customWidth="1"/>
    <col min="5618" max="5618" width="7.5703125" style="486" customWidth="1"/>
    <col min="5619" max="5621" width="5.5703125" style="486" customWidth="1"/>
    <col min="5622" max="5622" width="10.7109375" style="486" customWidth="1"/>
    <col min="5623" max="5623" width="8.85546875" style="486" customWidth="1"/>
    <col min="5624" max="5624" width="10.7109375" style="486" customWidth="1"/>
    <col min="5625" max="5625" width="9.140625" style="486" customWidth="1"/>
    <col min="5626" max="5634" width="9.140625" style="486"/>
    <col min="5635" max="5635" width="13.140625" style="486" customWidth="1"/>
    <col min="5636" max="5636" width="22.7109375" style="486" customWidth="1"/>
    <col min="5637" max="5867" width="9.140625" style="486"/>
    <col min="5868" max="5868" width="5" style="486" customWidth="1"/>
    <col min="5869" max="5869" width="10.7109375" style="486" customWidth="1"/>
    <col min="5870" max="5870" width="20.7109375" style="486" customWidth="1"/>
    <col min="5871" max="5871" width="7.85546875" style="486" customWidth="1"/>
    <col min="5872" max="5872" width="11.5703125" style="486" customWidth="1"/>
    <col min="5873" max="5873" width="10.85546875" style="486" customWidth="1"/>
    <col min="5874" max="5874" width="7.5703125" style="486" customWidth="1"/>
    <col min="5875" max="5877" width="5.5703125" style="486" customWidth="1"/>
    <col min="5878" max="5878" width="10.7109375" style="486" customWidth="1"/>
    <col min="5879" max="5879" width="8.85546875" style="486" customWidth="1"/>
    <col min="5880" max="5880" width="10.7109375" style="486" customWidth="1"/>
    <col min="5881" max="5881" width="9.140625" style="486" customWidth="1"/>
    <col min="5882" max="5890" width="9.140625" style="486"/>
    <col min="5891" max="5891" width="13.140625" style="486" customWidth="1"/>
    <col min="5892" max="5892" width="22.7109375" style="486" customWidth="1"/>
    <col min="5893" max="6123" width="9.140625" style="486"/>
    <col min="6124" max="6124" width="5" style="486" customWidth="1"/>
    <col min="6125" max="6125" width="10.7109375" style="486" customWidth="1"/>
    <col min="6126" max="6126" width="20.7109375" style="486" customWidth="1"/>
    <col min="6127" max="6127" width="7.85546875" style="486" customWidth="1"/>
    <col min="6128" max="6128" width="11.5703125" style="486" customWidth="1"/>
    <col min="6129" max="6129" width="10.85546875" style="486" customWidth="1"/>
    <col min="6130" max="6130" width="7.5703125" style="486" customWidth="1"/>
    <col min="6131" max="6133" width="5.5703125" style="486" customWidth="1"/>
    <col min="6134" max="6134" width="10.7109375" style="486" customWidth="1"/>
    <col min="6135" max="6135" width="8.85546875" style="486" customWidth="1"/>
    <col min="6136" max="6136" width="10.7109375" style="486" customWidth="1"/>
    <col min="6137" max="6137" width="9.140625" style="486" customWidth="1"/>
    <col min="6138" max="6146" width="9.140625" style="486"/>
    <col min="6147" max="6147" width="13.140625" style="486" customWidth="1"/>
    <col min="6148" max="6148" width="22.7109375" style="486" customWidth="1"/>
    <col min="6149" max="6379" width="9.140625" style="486"/>
    <col min="6380" max="6380" width="5" style="486" customWidth="1"/>
    <col min="6381" max="6381" width="10.7109375" style="486" customWidth="1"/>
    <col min="6382" max="6382" width="20.7109375" style="486" customWidth="1"/>
    <col min="6383" max="6383" width="7.85546875" style="486" customWidth="1"/>
    <col min="6384" max="6384" width="11.5703125" style="486" customWidth="1"/>
    <col min="6385" max="6385" width="10.85546875" style="486" customWidth="1"/>
    <col min="6386" max="6386" width="7.5703125" style="486" customWidth="1"/>
    <col min="6387" max="6389" width="5.5703125" style="486" customWidth="1"/>
    <col min="6390" max="6390" width="10.7109375" style="486" customWidth="1"/>
    <col min="6391" max="6391" width="8.85546875" style="486" customWidth="1"/>
    <col min="6392" max="6392" width="10.7109375" style="486" customWidth="1"/>
    <col min="6393" max="6393" width="9.140625" style="486" customWidth="1"/>
    <col min="6394" max="6402" width="9.140625" style="486"/>
    <col min="6403" max="6403" width="13.140625" style="486" customWidth="1"/>
    <col min="6404" max="6404" width="22.7109375" style="486" customWidth="1"/>
    <col min="6405" max="6635" width="9.140625" style="486"/>
    <col min="6636" max="6636" width="5" style="486" customWidth="1"/>
    <col min="6637" max="6637" width="10.7109375" style="486" customWidth="1"/>
    <col min="6638" max="6638" width="20.7109375" style="486" customWidth="1"/>
    <col min="6639" max="6639" width="7.85546875" style="486" customWidth="1"/>
    <col min="6640" max="6640" width="11.5703125" style="486" customWidth="1"/>
    <col min="6641" max="6641" width="10.85546875" style="486" customWidth="1"/>
    <col min="6642" max="6642" width="7.5703125" style="486" customWidth="1"/>
    <col min="6643" max="6645" width="5.5703125" style="486" customWidth="1"/>
    <col min="6646" max="6646" width="10.7109375" style="486" customWidth="1"/>
    <col min="6647" max="6647" width="8.85546875" style="486" customWidth="1"/>
    <col min="6648" max="6648" width="10.7109375" style="486" customWidth="1"/>
    <col min="6649" max="6649" width="9.140625" style="486" customWidth="1"/>
    <col min="6650" max="6658" width="9.140625" style="486"/>
    <col min="6659" max="6659" width="13.140625" style="486" customWidth="1"/>
    <col min="6660" max="6660" width="22.7109375" style="486" customWidth="1"/>
    <col min="6661" max="6891" width="9.140625" style="486"/>
    <col min="6892" max="6892" width="5" style="486" customWidth="1"/>
    <col min="6893" max="6893" width="10.7109375" style="486" customWidth="1"/>
    <col min="6894" max="6894" width="20.7109375" style="486" customWidth="1"/>
    <col min="6895" max="6895" width="7.85546875" style="486" customWidth="1"/>
    <col min="6896" max="6896" width="11.5703125" style="486" customWidth="1"/>
    <col min="6897" max="6897" width="10.85546875" style="486" customWidth="1"/>
    <col min="6898" max="6898" width="7.5703125" style="486" customWidth="1"/>
    <col min="6899" max="6901" width="5.5703125" style="486" customWidth="1"/>
    <col min="6902" max="6902" width="10.7109375" style="486" customWidth="1"/>
    <col min="6903" max="6903" width="8.85546875" style="486" customWidth="1"/>
    <col min="6904" max="6904" width="10.7109375" style="486" customWidth="1"/>
    <col min="6905" max="6905" width="9.140625" style="486" customWidth="1"/>
    <col min="6906" max="6914" width="9.140625" style="486"/>
    <col min="6915" max="6915" width="13.140625" style="486" customWidth="1"/>
    <col min="6916" max="6916" width="22.7109375" style="486" customWidth="1"/>
    <col min="6917" max="7147" width="9.140625" style="486"/>
    <col min="7148" max="7148" width="5" style="486" customWidth="1"/>
    <col min="7149" max="7149" width="10.7109375" style="486" customWidth="1"/>
    <col min="7150" max="7150" width="20.7109375" style="486" customWidth="1"/>
    <col min="7151" max="7151" width="7.85546875" style="486" customWidth="1"/>
    <col min="7152" max="7152" width="11.5703125" style="486" customWidth="1"/>
    <col min="7153" max="7153" width="10.85546875" style="486" customWidth="1"/>
    <col min="7154" max="7154" width="7.5703125" style="486" customWidth="1"/>
    <col min="7155" max="7157" width="5.5703125" style="486" customWidth="1"/>
    <col min="7158" max="7158" width="10.7109375" style="486" customWidth="1"/>
    <col min="7159" max="7159" width="8.85546875" style="486" customWidth="1"/>
    <col min="7160" max="7160" width="10.7109375" style="486" customWidth="1"/>
    <col min="7161" max="7161" width="9.140625" style="486" customWidth="1"/>
    <col min="7162" max="7170" width="9.140625" style="486"/>
    <col min="7171" max="7171" width="13.140625" style="486" customWidth="1"/>
    <col min="7172" max="7172" width="22.7109375" style="486" customWidth="1"/>
    <col min="7173" max="7403" width="9.140625" style="486"/>
    <col min="7404" max="7404" width="5" style="486" customWidth="1"/>
    <col min="7405" max="7405" width="10.7109375" style="486" customWidth="1"/>
    <col min="7406" max="7406" width="20.7109375" style="486" customWidth="1"/>
    <col min="7407" max="7407" width="7.85546875" style="486" customWidth="1"/>
    <col min="7408" max="7408" width="11.5703125" style="486" customWidth="1"/>
    <col min="7409" max="7409" width="10.85546875" style="486" customWidth="1"/>
    <col min="7410" max="7410" width="7.5703125" style="486" customWidth="1"/>
    <col min="7411" max="7413" width="5.5703125" style="486" customWidth="1"/>
    <col min="7414" max="7414" width="10.7109375" style="486" customWidth="1"/>
    <col min="7415" max="7415" width="8.85546875" style="486" customWidth="1"/>
    <col min="7416" max="7416" width="10.7109375" style="486" customWidth="1"/>
    <col min="7417" max="7417" width="9.140625" style="486" customWidth="1"/>
    <col min="7418" max="7426" width="9.140625" style="486"/>
    <col min="7427" max="7427" width="13.140625" style="486" customWidth="1"/>
    <col min="7428" max="7428" width="22.7109375" style="486" customWidth="1"/>
    <col min="7429" max="7659" width="9.140625" style="486"/>
    <col min="7660" max="7660" width="5" style="486" customWidth="1"/>
    <col min="7661" max="7661" width="10.7109375" style="486" customWidth="1"/>
    <col min="7662" max="7662" width="20.7109375" style="486" customWidth="1"/>
    <col min="7663" max="7663" width="7.85546875" style="486" customWidth="1"/>
    <col min="7664" max="7664" width="11.5703125" style="486" customWidth="1"/>
    <col min="7665" max="7665" width="10.85546875" style="486" customWidth="1"/>
    <col min="7666" max="7666" width="7.5703125" style="486" customWidth="1"/>
    <col min="7667" max="7669" width="5.5703125" style="486" customWidth="1"/>
    <col min="7670" max="7670" width="10.7109375" style="486" customWidth="1"/>
    <col min="7671" max="7671" width="8.85546875" style="486" customWidth="1"/>
    <col min="7672" max="7672" width="10.7109375" style="486" customWidth="1"/>
    <col min="7673" max="7673" width="9.140625" style="486" customWidth="1"/>
    <col min="7674" max="7682" width="9.140625" style="486"/>
    <col min="7683" max="7683" width="13.140625" style="486" customWidth="1"/>
    <col min="7684" max="7684" width="22.7109375" style="486" customWidth="1"/>
    <col min="7685" max="7915" width="9.140625" style="486"/>
    <col min="7916" max="7916" width="5" style="486" customWidth="1"/>
    <col min="7917" max="7917" width="10.7109375" style="486" customWidth="1"/>
    <col min="7918" max="7918" width="20.7109375" style="486" customWidth="1"/>
    <col min="7919" max="7919" width="7.85546875" style="486" customWidth="1"/>
    <col min="7920" max="7920" width="11.5703125" style="486" customWidth="1"/>
    <col min="7921" max="7921" width="10.85546875" style="486" customWidth="1"/>
    <col min="7922" max="7922" width="7.5703125" style="486" customWidth="1"/>
    <col min="7923" max="7925" width="5.5703125" style="486" customWidth="1"/>
    <col min="7926" max="7926" width="10.7109375" style="486" customWidth="1"/>
    <col min="7927" max="7927" width="8.85546875" style="486" customWidth="1"/>
    <col min="7928" max="7928" width="10.7109375" style="486" customWidth="1"/>
    <col min="7929" max="7929" width="9.140625" style="486" customWidth="1"/>
    <col min="7930" max="7938" width="9.140625" style="486"/>
    <col min="7939" max="7939" width="13.140625" style="486" customWidth="1"/>
    <col min="7940" max="7940" width="22.7109375" style="486" customWidth="1"/>
    <col min="7941" max="8171" width="9.140625" style="486"/>
    <col min="8172" max="8172" width="5" style="486" customWidth="1"/>
    <col min="8173" max="8173" width="10.7109375" style="486" customWidth="1"/>
    <col min="8174" max="8174" width="20.7109375" style="486" customWidth="1"/>
    <col min="8175" max="8175" width="7.85546875" style="486" customWidth="1"/>
    <col min="8176" max="8176" width="11.5703125" style="486" customWidth="1"/>
    <col min="8177" max="8177" width="10.85546875" style="486" customWidth="1"/>
    <col min="8178" max="8178" width="7.5703125" style="486" customWidth="1"/>
    <col min="8179" max="8181" width="5.5703125" style="486" customWidth="1"/>
    <col min="8182" max="8182" width="10.7109375" style="486" customWidth="1"/>
    <col min="8183" max="8183" width="8.85546875" style="486" customWidth="1"/>
    <col min="8184" max="8184" width="10.7109375" style="486" customWidth="1"/>
    <col min="8185" max="8185" width="9.140625" style="486" customWidth="1"/>
    <col min="8186" max="8194" width="9.140625" style="486"/>
    <col min="8195" max="8195" width="13.140625" style="486" customWidth="1"/>
    <col min="8196" max="8196" width="22.7109375" style="486" customWidth="1"/>
    <col min="8197" max="8427" width="9.140625" style="486"/>
    <col min="8428" max="8428" width="5" style="486" customWidth="1"/>
    <col min="8429" max="8429" width="10.7109375" style="486" customWidth="1"/>
    <col min="8430" max="8430" width="20.7109375" style="486" customWidth="1"/>
    <col min="8431" max="8431" width="7.85546875" style="486" customWidth="1"/>
    <col min="8432" max="8432" width="11.5703125" style="486" customWidth="1"/>
    <col min="8433" max="8433" width="10.85546875" style="486" customWidth="1"/>
    <col min="8434" max="8434" width="7.5703125" style="486" customWidth="1"/>
    <col min="8435" max="8437" width="5.5703125" style="486" customWidth="1"/>
    <col min="8438" max="8438" width="10.7109375" style="486" customWidth="1"/>
    <col min="8439" max="8439" width="8.85546875" style="486" customWidth="1"/>
    <col min="8440" max="8440" width="10.7109375" style="486" customWidth="1"/>
    <col min="8441" max="8441" width="9.140625" style="486" customWidth="1"/>
    <col min="8442" max="8450" width="9.140625" style="486"/>
    <col min="8451" max="8451" width="13.140625" style="486" customWidth="1"/>
    <col min="8452" max="8452" width="22.7109375" style="486" customWidth="1"/>
    <col min="8453" max="8683" width="9.140625" style="486"/>
    <col min="8684" max="8684" width="5" style="486" customWidth="1"/>
    <col min="8685" max="8685" width="10.7109375" style="486" customWidth="1"/>
    <col min="8686" max="8686" width="20.7109375" style="486" customWidth="1"/>
    <col min="8687" max="8687" width="7.85546875" style="486" customWidth="1"/>
    <col min="8688" max="8688" width="11.5703125" style="486" customWidth="1"/>
    <col min="8689" max="8689" width="10.85546875" style="486" customWidth="1"/>
    <col min="8690" max="8690" width="7.5703125" style="486" customWidth="1"/>
    <col min="8691" max="8693" width="5.5703125" style="486" customWidth="1"/>
    <col min="8694" max="8694" width="10.7109375" style="486" customWidth="1"/>
    <col min="8695" max="8695" width="8.85546875" style="486" customWidth="1"/>
    <col min="8696" max="8696" width="10.7109375" style="486" customWidth="1"/>
    <col min="8697" max="8697" width="9.140625" style="486" customWidth="1"/>
    <col min="8698" max="8706" width="9.140625" style="486"/>
    <col min="8707" max="8707" width="13.140625" style="486" customWidth="1"/>
    <col min="8708" max="8708" width="22.7109375" style="486" customWidth="1"/>
    <col min="8709" max="8939" width="9.140625" style="486"/>
    <col min="8940" max="8940" width="5" style="486" customWidth="1"/>
    <col min="8941" max="8941" width="10.7109375" style="486" customWidth="1"/>
    <col min="8942" max="8942" width="20.7109375" style="486" customWidth="1"/>
    <col min="8943" max="8943" width="7.85546875" style="486" customWidth="1"/>
    <col min="8944" max="8944" width="11.5703125" style="486" customWidth="1"/>
    <col min="8945" max="8945" width="10.85546875" style="486" customWidth="1"/>
    <col min="8946" max="8946" width="7.5703125" style="486" customWidth="1"/>
    <col min="8947" max="8949" width="5.5703125" style="486" customWidth="1"/>
    <col min="8950" max="8950" width="10.7109375" style="486" customWidth="1"/>
    <col min="8951" max="8951" width="8.85546875" style="486" customWidth="1"/>
    <col min="8952" max="8952" width="10.7109375" style="486" customWidth="1"/>
    <col min="8953" max="8953" width="9.140625" style="486" customWidth="1"/>
    <col min="8954" max="8962" width="9.140625" style="486"/>
    <col min="8963" max="8963" width="13.140625" style="486" customWidth="1"/>
    <col min="8964" max="8964" width="22.7109375" style="486" customWidth="1"/>
    <col min="8965" max="9195" width="9.140625" style="486"/>
    <col min="9196" max="9196" width="5" style="486" customWidth="1"/>
    <col min="9197" max="9197" width="10.7109375" style="486" customWidth="1"/>
    <col min="9198" max="9198" width="20.7109375" style="486" customWidth="1"/>
    <col min="9199" max="9199" width="7.85546875" style="486" customWidth="1"/>
    <col min="9200" max="9200" width="11.5703125" style="486" customWidth="1"/>
    <col min="9201" max="9201" width="10.85546875" style="486" customWidth="1"/>
    <col min="9202" max="9202" width="7.5703125" style="486" customWidth="1"/>
    <col min="9203" max="9205" width="5.5703125" style="486" customWidth="1"/>
    <col min="9206" max="9206" width="10.7109375" style="486" customWidth="1"/>
    <col min="9207" max="9207" width="8.85546875" style="486" customWidth="1"/>
    <col min="9208" max="9208" width="10.7109375" style="486" customWidth="1"/>
    <col min="9209" max="9209" width="9.140625" style="486" customWidth="1"/>
    <col min="9210" max="9218" width="9.140625" style="486"/>
    <col min="9219" max="9219" width="13.140625" style="486" customWidth="1"/>
    <col min="9220" max="9220" width="22.7109375" style="486" customWidth="1"/>
    <col min="9221" max="9451" width="9.140625" style="486"/>
    <col min="9452" max="9452" width="5" style="486" customWidth="1"/>
    <col min="9453" max="9453" width="10.7109375" style="486" customWidth="1"/>
    <col min="9454" max="9454" width="20.7109375" style="486" customWidth="1"/>
    <col min="9455" max="9455" width="7.85546875" style="486" customWidth="1"/>
    <col min="9456" max="9456" width="11.5703125" style="486" customWidth="1"/>
    <col min="9457" max="9457" width="10.85546875" style="486" customWidth="1"/>
    <col min="9458" max="9458" width="7.5703125" style="486" customWidth="1"/>
    <col min="9459" max="9461" width="5.5703125" style="486" customWidth="1"/>
    <col min="9462" max="9462" width="10.7109375" style="486" customWidth="1"/>
    <col min="9463" max="9463" width="8.85546875" style="486" customWidth="1"/>
    <col min="9464" max="9464" width="10.7109375" style="486" customWidth="1"/>
    <col min="9465" max="9465" width="9.140625" style="486" customWidth="1"/>
    <col min="9466" max="9474" width="9.140625" style="486"/>
    <col min="9475" max="9475" width="13.140625" style="486" customWidth="1"/>
    <col min="9476" max="9476" width="22.7109375" style="486" customWidth="1"/>
    <col min="9477" max="9707" width="9.140625" style="486"/>
    <col min="9708" max="9708" width="5" style="486" customWidth="1"/>
    <col min="9709" max="9709" width="10.7109375" style="486" customWidth="1"/>
    <col min="9710" max="9710" width="20.7109375" style="486" customWidth="1"/>
    <col min="9711" max="9711" width="7.85546875" style="486" customWidth="1"/>
    <col min="9712" max="9712" width="11.5703125" style="486" customWidth="1"/>
    <col min="9713" max="9713" width="10.85546875" style="486" customWidth="1"/>
    <col min="9714" max="9714" width="7.5703125" style="486" customWidth="1"/>
    <col min="9715" max="9717" width="5.5703125" style="486" customWidth="1"/>
    <col min="9718" max="9718" width="10.7109375" style="486" customWidth="1"/>
    <col min="9719" max="9719" width="8.85546875" style="486" customWidth="1"/>
    <col min="9720" max="9720" width="10.7109375" style="486" customWidth="1"/>
    <col min="9721" max="9721" width="9.140625" style="486" customWidth="1"/>
    <col min="9722" max="9730" width="9.140625" style="486"/>
    <col min="9731" max="9731" width="13.140625" style="486" customWidth="1"/>
    <col min="9732" max="9732" width="22.7109375" style="486" customWidth="1"/>
    <col min="9733" max="9963" width="9.140625" style="486"/>
    <col min="9964" max="9964" width="5" style="486" customWidth="1"/>
    <col min="9965" max="9965" width="10.7109375" style="486" customWidth="1"/>
    <col min="9966" max="9966" width="20.7109375" style="486" customWidth="1"/>
    <col min="9967" max="9967" width="7.85546875" style="486" customWidth="1"/>
    <col min="9968" max="9968" width="11.5703125" style="486" customWidth="1"/>
    <col min="9969" max="9969" width="10.85546875" style="486" customWidth="1"/>
    <col min="9970" max="9970" width="7.5703125" style="486" customWidth="1"/>
    <col min="9971" max="9973" width="5.5703125" style="486" customWidth="1"/>
    <col min="9974" max="9974" width="10.7109375" style="486" customWidth="1"/>
    <col min="9975" max="9975" width="8.85546875" style="486" customWidth="1"/>
    <col min="9976" max="9976" width="10.7109375" style="486" customWidth="1"/>
    <col min="9977" max="9977" width="9.140625" style="486" customWidth="1"/>
    <col min="9978" max="9986" width="9.140625" style="486"/>
    <col min="9987" max="9987" width="13.140625" style="486" customWidth="1"/>
    <col min="9988" max="9988" width="22.7109375" style="486" customWidth="1"/>
    <col min="9989" max="10219" width="9.140625" style="486"/>
    <col min="10220" max="10220" width="5" style="486" customWidth="1"/>
    <col min="10221" max="10221" width="10.7109375" style="486" customWidth="1"/>
    <col min="10222" max="10222" width="20.7109375" style="486" customWidth="1"/>
    <col min="10223" max="10223" width="7.85546875" style="486" customWidth="1"/>
    <col min="10224" max="10224" width="11.5703125" style="486" customWidth="1"/>
    <col min="10225" max="10225" width="10.85546875" style="486" customWidth="1"/>
    <col min="10226" max="10226" width="7.5703125" style="486" customWidth="1"/>
    <col min="10227" max="10229" width="5.5703125" style="486" customWidth="1"/>
    <col min="10230" max="10230" width="10.7109375" style="486" customWidth="1"/>
    <col min="10231" max="10231" width="8.85546875" style="486" customWidth="1"/>
    <col min="10232" max="10232" width="10.7109375" style="486" customWidth="1"/>
    <col min="10233" max="10233" width="9.140625" style="486" customWidth="1"/>
    <col min="10234" max="10242" width="9.140625" style="486"/>
    <col min="10243" max="10243" width="13.140625" style="486" customWidth="1"/>
    <col min="10244" max="10244" width="22.7109375" style="486" customWidth="1"/>
    <col min="10245" max="10475" width="9.140625" style="486"/>
    <col min="10476" max="10476" width="5" style="486" customWidth="1"/>
    <col min="10477" max="10477" width="10.7109375" style="486" customWidth="1"/>
    <col min="10478" max="10478" width="20.7109375" style="486" customWidth="1"/>
    <col min="10479" max="10479" width="7.85546875" style="486" customWidth="1"/>
    <col min="10480" max="10480" width="11.5703125" style="486" customWidth="1"/>
    <col min="10481" max="10481" width="10.85546875" style="486" customWidth="1"/>
    <col min="10482" max="10482" width="7.5703125" style="486" customWidth="1"/>
    <col min="10483" max="10485" width="5.5703125" style="486" customWidth="1"/>
    <col min="10486" max="10486" width="10.7109375" style="486" customWidth="1"/>
    <col min="10487" max="10487" width="8.85546875" style="486" customWidth="1"/>
    <col min="10488" max="10488" width="10.7109375" style="486" customWidth="1"/>
    <col min="10489" max="10489" width="9.140625" style="486" customWidth="1"/>
    <col min="10490" max="10498" width="9.140625" style="486"/>
    <col min="10499" max="10499" width="13.140625" style="486" customWidth="1"/>
    <col min="10500" max="10500" width="22.7109375" style="486" customWidth="1"/>
    <col min="10501" max="10731" width="9.140625" style="486"/>
    <col min="10732" max="10732" width="5" style="486" customWidth="1"/>
    <col min="10733" max="10733" width="10.7109375" style="486" customWidth="1"/>
    <col min="10734" max="10734" width="20.7109375" style="486" customWidth="1"/>
    <col min="10735" max="10735" width="7.85546875" style="486" customWidth="1"/>
    <col min="10736" max="10736" width="11.5703125" style="486" customWidth="1"/>
    <col min="10737" max="10737" width="10.85546875" style="486" customWidth="1"/>
    <col min="10738" max="10738" width="7.5703125" style="486" customWidth="1"/>
    <col min="10739" max="10741" width="5.5703125" style="486" customWidth="1"/>
    <col min="10742" max="10742" width="10.7109375" style="486" customWidth="1"/>
    <col min="10743" max="10743" width="8.85546875" style="486" customWidth="1"/>
    <col min="10744" max="10744" width="10.7109375" style="486" customWidth="1"/>
    <col min="10745" max="10745" width="9.140625" style="486" customWidth="1"/>
    <col min="10746" max="10754" width="9.140625" style="486"/>
    <col min="10755" max="10755" width="13.140625" style="486" customWidth="1"/>
    <col min="10756" max="10756" width="22.7109375" style="486" customWidth="1"/>
    <col min="10757" max="10987" width="9.140625" style="486"/>
    <col min="10988" max="10988" width="5" style="486" customWidth="1"/>
    <col min="10989" max="10989" width="10.7109375" style="486" customWidth="1"/>
    <col min="10990" max="10990" width="20.7109375" style="486" customWidth="1"/>
    <col min="10991" max="10991" width="7.85546875" style="486" customWidth="1"/>
    <col min="10992" max="10992" width="11.5703125" style="486" customWidth="1"/>
    <col min="10993" max="10993" width="10.85546875" style="486" customWidth="1"/>
    <col min="10994" max="10994" width="7.5703125" style="486" customWidth="1"/>
    <col min="10995" max="10997" width="5.5703125" style="486" customWidth="1"/>
    <col min="10998" max="10998" width="10.7109375" style="486" customWidth="1"/>
    <col min="10999" max="10999" width="8.85546875" style="486" customWidth="1"/>
    <col min="11000" max="11000" width="10.7109375" style="486" customWidth="1"/>
    <col min="11001" max="11001" width="9.140625" style="486" customWidth="1"/>
    <col min="11002" max="11010" width="9.140625" style="486"/>
    <col min="11011" max="11011" width="13.140625" style="486" customWidth="1"/>
    <col min="11012" max="11012" width="22.7109375" style="486" customWidth="1"/>
    <col min="11013" max="11243" width="9.140625" style="486"/>
    <col min="11244" max="11244" width="5" style="486" customWidth="1"/>
    <col min="11245" max="11245" width="10.7109375" style="486" customWidth="1"/>
    <col min="11246" max="11246" width="20.7109375" style="486" customWidth="1"/>
    <col min="11247" max="11247" width="7.85546875" style="486" customWidth="1"/>
    <col min="11248" max="11248" width="11.5703125" style="486" customWidth="1"/>
    <col min="11249" max="11249" width="10.85546875" style="486" customWidth="1"/>
    <col min="11250" max="11250" width="7.5703125" style="486" customWidth="1"/>
    <col min="11251" max="11253" width="5.5703125" style="486" customWidth="1"/>
    <col min="11254" max="11254" width="10.7109375" style="486" customWidth="1"/>
    <col min="11255" max="11255" width="8.85546875" style="486" customWidth="1"/>
    <col min="11256" max="11256" width="10.7109375" style="486" customWidth="1"/>
    <col min="11257" max="11257" width="9.140625" style="486" customWidth="1"/>
    <col min="11258" max="11266" width="9.140625" style="486"/>
    <col min="11267" max="11267" width="13.140625" style="486" customWidth="1"/>
    <col min="11268" max="11268" width="22.7109375" style="486" customWidth="1"/>
    <col min="11269" max="11499" width="9.140625" style="486"/>
    <col min="11500" max="11500" width="5" style="486" customWidth="1"/>
    <col min="11501" max="11501" width="10.7109375" style="486" customWidth="1"/>
    <col min="11502" max="11502" width="20.7109375" style="486" customWidth="1"/>
    <col min="11503" max="11503" width="7.85546875" style="486" customWidth="1"/>
    <col min="11504" max="11504" width="11.5703125" style="486" customWidth="1"/>
    <col min="11505" max="11505" width="10.85546875" style="486" customWidth="1"/>
    <col min="11506" max="11506" width="7.5703125" style="486" customWidth="1"/>
    <col min="11507" max="11509" width="5.5703125" style="486" customWidth="1"/>
    <col min="11510" max="11510" width="10.7109375" style="486" customWidth="1"/>
    <col min="11511" max="11511" width="8.85546875" style="486" customWidth="1"/>
    <col min="11512" max="11512" width="10.7109375" style="486" customWidth="1"/>
    <col min="11513" max="11513" width="9.140625" style="486" customWidth="1"/>
    <col min="11514" max="11522" width="9.140625" style="486"/>
    <col min="11523" max="11523" width="13.140625" style="486" customWidth="1"/>
    <col min="11524" max="11524" width="22.7109375" style="486" customWidth="1"/>
    <col min="11525" max="11755" width="9.140625" style="486"/>
    <col min="11756" max="11756" width="5" style="486" customWidth="1"/>
    <col min="11757" max="11757" width="10.7109375" style="486" customWidth="1"/>
    <col min="11758" max="11758" width="20.7109375" style="486" customWidth="1"/>
    <col min="11759" max="11759" width="7.85546875" style="486" customWidth="1"/>
    <col min="11760" max="11760" width="11.5703125" style="486" customWidth="1"/>
    <col min="11761" max="11761" width="10.85546875" style="486" customWidth="1"/>
    <col min="11762" max="11762" width="7.5703125" style="486" customWidth="1"/>
    <col min="11763" max="11765" width="5.5703125" style="486" customWidth="1"/>
    <col min="11766" max="11766" width="10.7109375" style="486" customWidth="1"/>
    <col min="11767" max="11767" width="8.85546875" style="486" customWidth="1"/>
    <col min="11768" max="11768" width="10.7109375" style="486" customWidth="1"/>
    <col min="11769" max="11769" width="9.140625" style="486" customWidth="1"/>
    <col min="11770" max="11778" width="9.140625" style="486"/>
    <col min="11779" max="11779" width="13.140625" style="486" customWidth="1"/>
    <col min="11780" max="11780" width="22.7109375" style="486" customWidth="1"/>
    <col min="11781" max="12011" width="9.140625" style="486"/>
    <col min="12012" max="12012" width="5" style="486" customWidth="1"/>
    <col min="12013" max="12013" width="10.7109375" style="486" customWidth="1"/>
    <col min="12014" max="12014" width="20.7109375" style="486" customWidth="1"/>
    <col min="12015" max="12015" width="7.85546875" style="486" customWidth="1"/>
    <col min="12016" max="12016" width="11.5703125" style="486" customWidth="1"/>
    <col min="12017" max="12017" width="10.85546875" style="486" customWidth="1"/>
    <col min="12018" max="12018" width="7.5703125" style="486" customWidth="1"/>
    <col min="12019" max="12021" width="5.5703125" style="486" customWidth="1"/>
    <col min="12022" max="12022" width="10.7109375" style="486" customWidth="1"/>
    <col min="12023" max="12023" width="8.85546875" style="486" customWidth="1"/>
    <col min="12024" max="12024" width="10.7109375" style="486" customWidth="1"/>
    <col min="12025" max="12025" width="9.140625" style="486" customWidth="1"/>
    <col min="12026" max="12034" width="9.140625" style="486"/>
    <col min="12035" max="12035" width="13.140625" style="486" customWidth="1"/>
    <col min="12036" max="12036" width="22.7109375" style="486" customWidth="1"/>
    <col min="12037" max="12267" width="9.140625" style="486"/>
    <col min="12268" max="12268" width="5" style="486" customWidth="1"/>
    <col min="12269" max="12269" width="10.7109375" style="486" customWidth="1"/>
    <col min="12270" max="12270" width="20.7109375" style="486" customWidth="1"/>
    <col min="12271" max="12271" width="7.85546875" style="486" customWidth="1"/>
    <col min="12272" max="12272" width="11.5703125" style="486" customWidth="1"/>
    <col min="12273" max="12273" width="10.85546875" style="486" customWidth="1"/>
    <col min="12274" max="12274" width="7.5703125" style="486" customWidth="1"/>
    <col min="12275" max="12277" width="5.5703125" style="486" customWidth="1"/>
    <col min="12278" max="12278" width="10.7109375" style="486" customWidth="1"/>
    <col min="12279" max="12279" width="8.85546875" style="486" customWidth="1"/>
    <col min="12280" max="12280" width="10.7109375" style="486" customWidth="1"/>
    <col min="12281" max="12281" width="9.140625" style="486" customWidth="1"/>
    <col min="12282" max="12290" width="9.140625" style="486"/>
    <col min="12291" max="12291" width="13.140625" style="486" customWidth="1"/>
    <col min="12292" max="12292" width="22.7109375" style="486" customWidth="1"/>
    <col min="12293" max="12523" width="9.140625" style="486"/>
    <col min="12524" max="12524" width="5" style="486" customWidth="1"/>
    <col min="12525" max="12525" width="10.7109375" style="486" customWidth="1"/>
    <col min="12526" max="12526" width="20.7109375" style="486" customWidth="1"/>
    <col min="12527" max="12527" width="7.85546875" style="486" customWidth="1"/>
    <col min="12528" max="12528" width="11.5703125" style="486" customWidth="1"/>
    <col min="12529" max="12529" width="10.85546875" style="486" customWidth="1"/>
    <col min="12530" max="12530" width="7.5703125" style="486" customWidth="1"/>
    <col min="12531" max="12533" width="5.5703125" style="486" customWidth="1"/>
    <col min="12534" max="12534" width="10.7109375" style="486" customWidth="1"/>
    <col min="12535" max="12535" width="8.85546875" style="486" customWidth="1"/>
    <col min="12536" max="12536" width="10.7109375" style="486" customWidth="1"/>
    <col min="12537" max="12537" width="9.140625" style="486" customWidth="1"/>
    <col min="12538" max="12546" width="9.140625" style="486"/>
    <col min="12547" max="12547" width="13.140625" style="486" customWidth="1"/>
    <col min="12548" max="12548" width="22.7109375" style="486" customWidth="1"/>
    <col min="12549" max="12779" width="9.140625" style="486"/>
    <col min="12780" max="12780" width="5" style="486" customWidth="1"/>
    <col min="12781" max="12781" width="10.7109375" style="486" customWidth="1"/>
    <col min="12782" max="12782" width="20.7109375" style="486" customWidth="1"/>
    <col min="12783" max="12783" width="7.85546875" style="486" customWidth="1"/>
    <col min="12784" max="12784" width="11.5703125" style="486" customWidth="1"/>
    <col min="12785" max="12785" width="10.85546875" style="486" customWidth="1"/>
    <col min="12786" max="12786" width="7.5703125" style="486" customWidth="1"/>
    <col min="12787" max="12789" width="5.5703125" style="486" customWidth="1"/>
    <col min="12790" max="12790" width="10.7109375" style="486" customWidth="1"/>
    <col min="12791" max="12791" width="8.85546875" style="486" customWidth="1"/>
    <col min="12792" max="12792" width="10.7109375" style="486" customWidth="1"/>
    <col min="12793" max="12793" width="9.140625" style="486" customWidth="1"/>
    <col min="12794" max="12802" width="9.140625" style="486"/>
    <col min="12803" max="12803" width="13.140625" style="486" customWidth="1"/>
    <col min="12804" max="12804" width="22.7109375" style="486" customWidth="1"/>
    <col min="12805" max="13035" width="9.140625" style="486"/>
    <col min="13036" max="13036" width="5" style="486" customWidth="1"/>
    <col min="13037" max="13037" width="10.7109375" style="486" customWidth="1"/>
    <col min="13038" max="13038" width="20.7109375" style="486" customWidth="1"/>
    <col min="13039" max="13039" width="7.85546875" style="486" customWidth="1"/>
    <col min="13040" max="13040" width="11.5703125" style="486" customWidth="1"/>
    <col min="13041" max="13041" width="10.85546875" style="486" customWidth="1"/>
    <col min="13042" max="13042" width="7.5703125" style="486" customWidth="1"/>
    <col min="13043" max="13045" width="5.5703125" style="486" customWidth="1"/>
    <col min="13046" max="13046" width="10.7109375" style="486" customWidth="1"/>
    <col min="13047" max="13047" width="8.85546875" style="486" customWidth="1"/>
    <col min="13048" max="13048" width="10.7109375" style="486" customWidth="1"/>
    <col min="13049" max="13049" width="9.140625" style="486" customWidth="1"/>
    <col min="13050" max="13058" width="9.140625" style="486"/>
    <col min="13059" max="13059" width="13.140625" style="486" customWidth="1"/>
    <col min="13060" max="13060" width="22.7109375" style="486" customWidth="1"/>
    <col min="13061" max="13291" width="9.140625" style="486"/>
    <col min="13292" max="13292" width="5" style="486" customWidth="1"/>
    <col min="13293" max="13293" width="10.7109375" style="486" customWidth="1"/>
    <col min="13294" max="13294" width="20.7109375" style="486" customWidth="1"/>
    <col min="13295" max="13295" width="7.85546875" style="486" customWidth="1"/>
    <col min="13296" max="13296" width="11.5703125" style="486" customWidth="1"/>
    <col min="13297" max="13297" width="10.85546875" style="486" customWidth="1"/>
    <col min="13298" max="13298" width="7.5703125" style="486" customWidth="1"/>
    <col min="13299" max="13301" width="5.5703125" style="486" customWidth="1"/>
    <col min="13302" max="13302" width="10.7109375" style="486" customWidth="1"/>
    <col min="13303" max="13303" width="8.85546875" style="486" customWidth="1"/>
    <col min="13304" max="13304" width="10.7109375" style="486" customWidth="1"/>
    <col min="13305" max="13305" width="9.140625" style="486" customWidth="1"/>
    <col min="13306" max="13314" width="9.140625" style="486"/>
    <col min="13315" max="13315" width="13.140625" style="486" customWidth="1"/>
    <col min="13316" max="13316" width="22.7109375" style="486" customWidth="1"/>
    <col min="13317" max="13547" width="9.140625" style="486"/>
    <col min="13548" max="13548" width="5" style="486" customWidth="1"/>
    <col min="13549" max="13549" width="10.7109375" style="486" customWidth="1"/>
    <col min="13550" max="13550" width="20.7109375" style="486" customWidth="1"/>
    <col min="13551" max="13551" width="7.85546875" style="486" customWidth="1"/>
    <col min="13552" max="13552" width="11.5703125" style="486" customWidth="1"/>
    <col min="13553" max="13553" width="10.85546875" style="486" customWidth="1"/>
    <col min="13554" max="13554" width="7.5703125" style="486" customWidth="1"/>
    <col min="13555" max="13557" width="5.5703125" style="486" customWidth="1"/>
    <col min="13558" max="13558" width="10.7109375" style="486" customWidth="1"/>
    <col min="13559" max="13559" width="8.85546875" style="486" customWidth="1"/>
    <col min="13560" max="13560" width="10.7109375" style="486" customWidth="1"/>
    <col min="13561" max="13561" width="9.140625" style="486" customWidth="1"/>
    <col min="13562" max="13570" width="9.140625" style="486"/>
    <col min="13571" max="13571" width="13.140625" style="486" customWidth="1"/>
    <col min="13572" max="13572" width="22.7109375" style="486" customWidth="1"/>
    <col min="13573" max="13803" width="9.140625" style="486"/>
    <col min="13804" max="13804" width="5" style="486" customWidth="1"/>
    <col min="13805" max="13805" width="10.7109375" style="486" customWidth="1"/>
    <col min="13806" max="13806" width="20.7109375" style="486" customWidth="1"/>
    <col min="13807" max="13807" width="7.85546875" style="486" customWidth="1"/>
    <col min="13808" max="13808" width="11.5703125" style="486" customWidth="1"/>
    <col min="13809" max="13809" width="10.85546875" style="486" customWidth="1"/>
    <col min="13810" max="13810" width="7.5703125" style="486" customWidth="1"/>
    <col min="13811" max="13813" width="5.5703125" style="486" customWidth="1"/>
    <col min="13814" max="13814" width="10.7109375" style="486" customWidth="1"/>
    <col min="13815" max="13815" width="8.85546875" style="486" customWidth="1"/>
    <col min="13816" max="13816" width="10.7109375" style="486" customWidth="1"/>
    <col min="13817" max="13817" width="9.140625" style="486" customWidth="1"/>
    <col min="13818" max="13826" width="9.140625" style="486"/>
    <col min="13827" max="13827" width="13.140625" style="486" customWidth="1"/>
    <col min="13828" max="13828" width="22.7109375" style="486" customWidth="1"/>
    <col min="13829" max="14059" width="9.140625" style="486"/>
    <col min="14060" max="14060" width="5" style="486" customWidth="1"/>
    <col min="14061" max="14061" width="10.7109375" style="486" customWidth="1"/>
    <col min="14062" max="14062" width="20.7109375" style="486" customWidth="1"/>
    <col min="14063" max="14063" width="7.85546875" style="486" customWidth="1"/>
    <col min="14064" max="14064" width="11.5703125" style="486" customWidth="1"/>
    <col min="14065" max="14065" width="10.85546875" style="486" customWidth="1"/>
    <col min="14066" max="14066" width="7.5703125" style="486" customWidth="1"/>
    <col min="14067" max="14069" width="5.5703125" style="486" customWidth="1"/>
    <col min="14070" max="14070" width="10.7109375" style="486" customWidth="1"/>
    <col min="14071" max="14071" width="8.85546875" style="486" customWidth="1"/>
    <col min="14072" max="14072" width="10.7109375" style="486" customWidth="1"/>
    <col min="14073" max="14073" width="9.140625" style="486" customWidth="1"/>
    <col min="14074" max="14082" width="9.140625" style="486"/>
    <col min="14083" max="14083" width="13.140625" style="486" customWidth="1"/>
    <col min="14084" max="14084" width="22.7109375" style="486" customWidth="1"/>
    <col min="14085" max="14315" width="9.140625" style="486"/>
    <col min="14316" max="14316" width="5" style="486" customWidth="1"/>
    <col min="14317" max="14317" width="10.7109375" style="486" customWidth="1"/>
    <col min="14318" max="14318" width="20.7109375" style="486" customWidth="1"/>
    <col min="14319" max="14319" width="7.85546875" style="486" customWidth="1"/>
    <col min="14320" max="14320" width="11.5703125" style="486" customWidth="1"/>
    <col min="14321" max="14321" width="10.85546875" style="486" customWidth="1"/>
    <col min="14322" max="14322" width="7.5703125" style="486" customWidth="1"/>
    <col min="14323" max="14325" width="5.5703125" style="486" customWidth="1"/>
    <col min="14326" max="14326" width="10.7109375" style="486" customWidth="1"/>
    <col min="14327" max="14327" width="8.85546875" style="486" customWidth="1"/>
    <col min="14328" max="14328" width="10.7109375" style="486" customWidth="1"/>
    <col min="14329" max="14329" width="9.140625" style="486" customWidth="1"/>
    <col min="14330" max="14338" width="9.140625" style="486"/>
    <col min="14339" max="14339" width="13.140625" style="486" customWidth="1"/>
    <col min="14340" max="14340" width="22.7109375" style="486" customWidth="1"/>
    <col min="14341" max="14571" width="9.140625" style="486"/>
    <col min="14572" max="14572" width="5" style="486" customWidth="1"/>
    <col min="14573" max="14573" width="10.7109375" style="486" customWidth="1"/>
    <col min="14574" max="14574" width="20.7109375" style="486" customWidth="1"/>
    <col min="14575" max="14575" width="7.85546875" style="486" customWidth="1"/>
    <col min="14576" max="14576" width="11.5703125" style="486" customWidth="1"/>
    <col min="14577" max="14577" width="10.85546875" style="486" customWidth="1"/>
    <col min="14578" max="14578" width="7.5703125" style="486" customWidth="1"/>
    <col min="14579" max="14581" width="5.5703125" style="486" customWidth="1"/>
    <col min="14582" max="14582" width="10.7109375" style="486" customWidth="1"/>
    <col min="14583" max="14583" width="8.85546875" style="486" customWidth="1"/>
    <col min="14584" max="14584" width="10.7109375" style="486" customWidth="1"/>
    <col min="14585" max="14585" width="9.140625" style="486" customWidth="1"/>
    <col min="14586" max="14594" width="9.140625" style="486"/>
    <col min="14595" max="14595" width="13.140625" style="486" customWidth="1"/>
    <col min="14596" max="14596" width="22.7109375" style="486" customWidth="1"/>
    <col min="14597" max="14827" width="9.140625" style="486"/>
    <col min="14828" max="14828" width="5" style="486" customWidth="1"/>
    <col min="14829" max="14829" width="10.7109375" style="486" customWidth="1"/>
    <col min="14830" max="14830" width="20.7109375" style="486" customWidth="1"/>
    <col min="14831" max="14831" width="7.85546875" style="486" customWidth="1"/>
    <col min="14832" max="14832" width="11.5703125" style="486" customWidth="1"/>
    <col min="14833" max="14833" width="10.85546875" style="486" customWidth="1"/>
    <col min="14834" max="14834" width="7.5703125" style="486" customWidth="1"/>
    <col min="14835" max="14837" width="5.5703125" style="486" customWidth="1"/>
    <col min="14838" max="14838" width="10.7109375" style="486" customWidth="1"/>
    <col min="14839" max="14839" width="8.85546875" style="486" customWidth="1"/>
    <col min="14840" max="14840" width="10.7109375" style="486" customWidth="1"/>
    <col min="14841" max="14841" width="9.140625" style="486" customWidth="1"/>
    <col min="14842" max="14850" width="9.140625" style="486"/>
    <col min="14851" max="14851" width="13.140625" style="486" customWidth="1"/>
    <col min="14852" max="14852" width="22.7109375" style="486" customWidth="1"/>
    <col min="14853" max="15083" width="9.140625" style="486"/>
    <col min="15084" max="15084" width="5" style="486" customWidth="1"/>
    <col min="15085" max="15085" width="10.7109375" style="486" customWidth="1"/>
    <col min="15086" max="15086" width="20.7109375" style="486" customWidth="1"/>
    <col min="15087" max="15087" width="7.85546875" style="486" customWidth="1"/>
    <col min="15088" max="15088" width="11.5703125" style="486" customWidth="1"/>
    <col min="15089" max="15089" width="10.85546875" style="486" customWidth="1"/>
    <col min="15090" max="15090" width="7.5703125" style="486" customWidth="1"/>
    <col min="15091" max="15093" width="5.5703125" style="486" customWidth="1"/>
    <col min="15094" max="15094" width="10.7109375" style="486" customWidth="1"/>
    <col min="15095" max="15095" width="8.85546875" style="486" customWidth="1"/>
    <col min="15096" max="15096" width="10.7109375" style="486" customWidth="1"/>
    <col min="15097" max="15097" width="9.140625" style="486" customWidth="1"/>
    <col min="15098" max="15106" width="9.140625" style="486"/>
    <col min="15107" max="15107" width="13.140625" style="486" customWidth="1"/>
    <col min="15108" max="15108" width="22.7109375" style="486" customWidth="1"/>
    <col min="15109" max="15339" width="9.140625" style="486"/>
    <col min="15340" max="15340" width="5" style="486" customWidth="1"/>
    <col min="15341" max="15341" width="10.7109375" style="486" customWidth="1"/>
    <col min="15342" max="15342" width="20.7109375" style="486" customWidth="1"/>
    <col min="15343" max="15343" width="7.85546875" style="486" customWidth="1"/>
    <col min="15344" max="15344" width="11.5703125" style="486" customWidth="1"/>
    <col min="15345" max="15345" width="10.85546875" style="486" customWidth="1"/>
    <col min="15346" max="15346" width="7.5703125" style="486" customWidth="1"/>
    <col min="15347" max="15349" width="5.5703125" style="486" customWidth="1"/>
    <col min="15350" max="15350" width="10.7109375" style="486" customWidth="1"/>
    <col min="15351" max="15351" width="8.85546875" style="486" customWidth="1"/>
    <col min="15352" max="15352" width="10.7109375" style="486" customWidth="1"/>
    <col min="15353" max="15353" width="9.140625" style="486" customWidth="1"/>
    <col min="15354" max="15362" width="9.140625" style="486"/>
    <col min="15363" max="15363" width="13.140625" style="486" customWidth="1"/>
    <col min="15364" max="15364" width="22.7109375" style="486" customWidth="1"/>
    <col min="15365" max="15595" width="9.140625" style="486"/>
    <col min="15596" max="15596" width="5" style="486" customWidth="1"/>
    <col min="15597" max="15597" width="10.7109375" style="486" customWidth="1"/>
    <col min="15598" max="15598" width="20.7109375" style="486" customWidth="1"/>
    <col min="15599" max="15599" width="7.85546875" style="486" customWidth="1"/>
    <col min="15600" max="15600" width="11.5703125" style="486" customWidth="1"/>
    <col min="15601" max="15601" width="10.85546875" style="486" customWidth="1"/>
    <col min="15602" max="15602" width="7.5703125" style="486" customWidth="1"/>
    <col min="15603" max="15605" width="5.5703125" style="486" customWidth="1"/>
    <col min="15606" max="15606" width="10.7109375" style="486" customWidth="1"/>
    <col min="15607" max="15607" width="8.85546875" style="486" customWidth="1"/>
    <col min="15608" max="15608" width="10.7109375" style="486" customWidth="1"/>
    <col min="15609" max="15609" width="9.140625" style="486" customWidth="1"/>
    <col min="15610" max="15618" width="9.140625" style="486"/>
    <col min="15619" max="15619" width="13.140625" style="486" customWidth="1"/>
    <col min="15620" max="15620" width="22.7109375" style="486" customWidth="1"/>
    <col min="15621" max="15851" width="9.140625" style="486"/>
    <col min="15852" max="15852" width="5" style="486" customWidth="1"/>
    <col min="15853" max="15853" width="10.7109375" style="486" customWidth="1"/>
    <col min="15854" max="15854" width="20.7109375" style="486" customWidth="1"/>
    <col min="15855" max="15855" width="7.85546875" style="486" customWidth="1"/>
    <col min="15856" max="15856" width="11.5703125" style="486" customWidth="1"/>
    <col min="15857" max="15857" width="10.85546875" style="486" customWidth="1"/>
    <col min="15858" max="15858" width="7.5703125" style="486" customWidth="1"/>
    <col min="15859" max="15861" width="5.5703125" style="486" customWidth="1"/>
    <col min="15862" max="15862" width="10.7109375" style="486" customWidth="1"/>
    <col min="15863" max="15863" width="8.85546875" style="486" customWidth="1"/>
    <col min="15864" max="15864" width="10.7109375" style="486" customWidth="1"/>
    <col min="15865" max="15865" width="9.140625" style="486" customWidth="1"/>
    <col min="15866" max="15874" width="9.140625" style="486"/>
    <col min="15875" max="15875" width="13.140625" style="486" customWidth="1"/>
    <col min="15876" max="15876" width="22.7109375" style="486" customWidth="1"/>
    <col min="15877" max="16107" width="9.140625" style="486"/>
    <col min="16108" max="16108" width="5" style="486" customWidth="1"/>
    <col min="16109" max="16109" width="10.7109375" style="486" customWidth="1"/>
    <col min="16110" max="16110" width="20.7109375" style="486" customWidth="1"/>
    <col min="16111" max="16111" width="7.85546875" style="486" customWidth="1"/>
    <col min="16112" max="16112" width="11.5703125" style="486" customWidth="1"/>
    <col min="16113" max="16113" width="10.85546875" style="486" customWidth="1"/>
    <col min="16114" max="16114" width="7.5703125" style="486" customWidth="1"/>
    <col min="16115" max="16117" width="5.5703125" style="486" customWidth="1"/>
    <col min="16118" max="16118" width="10.7109375" style="486" customWidth="1"/>
    <col min="16119" max="16119" width="8.85546875" style="486" customWidth="1"/>
    <col min="16120" max="16120" width="10.7109375" style="486" customWidth="1"/>
    <col min="16121" max="16121" width="9.140625" style="486" customWidth="1"/>
    <col min="16122" max="16130" width="9.140625" style="486"/>
    <col min="16131" max="16131" width="13.140625" style="486" customWidth="1"/>
    <col min="16132" max="16132" width="22.7109375" style="486" customWidth="1"/>
    <col min="16133" max="16384" width="9.140625" style="486"/>
  </cols>
  <sheetData>
    <row r="1" spans="1:18" s="476" customFormat="1" ht="27" customHeight="1">
      <c r="A1" s="474" t="s">
        <v>442</v>
      </c>
      <c r="B1" s="475"/>
      <c r="C1" s="475"/>
      <c r="D1" s="816" t="s">
        <v>443</v>
      </c>
      <c r="E1" s="817"/>
      <c r="F1" s="817"/>
      <c r="G1" s="817"/>
      <c r="H1" s="817"/>
      <c r="I1" s="817"/>
      <c r="J1" s="817"/>
      <c r="K1" s="817"/>
      <c r="L1" s="817"/>
      <c r="M1" s="817"/>
    </row>
    <row r="2" spans="1:18" s="476" customFormat="1" ht="25.5" customHeight="1">
      <c r="A2" s="474" t="s">
        <v>444</v>
      </c>
      <c r="B2" s="477"/>
      <c r="C2" s="477"/>
      <c r="D2" s="817"/>
      <c r="E2" s="817"/>
      <c r="F2" s="817"/>
      <c r="G2" s="817"/>
      <c r="H2" s="817"/>
      <c r="I2" s="817"/>
      <c r="J2" s="817"/>
      <c r="K2" s="817"/>
      <c r="L2" s="817"/>
      <c r="M2" s="817"/>
    </row>
    <row r="3" spans="1:18" s="476" customFormat="1" ht="25.5" customHeight="1">
      <c r="A3" s="474"/>
      <c r="B3" s="477"/>
      <c r="C3" s="477"/>
      <c r="D3" s="478" t="s">
        <v>222</v>
      </c>
      <c r="E3" s="479"/>
      <c r="F3" s="480"/>
      <c r="G3" s="481"/>
      <c r="H3" s="481"/>
      <c r="I3" s="481"/>
      <c r="J3" s="481"/>
      <c r="K3" s="481"/>
      <c r="L3" s="481"/>
      <c r="M3" s="481"/>
    </row>
    <row r="4" spans="1:18" s="483" customFormat="1" ht="22.5" customHeight="1">
      <c r="A4" s="482"/>
      <c r="B4" s="482"/>
      <c r="D4" s="484" t="s">
        <v>446</v>
      </c>
      <c r="E4" s="484"/>
      <c r="F4" s="485"/>
      <c r="G4" s="486"/>
      <c r="H4" s="486"/>
      <c r="I4" s="486"/>
      <c r="J4" s="486"/>
      <c r="K4" s="486"/>
      <c r="L4" s="486"/>
      <c r="M4" s="486"/>
    </row>
    <row r="5" spans="1:18" ht="40.5" customHeight="1">
      <c r="A5" s="487" t="s">
        <v>93</v>
      </c>
      <c r="B5" s="487" t="s">
        <v>447</v>
      </c>
      <c r="C5" s="488" t="s">
        <v>448</v>
      </c>
      <c r="D5" s="489" t="s">
        <v>449</v>
      </c>
      <c r="E5" s="489" t="s">
        <v>450</v>
      </c>
      <c r="F5" s="490" t="s">
        <v>451</v>
      </c>
      <c r="G5" s="491" t="s">
        <v>452</v>
      </c>
      <c r="H5" s="491" t="s">
        <v>453</v>
      </c>
      <c r="I5" s="491" t="s">
        <v>454</v>
      </c>
      <c r="J5" s="492" t="s">
        <v>455</v>
      </c>
      <c r="K5" s="492" t="s">
        <v>456</v>
      </c>
      <c r="L5" s="492" t="s">
        <v>457</v>
      </c>
      <c r="M5" s="491" t="s">
        <v>458</v>
      </c>
    </row>
    <row r="6" spans="1:18" ht="33" customHeight="1">
      <c r="A6" s="551"/>
      <c r="B6" s="566" t="s">
        <v>568</v>
      </c>
      <c r="C6" s="495"/>
      <c r="D6" s="496"/>
      <c r="E6" s="496"/>
      <c r="F6" s="497"/>
      <c r="G6" s="497"/>
      <c r="H6" s="497"/>
      <c r="I6" s="497"/>
      <c r="J6" s="495"/>
      <c r="K6" s="495"/>
      <c r="L6" s="495"/>
      <c r="M6" s="498"/>
    </row>
    <row r="7" spans="1:18" s="499" customFormat="1" ht="27" customHeight="1">
      <c r="A7" s="542">
        <v>1</v>
      </c>
      <c r="B7" s="567">
        <v>2126261425</v>
      </c>
      <c r="C7" s="568" t="s">
        <v>569</v>
      </c>
      <c r="D7" s="569" t="s">
        <v>116</v>
      </c>
      <c r="E7" s="570" t="s">
        <v>570</v>
      </c>
      <c r="F7" s="571">
        <v>34091</v>
      </c>
      <c r="G7" s="572" t="s">
        <v>513</v>
      </c>
      <c r="H7" s="573" t="s">
        <v>117</v>
      </c>
      <c r="I7" s="574"/>
      <c r="J7" s="574"/>
      <c r="K7" s="574"/>
      <c r="L7" s="575" t="s">
        <v>109</v>
      </c>
      <c r="M7" s="576"/>
      <c r="O7" s="553"/>
      <c r="Q7" s="577"/>
      <c r="R7" s="578"/>
    </row>
    <row r="8" spans="1:18" s="499" customFormat="1" ht="27" customHeight="1">
      <c r="A8" s="542">
        <f t="shared" ref="A8" si="0">A7+1</f>
        <v>2</v>
      </c>
      <c r="B8" s="543">
        <v>2126261700</v>
      </c>
      <c r="C8" s="544" t="s">
        <v>571</v>
      </c>
      <c r="D8" s="579" t="s">
        <v>572</v>
      </c>
      <c r="E8" s="516" t="s">
        <v>483</v>
      </c>
      <c r="F8" s="517">
        <v>33936</v>
      </c>
      <c r="G8" s="580" t="s">
        <v>497</v>
      </c>
      <c r="H8" s="519" t="s">
        <v>117</v>
      </c>
      <c r="I8" s="520"/>
      <c r="J8" s="520"/>
      <c r="K8" s="520"/>
      <c r="L8" s="521" t="s">
        <v>109</v>
      </c>
      <c r="M8" s="522"/>
      <c r="O8" s="553"/>
      <c r="Q8" s="577"/>
      <c r="R8" s="578"/>
    </row>
    <row r="9" spans="1:18" ht="27.75" customHeight="1">
      <c r="B9" s="547" t="s">
        <v>547</v>
      </c>
      <c r="C9" s="548"/>
      <c r="D9" s="549"/>
      <c r="E9" s="549"/>
      <c r="F9" s="549"/>
      <c r="G9" s="549"/>
      <c r="H9" s="547" t="s">
        <v>548</v>
      </c>
      <c r="J9" s="548"/>
      <c r="K9" s="550"/>
      <c r="L9" s="548"/>
    </row>
  </sheetData>
  <mergeCells count="1">
    <mergeCell ref="D1:M2"/>
  </mergeCells>
  <pageMargins left="7.874015748031496E-2" right="0" top="0" bottom="0" header="0" footer="0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R9"/>
  <sheetViews>
    <sheetView workbookViewId="0">
      <pane xSplit="5" ySplit="6" topLeftCell="F7" activePane="bottomRight" state="frozen"/>
      <selection pane="topRight" activeCell="F1" sqref="F1"/>
      <selection pane="bottomLeft" activeCell="A6" sqref="A6"/>
      <selection pane="bottomRight" activeCell="Q16" sqref="Q15:Q16"/>
    </sheetView>
  </sheetViews>
  <sheetFormatPr defaultRowHeight="22.5" customHeight="1"/>
  <cols>
    <col min="1" max="1" width="5" style="486" customWidth="1"/>
    <col min="2" max="2" width="9.85546875" style="486" customWidth="1"/>
    <col min="3" max="3" width="15" style="486" customWidth="1"/>
    <col min="4" max="4" width="7.140625" style="486" customWidth="1"/>
    <col min="5" max="5" width="8.7109375" style="486" customWidth="1"/>
    <col min="6" max="6" width="9.7109375" style="485" customWidth="1"/>
    <col min="7" max="7" width="9.42578125" style="486" customWidth="1"/>
    <col min="8" max="8" width="5.5703125" style="486" customWidth="1"/>
    <col min="9" max="9" width="5.85546875" style="486" customWidth="1"/>
    <col min="10" max="12" width="4.7109375" style="486" customWidth="1"/>
    <col min="13" max="13" width="9.5703125" style="486" customWidth="1"/>
    <col min="14" max="14" width="9.140625" style="486"/>
    <col min="15" max="15" width="12.28515625" style="486" customWidth="1"/>
    <col min="16" max="16" width="20.42578125" style="486" customWidth="1"/>
    <col min="17" max="235" width="9.140625" style="486"/>
    <col min="236" max="236" width="5" style="486" customWidth="1"/>
    <col min="237" max="237" width="10.7109375" style="486" customWidth="1"/>
    <col min="238" max="238" width="20.7109375" style="486" customWidth="1"/>
    <col min="239" max="239" width="7.85546875" style="486" customWidth="1"/>
    <col min="240" max="240" width="11.5703125" style="486" customWidth="1"/>
    <col min="241" max="241" width="10.85546875" style="486" customWidth="1"/>
    <col min="242" max="242" width="7.5703125" style="486" customWidth="1"/>
    <col min="243" max="245" width="5.5703125" style="486" customWidth="1"/>
    <col min="246" max="246" width="10.7109375" style="486" customWidth="1"/>
    <col min="247" max="247" width="8.85546875" style="486" customWidth="1"/>
    <col min="248" max="248" width="10.7109375" style="486" customWidth="1"/>
    <col min="249" max="249" width="9.140625" style="486" customWidth="1"/>
    <col min="250" max="258" width="9.140625" style="486"/>
    <col min="259" max="259" width="13.140625" style="486" customWidth="1"/>
    <col min="260" max="260" width="22.7109375" style="486" customWidth="1"/>
    <col min="261" max="491" width="9.140625" style="486"/>
    <col min="492" max="492" width="5" style="486" customWidth="1"/>
    <col min="493" max="493" width="10.7109375" style="486" customWidth="1"/>
    <col min="494" max="494" width="20.7109375" style="486" customWidth="1"/>
    <col min="495" max="495" width="7.85546875" style="486" customWidth="1"/>
    <col min="496" max="496" width="11.5703125" style="486" customWidth="1"/>
    <col min="497" max="497" width="10.85546875" style="486" customWidth="1"/>
    <col min="498" max="498" width="7.5703125" style="486" customWidth="1"/>
    <col min="499" max="501" width="5.5703125" style="486" customWidth="1"/>
    <col min="502" max="502" width="10.7109375" style="486" customWidth="1"/>
    <col min="503" max="503" width="8.85546875" style="486" customWidth="1"/>
    <col min="504" max="504" width="10.7109375" style="486" customWidth="1"/>
    <col min="505" max="505" width="9.140625" style="486" customWidth="1"/>
    <col min="506" max="514" width="9.140625" style="486"/>
    <col min="515" max="515" width="13.140625" style="486" customWidth="1"/>
    <col min="516" max="516" width="22.7109375" style="486" customWidth="1"/>
    <col min="517" max="747" width="9.140625" style="486"/>
    <col min="748" max="748" width="5" style="486" customWidth="1"/>
    <col min="749" max="749" width="10.7109375" style="486" customWidth="1"/>
    <col min="750" max="750" width="20.7109375" style="486" customWidth="1"/>
    <col min="751" max="751" width="7.85546875" style="486" customWidth="1"/>
    <col min="752" max="752" width="11.5703125" style="486" customWidth="1"/>
    <col min="753" max="753" width="10.85546875" style="486" customWidth="1"/>
    <col min="754" max="754" width="7.5703125" style="486" customWidth="1"/>
    <col min="755" max="757" width="5.5703125" style="486" customWidth="1"/>
    <col min="758" max="758" width="10.7109375" style="486" customWidth="1"/>
    <col min="759" max="759" width="8.85546875" style="486" customWidth="1"/>
    <col min="760" max="760" width="10.7109375" style="486" customWidth="1"/>
    <col min="761" max="761" width="9.140625" style="486" customWidth="1"/>
    <col min="762" max="770" width="9.140625" style="486"/>
    <col min="771" max="771" width="13.140625" style="486" customWidth="1"/>
    <col min="772" max="772" width="22.7109375" style="486" customWidth="1"/>
    <col min="773" max="1003" width="9.140625" style="486"/>
    <col min="1004" max="1004" width="5" style="486" customWidth="1"/>
    <col min="1005" max="1005" width="10.7109375" style="486" customWidth="1"/>
    <col min="1006" max="1006" width="20.7109375" style="486" customWidth="1"/>
    <col min="1007" max="1007" width="7.85546875" style="486" customWidth="1"/>
    <col min="1008" max="1008" width="11.5703125" style="486" customWidth="1"/>
    <col min="1009" max="1009" width="10.85546875" style="486" customWidth="1"/>
    <col min="1010" max="1010" width="7.5703125" style="486" customWidth="1"/>
    <col min="1011" max="1013" width="5.5703125" style="486" customWidth="1"/>
    <col min="1014" max="1014" width="10.7109375" style="486" customWidth="1"/>
    <col min="1015" max="1015" width="8.85546875" style="486" customWidth="1"/>
    <col min="1016" max="1016" width="10.7109375" style="486" customWidth="1"/>
    <col min="1017" max="1017" width="9.140625" style="486" customWidth="1"/>
    <col min="1018" max="1026" width="9.140625" style="486"/>
    <col min="1027" max="1027" width="13.140625" style="486" customWidth="1"/>
    <col min="1028" max="1028" width="22.7109375" style="486" customWidth="1"/>
    <col min="1029" max="1259" width="9.140625" style="486"/>
    <col min="1260" max="1260" width="5" style="486" customWidth="1"/>
    <col min="1261" max="1261" width="10.7109375" style="486" customWidth="1"/>
    <col min="1262" max="1262" width="20.7109375" style="486" customWidth="1"/>
    <col min="1263" max="1263" width="7.85546875" style="486" customWidth="1"/>
    <col min="1264" max="1264" width="11.5703125" style="486" customWidth="1"/>
    <col min="1265" max="1265" width="10.85546875" style="486" customWidth="1"/>
    <col min="1266" max="1266" width="7.5703125" style="486" customWidth="1"/>
    <col min="1267" max="1269" width="5.5703125" style="486" customWidth="1"/>
    <col min="1270" max="1270" width="10.7109375" style="486" customWidth="1"/>
    <col min="1271" max="1271" width="8.85546875" style="486" customWidth="1"/>
    <col min="1272" max="1272" width="10.7109375" style="486" customWidth="1"/>
    <col min="1273" max="1273" width="9.140625" style="486" customWidth="1"/>
    <col min="1274" max="1282" width="9.140625" style="486"/>
    <col min="1283" max="1283" width="13.140625" style="486" customWidth="1"/>
    <col min="1284" max="1284" width="22.7109375" style="486" customWidth="1"/>
    <col min="1285" max="1515" width="9.140625" style="486"/>
    <col min="1516" max="1516" width="5" style="486" customWidth="1"/>
    <col min="1517" max="1517" width="10.7109375" style="486" customWidth="1"/>
    <col min="1518" max="1518" width="20.7109375" style="486" customWidth="1"/>
    <col min="1519" max="1519" width="7.85546875" style="486" customWidth="1"/>
    <col min="1520" max="1520" width="11.5703125" style="486" customWidth="1"/>
    <col min="1521" max="1521" width="10.85546875" style="486" customWidth="1"/>
    <col min="1522" max="1522" width="7.5703125" style="486" customWidth="1"/>
    <col min="1523" max="1525" width="5.5703125" style="486" customWidth="1"/>
    <col min="1526" max="1526" width="10.7109375" style="486" customWidth="1"/>
    <col min="1527" max="1527" width="8.85546875" style="486" customWidth="1"/>
    <col min="1528" max="1528" width="10.7109375" style="486" customWidth="1"/>
    <col min="1529" max="1529" width="9.140625" style="486" customWidth="1"/>
    <col min="1530" max="1538" width="9.140625" style="486"/>
    <col min="1539" max="1539" width="13.140625" style="486" customWidth="1"/>
    <col min="1540" max="1540" width="22.7109375" style="486" customWidth="1"/>
    <col min="1541" max="1771" width="9.140625" style="486"/>
    <col min="1772" max="1772" width="5" style="486" customWidth="1"/>
    <col min="1773" max="1773" width="10.7109375" style="486" customWidth="1"/>
    <col min="1774" max="1774" width="20.7109375" style="486" customWidth="1"/>
    <col min="1775" max="1775" width="7.85546875" style="486" customWidth="1"/>
    <col min="1776" max="1776" width="11.5703125" style="486" customWidth="1"/>
    <col min="1777" max="1777" width="10.85546875" style="486" customWidth="1"/>
    <col min="1778" max="1778" width="7.5703125" style="486" customWidth="1"/>
    <col min="1779" max="1781" width="5.5703125" style="486" customWidth="1"/>
    <col min="1782" max="1782" width="10.7109375" style="486" customWidth="1"/>
    <col min="1783" max="1783" width="8.85546875" style="486" customWidth="1"/>
    <col min="1784" max="1784" width="10.7109375" style="486" customWidth="1"/>
    <col min="1785" max="1785" width="9.140625" style="486" customWidth="1"/>
    <col min="1786" max="1794" width="9.140625" style="486"/>
    <col min="1795" max="1795" width="13.140625" style="486" customWidth="1"/>
    <col min="1796" max="1796" width="22.7109375" style="486" customWidth="1"/>
    <col min="1797" max="2027" width="9.140625" style="486"/>
    <col min="2028" max="2028" width="5" style="486" customWidth="1"/>
    <col min="2029" max="2029" width="10.7109375" style="486" customWidth="1"/>
    <col min="2030" max="2030" width="20.7109375" style="486" customWidth="1"/>
    <col min="2031" max="2031" width="7.85546875" style="486" customWidth="1"/>
    <col min="2032" max="2032" width="11.5703125" style="486" customWidth="1"/>
    <col min="2033" max="2033" width="10.85546875" style="486" customWidth="1"/>
    <col min="2034" max="2034" width="7.5703125" style="486" customWidth="1"/>
    <col min="2035" max="2037" width="5.5703125" style="486" customWidth="1"/>
    <col min="2038" max="2038" width="10.7109375" style="486" customWidth="1"/>
    <col min="2039" max="2039" width="8.85546875" style="486" customWidth="1"/>
    <col min="2040" max="2040" width="10.7109375" style="486" customWidth="1"/>
    <col min="2041" max="2041" width="9.140625" style="486" customWidth="1"/>
    <col min="2042" max="2050" width="9.140625" style="486"/>
    <col min="2051" max="2051" width="13.140625" style="486" customWidth="1"/>
    <col min="2052" max="2052" width="22.7109375" style="486" customWidth="1"/>
    <col min="2053" max="2283" width="9.140625" style="486"/>
    <col min="2284" max="2284" width="5" style="486" customWidth="1"/>
    <col min="2285" max="2285" width="10.7109375" style="486" customWidth="1"/>
    <col min="2286" max="2286" width="20.7109375" style="486" customWidth="1"/>
    <col min="2287" max="2287" width="7.85546875" style="486" customWidth="1"/>
    <col min="2288" max="2288" width="11.5703125" style="486" customWidth="1"/>
    <col min="2289" max="2289" width="10.85546875" style="486" customWidth="1"/>
    <col min="2290" max="2290" width="7.5703125" style="486" customWidth="1"/>
    <col min="2291" max="2293" width="5.5703125" style="486" customWidth="1"/>
    <col min="2294" max="2294" width="10.7109375" style="486" customWidth="1"/>
    <col min="2295" max="2295" width="8.85546875" style="486" customWidth="1"/>
    <col min="2296" max="2296" width="10.7109375" style="486" customWidth="1"/>
    <col min="2297" max="2297" width="9.140625" style="486" customWidth="1"/>
    <col min="2298" max="2306" width="9.140625" style="486"/>
    <col min="2307" max="2307" width="13.140625" style="486" customWidth="1"/>
    <col min="2308" max="2308" width="22.7109375" style="486" customWidth="1"/>
    <col min="2309" max="2539" width="9.140625" style="486"/>
    <col min="2540" max="2540" width="5" style="486" customWidth="1"/>
    <col min="2541" max="2541" width="10.7109375" style="486" customWidth="1"/>
    <col min="2542" max="2542" width="20.7109375" style="486" customWidth="1"/>
    <col min="2543" max="2543" width="7.85546875" style="486" customWidth="1"/>
    <col min="2544" max="2544" width="11.5703125" style="486" customWidth="1"/>
    <col min="2545" max="2545" width="10.85546875" style="486" customWidth="1"/>
    <col min="2546" max="2546" width="7.5703125" style="486" customWidth="1"/>
    <col min="2547" max="2549" width="5.5703125" style="486" customWidth="1"/>
    <col min="2550" max="2550" width="10.7109375" style="486" customWidth="1"/>
    <col min="2551" max="2551" width="8.85546875" style="486" customWidth="1"/>
    <col min="2552" max="2552" width="10.7109375" style="486" customWidth="1"/>
    <col min="2553" max="2553" width="9.140625" style="486" customWidth="1"/>
    <col min="2554" max="2562" width="9.140625" style="486"/>
    <col min="2563" max="2563" width="13.140625" style="486" customWidth="1"/>
    <col min="2564" max="2564" width="22.7109375" style="486" customWidth="1"/>
    <col min="2565" max="2795" width="9.140625" style="486"/>
    <col min="2796" max="2796" width="5" style="486" customWidth="1"/>
    <col min="2797" max="2797" width="10.7109375" style="486" customWidth="1"/>
    <col min="2798" max="2798" width="20.7109375" style="486" customWidth="1"/>
    <col min="2799" max="2799" width="7.85546875" style="486" customWidth="1"/>
    <col min="2800" max="2800" width="11.5703125" style="486" customWidth="1"/>
    <col min="2801" max="2801" width="10.85546875" style="486" customWidth="1"/>
    <col min="2802" max="2802" width="7.5703125" style="486" customWidth="1"/>
    <col min="2803" max="2805" width="5.5703125" style="486" customWidth="1"/>
    <col min="2806" max="2806" width="10.7109375" style="486" customWidth="1"/>
    <col min="2807" max="2807" width="8.85546875" style="486" customWidth="1"/>
    <col min="2808" max="2808" width="10.7109375" style="486" customWidth="1"/>
    <col min="2809" max="2809" width="9.140625" style="486" customWidth="1"/>
    <col min="2810" max="2818" width="9.140625" style="486"/>
    <col min="2819" max="2819" width="13.140625" style="486" customWidth="1"/>
    <col min="2820" max="2820" width="22.7109375" style="486" customWidth="1"/>
    <col min="2821" max="3051" width="9.140625" style="486"/>
    <col min="3052" max="3052" width="5" style="486" customWidth="1"/>
    <col min="3053" max="3053" width="10.7109375" style="486" customWidth="1"/>
    <col min="3054" max="3054" width="20.7109375" style="486" customWidth="1"/>
    <col min="3055" max="3055" width="7.85546875" style="486" customWidth="1"/>
    <col min="3056" max="3056" width="11.5703125" style="486" customWidth="1"/>
    <col min="3057" max="3057" width="10.85546875" style="486" customWidth="1"/>
    <col min="3058" max="3058" width="7.5703125" style="486" customWidth="1"/>
    <col min="3059" max="3061" width="5.5703125" style="486" customWidth="1"/>
    <col min="3062" max="3062" width="10.7109375" style="486" customWidth="1"/>
    <col min="3063" max="3063" width="8.85546875" style="486" customWidth="1"/>
    <col min="3064" max="3064" width="10.7109375" style="486" customWidth="1"/>
    <col min="3065" max="3065" width="9.140625" style="486" customWidth="1"/>
    <col min="3066" max="3074" width="9.140625" style="486"/>
    <col min="3075" max="3075" width="13.140625" style="486" customWidth="1"/>
    <col min="3076" max="3076" width="22.7109375" style="486" customWidth="1"/>
    <col min="3077" max="3307" width="9.140625" style="486"/>
    <col min="3308" max="3308" width="5" style="486" customWidth="1"/>
    <col min="3309" max="3309" width="10.7109375" style="486" customWidth="1"/>
    <col min="3310" max="3310" width="20.7109375" style="486" customWidth="1"/>
    <col min="3311" max="3311" width="7.85546875" style="486" customWidth="1"/>
    <col min="3312" max="3312" width="11.5703125" style="486" customWidth="1"/>
    <col min="3313" max="3313" width="10.85546875" style="486" customWidth="1"/>
    <col min="3314" max="3314" width="7.5703125" style="486" customWidth="1"/>
    <col min="3315" max="3317" width="5.5703125" style="486" customWidth="1"/>
    <col min="3318" max="3318" width="10.7109375" style="486" customWidth="1"/>
    <col min="3319" max="3319" width="8.85546875" style="486" customWidth="1"/>
    <col min="3320" max="3320" width="10.7109375" style="486" customWidth="1"/>
    <col min="3321" max="3321" width="9.140625" style="486" customWidth="1"/>
    <col min="3322" max="3330" width="9.140625" style="486"/>
    <col min="3331" max="3331" width="13.140625" style="486" customWidth="1"/>
    <col min="3332" max="3332" width="22.7109375" style="486" customWidth="1"/>
    <col min="3333" max="3563" width="9.140625" style="486"/>
    <col min="3564" max="3564" width="5" style="486" customWidth="1"/>
    <col min="3565" max="3565" width="10.7109375" style="486" customWidth="1"/>
    <col min="3566" max="3566" width="20.7109375" style="486" customWidth="1"/>
    <col min="3567" max="3567" width="7.85546875" style="486" customWidth="1"/>
    <col min="3568" max="3568" width="11.5703125" style="486" customWidth="1"/>
    <col min="3569" max="3569" width="10.85546875" style="486" customWidth="1"/>
    <col min="3570" max="3570" width="7.5703125" style="486" customWidth="1"/>
    <col min="3571" max="3573" width="5.5703125" style="486" customWidth="1"/>
    <col min="3574" max="3574" width="10.7109375" style="486" customWidth="1"/>
    <col min="3575" max="3575" width="8.85546875" style="486" customWidth="1"/>
    <col min="3576" max="3576" width="10.7109375" style="486" customWidth="1"/>
    <col min="3577" max="3577" width="9.140625" style="486" customWidth="1"/>
    <col min="3578" max="3586" width="9.140625" style="486"/>
    <col min="3587" max="3587" width="13.140625" style="486" customWidth="1"/>
    <col min="3588" max="3588" width="22.7109375" style="486" customWidth="1"/>
    <col min="3589" max="3819" width="9.140625" style="486"/>
    <col min="3820" max="3820" width="5" style="486" customWidth="1"/>
    <col min="3821" max="3821" width="10.7109375" style="486" customWidth="1"/>
    <col min="3822" max="3822" width="20.7109375" style="486" customWidth="1"/>
    <col min="3823" max="3823" width="7.85546875" style="486" customWidth="1"/>
    <col min="3824" max="3824" width="11.5703125" style="486" customWidth="1"/>
    <col min="3825" max="3825" width="10.85546875" style="486" customWidth="1"/>
    <col min="3826" max="3826" width="7.5703125" style="486" customWidth="1"/>
    <col min="3827" max="3829" width="5.5703125" style="486" customWidth="1"/>
    <col min="3830" max="3830" width="10.7109375" style="486" customWidth="1"/>
    <col min="3831" max="3831" width="8.85546875" style="486" customWidth="1"/>
    <col min="3832" max="3832" width="10.7109375" style="486" customWidth="1"/>
    <col min="3833" max="3833" width="9.140625" style="486" customWidth="1"/>
    <col min="3834" max="3842" width="9.140625" style="486"/>
    <col min="3843" max="3843" width="13.140625" style="486" customWidth="1"/>
    <col min="3844" max="3844" width="22.7109375" style="486" customWidth="1"/>
    <col min="3845" max="4075" width="9.140625" style="486"/>
    <col min="4076" max="4076" width="5" style="486" customWidth="1"/>
    <col min="4077" max="4077" width="10.7109375" style="486" customWidth="1"/>
    <col min="4078" max="4078" width="20.7109375" style="486" customWidth="1"/>
    <col min="4079" max="4079" width="7.85546875" style="486" customWidth="1"/>
    <col min="4080" max="4080" width="11.5703125" style="486" customWidth="1"/>
    <col min="4081" max="4081" width="10.85546875" style="486" customWidth="1"/>
    <col min="4082" max="4082" width="7.5703125" style="486" customWidth="1"/>
    <col min="4083" max="4085" width="5.5703125" style="486" customWidth="1"/>
    <col min="4086" max="4086" width="10.7109375" style="486" customWidth="1"/>
    <col min="4087" max="4087" width="8.85546875" style="486" customWidth="1"/>
    <col min="4088" max="4088" width="10.7109375" style="486" customWidth="1"/>
    <col min="4089" max="4089" width="9.140625" style="486" customWidth="1"/>
    <col min="4090" max="4098" width="9.140625" style="486"/>
    <col min="4099" max="4099" width="13.140625" style="486" customWidth="1"/>
    <col min="4100" max="4100" width="22.7109375" style="486" customWidth="1"/>
    <col min="4101" max="4331" width="9.140625" style="486"/>
    <col min="4332" max="4332" width="5" style="486" customWidth="1"/>
    <col min="4333" max="4333" width="10.7109375" style="486" customWidth="1"/>
    <col min="4334" max="4334" width="20.7109375" style="486" customWidth="1"/>
    <col min="4335" max="4335" width="7.85546875" style="486" customWidth="1"/>
    <col min="4336" max="4336" width="11.5703125" style="486" customWidth="1"/>
    <col min="4337" max="4337" width="10.85546875" style="486" customWidth="1"/>
    <col min="4338" max="4338" width="7.5703125" style="486" customWidth="1"/>
    <col min="4339" max="4341" width="5.5703125" style="486" customWidth="1"/>
    <col min="4342" max="4342" width="10.7109375" style="486" customWidth="1"/>
    <col min="4343" max="4343" width="8.85546875" style="486" customWidth="1"/>
    <col min="4344" max="4344" width="10.7109375" style="486" customWidth="1"/>
    <col min="4345" max="4345" width="9.140625" style="486" customWidth="1"/>
    <col min="4346" max="4354" width="9.140625" style="486"/>
    <col min="4355" max="4355" width="13.140625" style="486" customWidth="1"/>
    <col min="4356" max="4356" width="22.7109375" style="486" customWidth="1"/>
    <col min="4357" max="4587" width="9.140625" style="486"/>
    <col min="4588" max="4588" width="5" style="486" customWidth="1"/>
    <col min="4589" max="4589" width="10.7109375" style="486" customWidth="1"/>
    <col min="4590" max="4590" width="20.7109375" style="486" customWidth="1"/>
    <col min="4591" max="4591" width="7.85546875" style="486" customWidth="1"/>
    <col min="4592" max="4592" width="11.5703125" style="486" customWidth="1"/>
    <col min="4593" max="4593" width="10.85546875" style="486" customWidth="1"/>
    <col min="4594" max="4594" width="7.5703125" style="486" customWidth="1"/>
    <col min="4595" max="4597" width="5.5703125" style="486" customWidth="1"/>
    <col min="4598" max="4598" width="10.7109375" style="486" customWidth="1"/>
    <col min="4599" max="4599" width="8.85546875" style="486" customWidth="1"/>
    <col min="4600" max="4600" width="10.7109375" style="486" customWidth="1"/>
    <col min="4601" max="4601" width="9.140625" style="486" customWidth="1"/>
    <col min="4602" max="4610" width="9.140625" style="486"/>
    <col min="4611" max="4611" width="13.140625" style="486" customWidth="1"/>
    <col min="4612" max="4612" width="22.7109375" style="486" customWidth="1"/>
    <col min="4613" max="4843" width="9.140625" style="486"/>
    <col min="4844" max="4844" width="5" style="486" customWidth="1"/>
    <col min="4845" max="4845" width="10.7109375" style="486" customWidth="1"/>
    <col min="4846" max="4846" width="20.7109375" style="486" customWidth="1"/>
    <col min="4847" max="4847" width="7.85546875" style="486" customWidth="1"/>
    <col min="4848" max="4848" width="11.5703125" style="486" customWidth="1"/>
    <col min="4849" max="4849" width="10.85546875" style="486" customWidth="1"/>
    <col min="4850" max="4850" width="7.5703125" style="486" customWidth="1"/>
    <col min="4851" max="4853" width="5.5703125" style="486" customWidth="1"/>
    <col min="4854" max="4854" width="10.7109375" style="486" customWidth="1"/>
    <col min="4855" max="4855" width="8.85546875" style="486" customWidth="1"/>
    <col min="4856" max="4856" width="10.7109375" style="486" customWidth="1"/>
    <col min="4857" max="4857" width="9.140625" style="486" customWidth="1"/>
    <col min="4858" max="4866" width="9.140625" style="486"/>
    <col min="4867" max="4867" width="13.140625" style="486" customWidth="1"/>
    <col min="4868" max="4868" width="22.7109375" style="486" customWidth="1"/>
    <col min="4869" max="5099" width="9.140625" style="486"/>
    <col min="5100" max="5100" width="5" style="486" customWidth="1"/>
    <col min="5101" max="5101" width="10.7109375" style="486" customWidth="1"/>
    <col min="5102" max="5102" width="20.7109375" style="486" customWidth="1"/>
    <col min="5103" max="5103" width="7.85546875" style="486" customWidth="1"/>
    <col min="5104" max="5104" width="11.5703125" style="486" customWidth="1"/>
    <col min="5105" max="5105" width="10.85546875" style="486" customWidth="1"/>
    <col min="5106" max="5106" width="7.5703125" style="486" customWidth="1"/>
    <col min="5107" max="5109" width="5.5703125" style="486" customWidth="1"/>
    <col min="5110" max="5110" width="10.7109375" style="486" customWidth="1"/>
    <col min="5111" max="5111" width="8.85546875" style="486" customWidth="1"/>
    <col min="5112" max="5112" width="10.7109375" style="486" customWidth="1"/>
    <col min="5113" max="5113" width="9.140625" style="486" customWidth="1"/>
    <col min="5114" max="5122" width="9.140625" style="486"/>
    <col min="5123" max="5123" width="13.140625" style="486" customWidth="1"/>
    <col min="5124" max="5124" width="22.7109375" style="486" customWidth="1"/>
    <col min="5125" max="5355" width="9.140625" style="486"/>
    <col min="5356" max="5356" width="5" style="486" customWidth="1"/>
    <col min="5357" max="5357" width="10.7109375" style="486" customWidth="1"/>
    <col min="5358" max="5358" width="20.7109375" style="486" customWidth="1"/>
    <col min="5359" max="5359" width="7.85546875" style="486" customWidth="1"/>
    <col min="5360" max="5360" width="11.5703125" style="486" customWidth="1"/>
    <col min="5361" max="5361" width="10.85546875" style="486" customWidth="1"/>
    <col min="5362" max="5362" width="7.5703125" style="486" customWidth="1"/>
    <col min="5363" max="5365" width="5.5703125" style="486" customWidth="1"/>
    <col min="5366" max="5366" width="10.7109375" style="486" customWidth="1"/>
    <col min="5367" max="5367" width="8.85546875" style="486" customWidth="1"/>
    <col min="5368" max="5368" width="10.7109375" style="486" customWidth="1"/>
    <col min="5369" max="5369" width="9.140625" style="486" customWidth="1"/>
    <col min="5370" max="5378" width="9.140625" style="486"/>
    <col min="5379" max="5379" width="13.140625" style="486" customWidth="1"/>
    <col min="5380" max="5380" width="22.7109375" style="486" customWidth="1"/>
    <col min="5381" max="5611" width="9.140625" style="486"/>
    <col min="5612" max="5612" width="5" style="486" customWidth="1"/>
    <col min="5613" max="5613" width="10.7109375" style="486" customWidth="1"/>
    <col min="5614" max="5614" width="20.7109375" style="486" customWidth="1"/>
    <col min="5615" max="5615" width="7.85546875" style="486" customWidth="1"/>
    <col min="5616" max="5616" width="11.5703125" style="486" customWidth="1"/>
    <col min="5617" max="5617" width="10.85546875" style="486" customWidth="1"/>
    <col min="5618" max="5618" width="7.5703125" style="486" customWidth="1"/>
    <col min="5619" max="5621" width="5.5703125" style="486" customWidth="1"/>
    <col min="5622" max="5622" width="10.7109375" style="486" customWidth="1"/>
    <col min="5623" max="5623" width="8.85546875" style="486" customWidth="1"/>
    <col min="5624" max="5624" width="10.7109375" style="486" customWidth="1"/>
    <col min="5625" max="5625" width="9.140625" style="486" customWidth="1"/>
    <col min="5626" max="5634" width="9.140625" style="486"/>
    <col min="5635" max="5635" width="13.140625" style="486" customWidth="1"/>
    <col min="5636" max="5636" width="22.7109375" style="486" customWidth="1"/>
    <col min="5637" max="5867" width="9.140625" style="486"/>
    <col min="5868" max="5868" width="5" style="486" customWidth="1"/>
    <col min="5869" max="5869" width="10.7109375" style="486" customWidth="1"/>
    <col min="5870" max="5870" width="20.7109375" style="486" customWidth="1"/>
    <col min="5871" max="5871" width="7.85546875" style="486" customWidth="1"/>
    <col min="5872" max="5872" width="11.5703125" style="486" customWidth="1"/>
    <col min="5873" max="5873" width="10.85546875" style="486" customWidth="1"/>
    <col min="5874" max="5874" width="7.5703125" style="486" customWidth="1"/>
    <col min="5875" max="5877" width="5.5703125" style="486" customWidth="1"/>
    <col min="5878" max="5878" width="10.7109375" style="486" customWidth="1"/>
    <col min="5879" max="5879" width="8.85546875" style="486" customWidth="1"/>
    <col min="5880" max="5880" width="10.7109375" style="486" customWidth="1"/>
    <col min="5881" max="5881" width="9.140625" style="486" customWidth="1"/>
    <col min="5882" max="5890" width="9.140625" style="486"/>
    <col min="5891" max="5891" width="13.140625" style="486" customWidth="1"/>
    <col min="5892" max="5892" width="22.7109375" style="486" customWidth="1"/>
    <col min="5893" max="6123" width="9.140625" style="486"/>
    <col min="6124" max="6124" width="5" style="486" customWidth="1"/>
    <col min="6125" max="6125" width="10.7109375" style="486" customWidth="1"/>
    <col min="6126" max="6126" width="20.7109375" style="486" customWidth="1"/>
    <col min="6127" max="6127" width="7.85546875" style="486" customWidth="1"/>
    <col min="6128" max="6128" width="11.5703125" style="486" customWidth="1"/>
    <col min="6129" max="6129" width="10.85546875" style="486" customWidth="1"/>
    <col min="6130" max="6130" width="7.5703125" style="486" customWidth="1"/>
    <col min="6131" max="6133" width="5.5703125" style="486" customWidth="1"/>
    <col min="6134" max="6134" width="10.7109375" style="486" customWidth="1"/>
    <col min="6135" max="6135" width="8.85546875" style="486" customWidth="1"/>
    <col min="6136" max="6136" width="10.7109375" style="486" customWidth="1"/>
    <col min="6137" max="6137" width="9.140625" style="486" customWidth="1"/>
    <col min="6138" max="6146" width="9.140625" style="486"/>
    <col min="6147" max="6147" width="13.140625" style="486" customWidth="1"/>
    <col min="6148" max="6148" width="22.7109375" style="486" customWidth="1"/>
    <col min="6149" max="6379" width="9.140625" style="486"/>
    <col min="6380" max="6380" width="5" style="486" customWidth="1"/>
    <col min="6381" max="6381" width="10.7109375" style="486" customWidth="1"/>
    <col min="6382" max="6382" width="20.7109375" style="486" customWidth="1"/>
    <col min="6383" max="6383" width="7.85546875" style="486" customWidth="1"/>
    <col min="6384" max="6384" width="11.5703125" style="486" customWidth="1"/>
    <col min="6385" max="6385" width="10.85546875" style="486" customWidth="1"/>
    <col min="6386" max="6386" width="7.5703125" style="486" customWidth="1"/>
    <col min="6387" max="6389" width="5.5703125" style="486" customWidth="1"/>
    <col min="6390" max="6390" width="10.7109375" style="486" customWidth="1"/>
    <col min="6391" max="6391" width="8.85546875" style="486" customWidth="1"/>
    <col min="6392" max="6392" width="10.7109375" style="486" customWidth="1"/>
    <col min="6393" max="6393" width="9.140625" style="486" customWidth="1"/>
    <col min="6394" max="6402" width="9.140625" style="486"/>
    <col min="6403" max="6403" width="13.140625" style="486" customWidth="1"/>
    <col min="6404" max="6404" width="22.7109375" style="486" customWidth="1"/>
    <col min="6405" max="6635" width="9.140625" style="486"/>
    <col min="6636" max="6636" width="5" style="486" customWidth="1"/>
    <col min="6637" max="6637" width="10.7109375" style="486" customWidth="1"/>
    <col min="6638" max="6638" width="20.7109375" style="486" customWidth="1"/>
    <col min="6639" max="6639" width="7.85546875" style="486" customWidth="1"/>
    <col min="6640" max="6640" width="11.5703125" style="486" customWidth="1"/>
    <col min="6641" max="6641" width="10.85546875" style="486" customWidth="1"/>
    <col min="6642" max="6642" width="7.5703125" style="486" customWidth="1"/>
    <col min="6643" max="6645" width="5.5703125" style="486" customWidth="1"/>
    <col min="6646" max="6646" width="10.7109375" style="486" customWidth="1"/>
    <col min="6647" max="6647" width="8.85546875" style="486" customWidth="1"/>
    <col min="6648" max="6648" width="10.7109375" style="486" customWidth="1"/>
    <col min="6649" max="6649" width="9.140625" style="486" customWidth="1"/>
    <col min="6650" max="6658" width="9.140625" style="486"/>
    <col min="6659" max="6659" width="13.140625" style="486" customWidth="1"/>
    <col min="6660" max="6660" width="22.7109375" style="486" customWidth="1"/>
    <col min="6661" max="6891" width="9.140625" style="486"/>
    <col min="6892" max="6892" width="5" style="486" customWidth="1"/>
    <col min="6893" max="6893" width="10.7109375" style="486" customWidth="1"/>
    <col min="6894" max="6894" width="20.7109375" style="486" customWidth="1"/>
    <col min="6895" max="6895" width="7.85546875" style="486" customWidth="1"/>
    <col min="6896" max="6896" width="11.5703125" style="486" customWidth="1"/>
    <col min="6897" max="6897" width="10.85546875" style="486" customWidth="1"/>
    <col min="6898" max="6898" width="7.5703125" style="486" customWidth="1"/>
    <col min="6899" max="6901" width="5.5703125" style="486" customWidth="1"/>
    <col min="6902" max="6902" width="10.7109375" style="486" customWidth="1"/>
    <col min="6903" max="6903" width="8.85546875" style="486" customWidth="1"/>
    <col min="6904" max="6904" width="10.7109375" style="486" customWidth="1"/>
    <col min="6905" max="6905" width="9.140625" style="486" customWidth="1"/>
    <col min="6906" max="6914" width="9.140625" style="486"/>
    <col min="6915" max="6915" width="13.140625" style="486" customWidth="1"/>
    <col min="6916" max="6916" width="22.7109375" style="486" customWidth="1"/>
    <col min="6917" max="7147" width="9.140625" style="486"/>
    <col min="7148" max="7148" width="5" style="486" customWidth="1"/>
    <col min="7149" max="7149" width="10.7109375" style="486" customWidth="1"/>
    <col min="7150" max="7150" width="20.7109375" style="486" customWidth="1"/>
    <col min="7151" max="7151" width="7.85546875" style="486" customWidth="1"/>
    <col min="7152" max="7152" width="11.5703125" style="486" customWidth="1"/>
    <col min="7153" max="7153" width="10.85546875" style="486" customWidth="1"/>
    <col min="7154" max="7154" width="7.5703125" style="486" customWidth="1"/>
    <col min="7155" max="7157" width="5.5703125" style="486" customWidth="1"/>
    <col min="7158" max="7158" width="10.7109375" style="486" customWidth="1"/>
    <col min="7159" max="7159" width="8.85546875" style="486" customWidth="1"/>
    <col min="7160" max="7160" width="10.7109375" style="486" customWidth="1"/>
    <col min="7161" max="7161" width="9.140625" style="486" customWidth="1"/>
    <col min="7162" max="7170" width="9.140625" style="486"/>
    <col min="7171" max="7171" width="13.140625" style="486" customWidth="1"/>
    <col min="7172" max="7172" width="22.7109375" style="486" customWidth="1"/>
    <col min="7173" max="7403" width="9.140625" style="486"/>
    <col min="7404" max="7404" width="5" style="486" customWidth="1"/>
    <col min="7405" max="7405" width="10.7109375" style="486" customWidth="1"/>
    <col min="7406" max="7406" width="20.7109375" style="486" customWidth="1"/>
    <col min="7407" max="7407" width="7.85546875" style="486" customWidth="1"/>
    <col min="7408" max="7408" width="11.5703125" style="486" customWidth="1"/>
    <col min="7409" max="7409" width="10.85546875" style="486" customWidth="1"/>
    <col min="7410" max="7410" width="7.5703125" style="486" customWidth="1"/>
    <col min="7411" max="7413" width="5.5703125" style="486" customWidth="1"/>
    <col min="7414" max="7414" width="10.7109375" style="486" customWidth="1"/>
    <col min="7415" max="7415" width="8.85546875" style="486" customWidth="1"/>
    <col min="7416" max="7416" width="10.7109375" style="486" customWidth="1"/>
    <col min="7417" max="7417" width="9.140625" style="486" customWidth="1"/>
    <col min="7418" max="7426" width="9.140625" style="486"/>
    <col min="7427" max="7427" width="13.140625" style="486" customWidth="1"/>
    <col min="7428" max="7428" width="22.7109375" style="486" customWidth="1"/>
    <col min="7429" max="7659" width="9.140625" style="486"/>
    <col min="7660" max="7660" width="5" style="486" customWidth="1"/>
    <col min="7661" max="7661" width="10.7109375" style="486" customWidth="1"/>
    <col min="7662" max="7662" width="20.7109375" style="486" customWidth="1"/>
    <col min="7663" max="7663" width="7.85546875" style="486" customWidth="1"/>
    <col min="7664" max="7664" width="11.5703125" style="486" customWidth="1"/>
    <col min="7665" max="7665" width="10.85546875" style="486" customWidth="1"/>
    <col min="7666" max="7666" width="7.5703125" style="486" customWidth="1"/>
    <col min="7667" max="7669" width="5.5703125" style="486" customWidth="1"/>
    <col min="7670" max="7670" width="10.7109375" style="486" customWidth="1"/>
    <col min="7671" max="7671" width="8.85546875" style="486" customWidth="1"/>
    <col min="7672" max="7672" width="10.7109375" style="486" customWidth="1"/>
    <col min="7673" max="7673" width="9.140625" style="486" customWidth="1"/>
    <col min="7674" max="7682" width="9.140625" style="486"/>
    <col min="7683" max="7683" width="13.140625" style="486" customWidth="1"/>
    <col min="7684" max="7684" width="22.7109375" style="486" customWidth="1"/>
    <col min="7685" max="7915" width="9.140625" style="486"/>
    <col min="7916" max="7916" width="5" style="486" customWidth="1"/>
    <col min="7917" max="7917" width="10.7109375" style="486" customWidth="1"/>
    <col min="7918" max="7918" width="20.7109375" style="486" customWidth="1"/>
    <col min="7919" max="7919" width="7.85546875" style="486" customWidth="1"/>
    <col min="7920" max="7920" width="11.5703125" style="486" customWidth="1"/>
    <col min="7921" max="7921" width="10.85546875" style="486" customWidth="1"/>
    <col min="7922" max="7922" width="7.5703125" style="486" customWidth="1"/>
    <col min="7923" max="7925" width="5.5703125" style="486" customWidth="1"/>
    <col min="7926" max="7926" width="10.7109375" style="486" customWidth="1"/>
    <col min="7927" max="7927" width="8.85546875" style="486" customWidth="1"/>
    <col min="7928" max="7928" width="10.7109375" style="486" customWidth="1"/>
    <col min="7929" max="7929" width="9.140625" style="486" customWidth="1"/>
    <col min="7930" max="7938" width="9.140625" style="486"/>
    <col min="7939" max="7939" width="13.140625" style="486" customWidth="1"/>
    <col min="7940" max="7940" width="22.7109375" style="486" customWidth="1"/>
    <col min="7941" max="8171" width="9.140625" style="486"/>
    <col min="8172" max="8172" width="5" style="486" customWidth="1"/>
    <col min="8173" max="8173" width="10.7109375" style="486" customWidth="1"/>
    <col min="8174" max="8174" width="20.7109375" style="486" customWidth="1"/>
    <col min="8175" max="8175" width="7.85546875" style="486" customWidth="1"/>
    <col min="8176" max="8176" width="11.5703125" style="486" customWidth="1"/>
    <col min="8177" max="8177" width="10.85546875" style="486" customWidth="1"/>
    <col min="8178" max="8178" width="7.5703125" style="486" customWidth="1"/>
    <col min="8179" max="8181" width="5.5703125" style="486" customWidth="1"/>
    <col min="8182" max="8182" width="10.7109375" style="486" customWidth="1"/>
    <col min="8183" max="8183" width="8.85546875" style="486" customWidth="1"/>
    <col min="8184" max="8184" width="10.7109375" style="486" customWidth="1"/>
    <col min="8185" max="8185" width="9.140625" style="486" customWidth="1"/>
    <col min="8186" max="8194" width="9.140625" style="486"/>
    <col min="8195" max="8195" width="13.140625" style="486" customWidth="1"/>
    <col min="8196" max="8196" width="22.7109375" style="486" customWidth="1"/>
    <col min="8197" max="8427" width="9.140625" style="486"/>
    <col min="8428" max="8428" width="5" style="486" customWidth="1"/>
    <col min="8429" max="8429" width="10.7109375" style="486" customWidth="1"/>
    <col min="8430" max="8430" width="20.7109375" style="486" customWidth="1"/>
    <col min="8431" max="8431" width="7.85546875" style="486" customWidth="1"/>
    <col min="8432" max="8432" width="11.5703125" style="486" customWidth="1"/>
    <col min="8433" max="8433" width="10.85546875" style="486" customWidth="1"/>
    <col min="8434" max="8434" width="7.5703125" style="486" customWidth="1"/>
    <col min="8435" max="8437" width="5.5703125" style="486" customWidth="1"/>
    <col min="8438" max="8438" width="10.7109375" style="486" customWidth="1"/>
    <col min="8439" max="8439" width="8.85546875" style="486" customWidth="1"/>
    <col min="8440" max="8440" width="10.7109375" style="486" customWidth="1"/>
    <col min="8441" max="8441" width="9.140625" style="486" customWidth="1"/>
    <col min="8442" max="8450" width="9.140625" style="486"/>
    <col min="8451" max="8451" width="13.140625" style="486" customWidth="1"/>
    <col min="8452" max="8452" width="22.7109375" style="486" customWidth="1"/>
    <col min="8453" max="8683" width="9.140625" style="486"/>
    <col min="8684" max="8684" width="5" style="486" customWidth="1"/>
    <col min="8685" max="8685" width="10.7109375" style="486" customWidth="1"/>
    <col min="8686" max="8686" width="20.7109375" style="486" customWidth="1"/>
    <col min="8687" max="8687" width="7.85546875" style="486" customWidth="1"/>
    <col min="8688" max="8688" width="11.5703125" style="486" customWidth="1"/>
    <col min="8689" max="8689" width="10.85546875" style="486" customWidth="1"/>
    <col min="8690" max="8690" width="7.5703125" style="486" customWidth="1"/>
    <col min="8691" max="8693" width="5.5703125" style="486" customWidth="1"/>
    <col min="8694" max="8694" width="10.7109375" style="486" customWidth="1"/>
    <col min="8695" max="8695" width="8.85546875" style="486" customWidth="1"/>
    <col min="8696" max="8696" width="10.7109375" style="486" customWidth="1"/>
    <col min="8697" max="8697" width="9.140625" style="486" customWidth="1"/>
    <col min="8698" max="8706" width="9.140625" style="486"/>
    <col min="8707" max="8707" width="13.140625" style="486" customWidth="1"/>
    <col min="8708" max="8708" width="22.7109375" style="486" customWidth="1"/>
    <col min="8709" max="8939" width="9.140625" style="486"/>
    <col min="8940" max="8940" width="5" style="486" customWidth="1"/>
    <col min="8941" max="8941" width="10.7109375" style="486" customWidth="1"/>
    <col min="8942" max="8942" width="20.7109375" style="486" customWidth="1"/>
    <col min="8943" max="8943" width="7.85546875" style="486" customWidth="1"/>
    <col min="8944" max="8944" width="11.5703125" style="486" customWidth="1"/>
    <col min="8945" max="8945" width="10.85546875" style="486" customWidth="1"/>
    <col min="8946" max="8946" width="7.5703125" style="486" customWidth="1"/>
    <col min="8947" max="8949" width="5.5703125" style="486" customWidth="1"/>
    <col min="8950" max="8950" width="10.7109375" style="486" customWidth="1"/>
    <col min="8951" max="8951" width="8.85546875" style="486" customWidth="1"/>
    <col min="8952" max="8952" width="10.7109375" style="486" customWidth="1"/>
    <col min="8953" max="8953" width="9.140625" style="486" customWidth="1"/>
    <col min="8954" max="8962" width="9.140625" style="486"/>
    <col min="8963" max="8963" width="13.140625" style="486" customWidth="1"/>
    <col min="8964" max="8964" width="22.7109375" style="486" customWidth="1"/>
    <col min="8965" max="9195" width="9.140625" style="486"/>
    <col min="9196" max="9196" width="5" style="486" customWidth="1"/>
    <col min="9197" max="9197" width="10.7109375" style="486" customWidth="1"/>
    <col min="9198" max="9198" width="20.7109375" style="486" customWidth="1"/>
    <col min="9199" max="9199" width="7.85546875" style="486" customWidth="1"/>
    <col min="9200" max="9200" width="11.5703125" style="486" customWidth="1"/>
    <col min="9201" max="9201" width="10.85546875" style="486" customWidth="1"/>
    <col min="9202" max="9202" width="7.5703125" style="486" customWidth="1"/>
    <col min="9203" max="9205" width="5.5703125" style="486" customWidth="1"/>
    <col min="9206" max="9206" width="10.7109375" style="486" customWidth="1"/>
    <col min="9207" max="9207" width="8.85546875" style="486" customWidth="1"/>
    <col min="9208" max="9208" width="10.7109375" style="486" customWidth="1"/>
    <col min="9209" max="9209" width="9.140625" style="486" customWidth="1"/>
    <col min="9210" max="9218" width="9.140625" style="486"/>
    <col min="9219" max="9219" width="13.140625" style="486" customWidth="1"/>
    <col min="9220" max="9220" width="22.7109375" style="486" customWidth="1"/>
    <col min="9221" max="9451" width="9.140625" style="486"/>
    <col min="9452" max="9452" width="5" style="486" customWidth="1"/>
    <col min="9453" max="9453" width="10.7109375" style="486" customWidth="1"/>
    <col min="9454" max="9454" width="20.7109375" style="486" customWidth="1"/>
    <col min="9455" max="9455" width="7.85546875" style="486" customWidth="1"/>
    <col min="9456" max="9456" width="11.5703125" style="486" customWidth="1"/>
    <col min="9457" max="9457" width="10.85546875" style="486" customWidth="1"/>
    <col min="9458" max="9458" width="7.5703125" style="486" customWidth="1"/>
    <col min="9459" max="9461" width="5.5703125" style="486" customWidth="1"/>
    <col min="9462" max="9462" width="10.7109375" style="486" customWidth="1"/>
    <col min="9463" max="9463" width="8.85546875" style="486" customWidth="1"/>
    <col min="9464" max="9464" width="10.7109375" style="486" customWidth="1"/>
    <col min="9465" max="9465" width="9.140625" style="486" customWidth="1"/>
    <col min="9466" max="9474" width="9.140625" style="486"/>
    <col min="9475" max="9475" width="13.140625" style="486" customWidth="1"/>
    <col min="9476" max="9476" width="22.7109375" style="486" customWidth="1"/>
    <col min="9477" max="9707" width="9.140625" style="486"/>
    <col min="9708" max="9708" width="5" style="486" customWidth="1"/>
    <col min="9709" max="9709" width="10.7109375" style="486" customWidth="1"/>
    <col min="9710" max="9710" width="20.7109375" style="486" customWidth="1"/>
    <col min="9711" max="9711" width="7.85546875" style="486" customWidth="1"/>
    <col min="9712" max="9712" width="11.5703125" style="486" customWidth="1"/>
    <col min="9713" max="9713" width="10.85546875" style="486" customWidth="1"/>
    <col min="9714" max="9714" width="7.5703125" style="486" customWidth="1"/>
    <col min="9715" max="9717" width="5.5703125" style="486" customWidth="1"/>
    <col min="9718" max="9718" width="10.7109375" style="486" customWidth="1"/>
    <col min="9719" max="9719" width="8.85546875" style="486" customWidth="1"/>
    <col min="9720" max="9720" width="10.7109375" style="486" customWidth="1"/>
    <col min="9721" max="9721" width="9.140625" style="486" customWidth="1"/>
    <col min="9722" max="9730" width="9.140625" style="486"/>
    <col min="9731" max="9731" width="13.140625" style="486" customWidth="1"/>
    <col min="9732" max="9732" width="22.7109375" style="486" customWidth="1"/>
    <col min="9733" max="9963" width="9.140625" style="486"/>
    <col min="9964" max="9964" width="5" style="486" customWidth="1"/>
    <col min="9965" max="9965" width="10.7109375" style="486" customWidth="1"/>
    <col min="9966" max="9966" width="20.7109375" style="486" customWidth="1"/>
    <col min="9967" max="9967" width="7.85546875" style="486" customWidth="1"/>
    <col min="9968" max="9968" width="11.5703125" style="486" customWidth="1"/>
    <col min="9969" max="9969" width="10.85546875" style="486" customWidth="1"/>
    <col min="9970" max="9970" width="7.5703125" style="486" customWidth="1"/>
    <col min="9971" max="9973" width="5.5703125" style="486" customWidth="1"/>
    <col min="9974" max="9974" width="10.7109375" style="486" customWidth="1"/>
    <col min="9975" max="9975" width="8.85546875" style="486" customWidth="1"/>
    <col min="9976" max="9976" width="10.7109375" style="486" customWidth="1"/>
    <col min="9977" max="9977" width="9.140625" style="486" customWidth="1"/>
    <col min="9978" max="9986" width="9.140625" style="486"/>
    <col min="9987" max="9987" width="13.140625" style="486" customWidth="1"/>
    <col min="9988" max="9988" width="22.7109375" style="486" customWidth="1"/>
    <col min="9989" max="10219" width="9.140625" style="486"/>
    <col min="10220" max="10220" width="5" style="486" customWidth="1"/>
    <col min="10221" max="10221" width="10.7109375" style="486" customWidth="1"/>
    <col min="10222" max="10222" width="20.7109375" style="486" customWidth="1"/>
    <col min="10223" max="10223" width="7.85546875" style="486" customWidth="1"/>
    <col min="10224" max="10224" width="11.5703125" style="486" customWidth="1"/>
    <col min="10225" max="10225" width="10.85546875" style="486" customWidth="1"/>
    <col min="10226" max="10226" width="7.5703125" style="486" customWidth="1"/>
    <col min="10227" max="10229" width="5.5703125" style="486" customWidth="1"/>
    <col min="10230" max="10230" width="10.7109375" style="486" customWidth="1"/>
    <col min="10231" max="10231" width="8.85546875" style="486" customWidth="1"/>
    <col min="10232" max="10232" width="10.7109375" style="486" customWidth="1"/>
    <col min="10233" max="10233" width="9.140625" style="486" customWidth="1"/>
    <col min="10234" max="10242" width="9.140625" style="486"/>
    <col min="10243" max="10243" width="13.140625" style="486" customWidth="1"/>
    <col min="10244" max="10244" width="22.7109375" style="486" customWidth="1"/>
    <col min="10245" max="10475" width="9.140625" style="486"/>
    <col min="10476" max="10476" width="5" style="486" customWidth="1"/>
    <col min="10477" max="10477" width="10.7109375" style="486" customWidth="1"/>
    <col min="10478" max="10478" width="20.7109375" style="486" customWidth="1"/>
    <col min="10479" max="10479" width="7.85546875" style="486" customWidth="1"/>
    <col min="10480" max="10480" width="11.5703125" style="486" customWidth="1"/>
    <col min="10481" max="10481" width="10.85546875" style="486" customWidth="1"/>
    <col min="10482" max="10482" width="7.5703125" style="486" customWidth="1"/>
    <col min="10483" max="10485" width="5.5703125" style="486" customWidth="1"/>
    <col min="10486" max="10486" width="10.7109375" style="486" customWidth="1"/>
    <col min="10487" max="10487" width="8.85546875" style="486" customWidth="1"/>
    <col min="10488" max="10488" width="10.7109375" style="486" customWidth="1"/>
    <col min="10489" max="10489" width="9.140625" style="486" customWidth="1"/>
    <col min="10490" max="10498" width="9.140625" style="486"/>
    <col min="10499" max="10499" width="13.140625" style="486" customWidth="1"/>
    <col min="10500" max="10500" width="22.7109375" style="486" customWidth="1"/>
    <col min="10501" max="10731" width="9.140625" style="486"/>
    <col min="10732" max="10732" width="5" style="486" customWidth="1"/>
    <col min="10733" max="10733" width="10.7109375" style="486" customWidth="1"/>
    <col min="10734" max="10734" width="20.7109375" style="486" customWidth="1"/>
    <col min="10735" max="10735" width="7.85546875" style="486" customWidth="1"/>
    <col min="10736" max="10736" width="11.5703125" style="486" customWidth="1"/>
    <col min="10737" max="10737" width="10.85546875" style="486" customWidth="1"/>
    <col min="10738" max="10738" width="7.5703125" style="486" customWidth="1"/>
    <col min="10739" max="10741" width="5.5703125" style="486" customWidth="1"/>
    <col min="10742" max="10742" width="10.7109375" style="486" customWidth="1"/>
    <col min="10743" max="10743" width="8.85546875" style="486" customWidth="1"/>
    <col min="10744" max="10744" width="10.7109375" style="486" customWidth="1"/>
    <col min="10745" max="10745" width="9.140625" style="486" customWidth="1"/>
    <col min="10746" max="10754" width="9.140625" style="486"/>
    <col min="10755" max="10755" width="13.140625" style="486" customWidth="1"/>
    <col min="10756" max="10756" width="22.7109375" style="486" customWidth="1"/>
    <col min="10757" max="10987" width="9.140625" style="486"/>
    <col min="10988" max="10988" width="5" style="486" customWidth="1"/>
    <col min="10989" max="10989" width="10.7109375" style="486" customWidth="1"/>
    <col min="10990" max="10990" width="20.7109375" style="486" customWidth="1"/>
    <col min="10991" max="10991" width="7.85546875" style="486" customWidth="1"/>
    <col min="10992" max="10992" width="11.5703125" style="486" customWidth="1"/>
    <col min="10993" max="10993" width="10.85546875" style="486" customWidth="1"/>
    <col min="10994" max="10994" width="7.5703125" style="486" customWidth="1"/>
    <col min="10995" max="10997" width="5.5703125" style="486" customWidth="1"/>
    <col min="10998" max="10998" width="10.7109375" style="486" customWidth="1"/>
    <col min="10999" max="10999" width="8.85546875" style="486" customWidth="1"/>
    <col min="11000" max="11000" width="10.7109375" style="486" customWidth="1"/>
    <col min="11001" max="11001" width="9.140625" style="486" customWidth="1"/>
    <col min="11002" max="11010" width="9.140625" style="486"/>
    <col min="11011" max="11011" width="13.140625" style="486" customWidth="1"/>
    <col min="11012" max="11012" width="22.7109375" style="486" customWidth="1"/>
    <col min="11013" max="11243" width="9.140625" style="486"/>
    <col min="11244" max="11244" width="5" style="486" customWidth="1"/>
    <col min="11245" max="11245" width="10.7109375" style="486" customWidth="1"/>
    <col min="11246" max="11246" width="20.7109375" style="486" customWidth="1"/>
    <col min="11247" max="11247" width="7.85546875" style="486" customWidth="1"/>
    <col min="11248" max="11248" width="11.5703125" style="486" customWidth="1"/>
    <col min="11249" max="11249" width="10.85546875" style="486" customWidth="1"/>
    <col min="11250" max="11250" width="7.5703125" style="486" customWidth="1"/>
    <col min="11251" max="11253" width="5.5703125" style="486" customWidth="1"/>
    <col min="11254" max="11254" width="10.7109375" style="486" customWidth="1"/>
    <col min="11255" max="11255" width="8.85546875" style="486" customWidth="1"/>
    <col min="11256" max="11256" width="10.7109375" style="486" customWidth="1"/>
    <col min="11257" max="11257" width="9.140625" style="486" customWidth="1"/>
    <col min="11258" max="11266" width="9.140625" style="486"/>
    <col min="11267" max="11267" width="13.140625" style="486" customWidth="1"/>
    <col min="11268" max="11268" width="22.7109375" style="486" customWidth="1"/>
    <col min="11269" max="11499" width="9.140625" style="486"/>
    <col min="11500" max="11500" width="5" style="486" customWidth="1"/>
    <col min="11501" max="11501" width="10.7109375" style="486" customWidth="1"/>
    <col min="11502" max="11502" width="20.7109375" style="486" customWidth="1"/>
    <col min="11503" max="11503" width="7.85546875" style="486" customWidth="1"/>
    <col min="11504" max="11504" width="11.5703125" style="486" customWidth="1"/>
    <col min="11505" max="11505" width="10.85546875" style="486" customWidth="1"/>
    <col min="11506" max="11506" width="7.5703125" style="486" customWidth="1"/>
    <col min="11507" max="11509" width="5.5703125" style="486" customWidth="1"/>
    <col min="11510" max="11510" width="10.7109375" style="486" customWidth="1"/>
    <col min="11511" max="11511" width="8.85546875" style="486" customWidth="1"/>
    <col min="11512" max="11512" width="10.7109375" style="486" customWidth="1"/>
    <col min="11513" max="11513" width="9.140625" style="486" customWidth="1"/>
    <col min="11514" max="11522" width="9.140625" style="486"/>
    <col min="11523" max="11523" width="13.140625" style="486" customWidth="1"/>
    <col min="11524" max="11524" width="22.7109375" style="486" customWidth="1"/>
    <col min="11525" max="11755" width="9.140625" style="486"/>
    <col min="11756" max="11756" width="5" style="486" customWidth="1"/>
    <col min="11757" max="11757" width="10.7109375" style="486" customWidth="1"/>
    <col min="11758" max="11758" width="20.7109375" style="486" customWidth="1"/>
    <col min="11759" max="11759" width="7.85546875" style="486" customWidth="1"/>
    <col min="11760" max="11760" width="11.5703125" style="486" customWidth="1"/>
    <col min="11761" max="11761" width="10.85546875" style="486" customWidth="1"/>
    <col min="11762" max="11762" width="7.5703125" style="486" customWidth="1"/>
    <col min="11763" max="11765" width="5.5703125" style="486" customWidth="1"/>
    <col min="11766" max="11766" width="10.7109375" style="486" customWidth="1"/>
    <col min="11767" max="11767" width="8.85546875" style="486" customWidth="1"/>
    <col min="11768" max="11768" width="10.7109375" style="486" customWidth="1"/>
    <col min="11769" max="11769" width="9.140625" style="486" customWidth="1"/>
    <col min="11770" max="11778" width="9.140625" style="486"/>
    <col min="11779" max="11779" width="13.140625" style="486" customWidth="1"/>
    <col min="11780" max="11780" width="22.7109375" style="486" customWidth="1"/>
    <col min="11781" max="12011" width="9.140625" style="486"/>
    <col min="12012" max="12012" width="5" style="486" customWidth="1"/>
    <col min="12013" max="12013" width="10.7109375" style="486" customWidth="1"/>
    <col min="12014" max="12014" width="20.7109375" style="486" customWidth="1"/>
    <col min="12015" max="12015" width="7.85546875" style="486" customWidth="1"/>
    <col min="12016" max="12016" width="11.5703125" style="486" customWidth="1"/>
    <col min="12017" max="12017" width="10.85546875" style="486" customWidth="1"/>
    <col min="12018" max="12018" width="7.5703125" style="486" customWidth="1"/>
    <col min="12019" max="12021" width="5.5703125" style="486" customWidth="1"/>
    <col min="12022" max="12022" width="10.7109375" style="486" customWidth="1"/>
    <col min="12023" max="12023" width="8.85546875" style="486" customWidth="1"/>
    <col min="12024" max="12024" width="10.7109375" style="486" customWidth="1"/>
    <col min="12025" max="12025" width="9.140625" style="486" customWidth="1"/>
    <col min="12026" max="12034" width="9.140625" style="486"/>
    <col min="12035" max="12035" width="13.140625" style="486" customWidth="1"/>
    <col min="12036" max="12036" width="22.7109375" style="486" customWidth="1"/>
    <col min="12037" max="12267" width="9.140625" style="486"/>
    <col min="12268" max="12268" width="5" style="486" customWidth="1"/>
    <col min="12269" max="12269" width="10.7109375" style="486" customWidth="1"/>
    <col min="12270" max="12270" width="20.7109375" style="486" customWidth="1"/>
    <col min="12271" max="12271" width="7.85546875" style="486" customWidth="1"/>
    <col min="12272" max="12272" width="11.5703125" style="486" customWidth="1"/>
    <col min="12273" max="12273" width="10.85546875" style="486" customWidth="1"/>
    <col min="12274" max="12274" width="7.5703125" style="486" customWidth="1"/>
    <col min="12275" max="12277" width="5.5703125" style="486" customWidth="1"/>
    <col min="12278" max="12278" width="10.7109375" style="486" customWidth="1"/>
    <col min="12279" max="12279" width="8.85546875" style="486" customWidth="1"/>
    <col min="12280" max="12280" width="10.7109375" style="486" customWidth="1"/>
    <col min="12281" max="12281" width="9.140625" style="486" customWidth="1"/>
    <col min="12282" max="12290" width="9.140625" style="486"/>
    <col min="12291" max="12291" width="13.140625" style="486" customWidth="1"/>
    <col min="12292" max="12292" width="22.7109375" style="486" customWidth="1"/>
    <col min="12293" max="12523" width="9.140625" style="486"/>
    <col min="12524" max="12524" width="5" style="486" customWidth="1"/>
    <col min="12525" max="12525" width="10.7109375" style="486" customWidth="1"/>
    <col min="12526" max="12526" width="20.7109375" style="486" customWidth="1"/>
    <col min="12527" max="12527" width="7.85546875" style="486" customWidth="1"/>
    <col min="12528" max="12528" width="11.5703125" style="486" customWidth="1"/>
    <col min="12529" max="12529" width="10.85546875" style="486" customWidth="1"/>
    <col min="12530" max="12530" width="7.5703125" style="486" customWidth="1"/>
    <col min="12531" max="12533" width="5.5703125" style="486" customWidth="1"/>
    <col min="12534" max="12534" width="10.7109375" style="486" customWidth="1"/>
    <col min="12535" max="12535" width="8.85546875" style="486" customWidth="1"/>
    <col min="12536" max="12536" width="10.7109375" style="486" customWidth="1"/>
    <col min="12537" max="12537" width="9.140625" style="486" customWidth="1"/>
    <col min="12538" max="12546" width="9.140625" style="486"/>
    <col min="12547" max="12547" width="13.140625" style="486" customWidth="1"/>
    <col min="12548" max="12548" width="22.7109375" style="486" customWidth="1"/>
    <col min="12549" max="12779" width="9.140625" style="486"/>
    <col min="12780" max="12780" width="5" style="486" customWidth="1"/>
    <col min="12781" max="12781" width="10.7109375" style="486" customWidth="1"/>
    <col min="12782" max="12782" width="20.7109375" style="486" customWidth="1"/>
    <col min="12783" max="12783" width="7.85546875" style="486" customWidth="1"/>
    <col min="12784" max="12784" width="11.5703125" style="486" customWidth="1"/>
    <col min="12785" max="12785" width="10.85546875" style="486" customWidth="1"/>
    <col min="12786" max="12786" width="7.5703125" style="486" customWidth="1"/>
    <col min="12787" max="12789" width="5.5703125" style="486" customWidth="1"/>
    <col min="12790" max="12790" width="10.7109375" style="486" customWidth="1"/>
    <col min="12791" max="12791" width="8.85546875" style="486" customWidth="1"/>
    <col min="12792" max="12792" width="10.7109375" style="486" customWidth="1"/>
    <col min="12793" max="12793" width="9.140625" style="486" customWidth="1"/>
    <col min="12794" max="12802" width="9.140625" style="486"/>
    <col min="12803" max="12803" width="13.140625" style="486" customWidth="1"/>
    <col min="12804" max="12804" width="22.7109375" style="486" customWidth="1"/>
    <col min="12805" max="13035" width="9.140625" style="486"/>
    <col min="13036" max="13036" width="5" style="486" customWidth="1"/>
    <col min="13037" max="13037" width="10.7109375" style="486" customWidth="1"/>
    <col min="13038" max="13038" width="20.7109375" style="486" customWidth="1"/>
    <col min="13039" max="13039" width="7.85546875" style="486" customWidth="1"/>
    <col min="13040" max="13040" width="11.5703125" style="486" customWidth="1"/>
    <col min="13041" max="13041" width="10.85546875" style="486" customWidth="1"/>
    <col min="13042" max="13042" width="7.5703125" style="486" customWidth="1"/>
    <col min="13043" max="13045" width="5.5703125" style="486" customWidth="1"/>
    <col min="13046" max="13046" width="10.7109375" style="486" customWidth="1"/>
    <col min="13047" max="13047" width="8.85546875" style="486" customWidth="1"/>
    <col min="13048" max="13048" width="10.7109375" style="486" customWidth="1"/>
    <col min="13049" max="13049" width="9.140625" style="486" customWidth="1"/>
    <col min="13050" max="13058" width="9.140625" style="486"/>
    <col min="13059" max="13059" width="13.140625" style="486" customWidth="1"/>
    <col min="13060" max="13060" width="22.7109375" style="486" customWidth="1"/>
    <col min="13061" max="13291" width="9.140625" style="486"/>
    <col min="13292" max="13292" width="5" style="486" customWidth="1"/>
    <col min="13293" max="13293" width="10.7109375" style="486" customWidth="1"/>
    <col min="13294" max="13294" width="20.7109375" style="486" customWidth="1"/>
    <col min="13295" max="13295" width="7.85546875" style="486" customWidth="1"/>
    <col min="13296" max="13296" width="11.5703125" style="486" customWidth="1"/>
    <col min="13297" max="13297" width="10.85546875" style="486" customWidth="1"/>
    <col min="13298" max="13298" width="7.5703125" style="486" customWidth="1"/>
    <col min="13299" max="13301" width="5.5703125" style="486" customWidth="1"/>
    <col min="13302" max="13302" width="10.7109375" style="486" customWidth="1"/>
    <col min="13303" max="13303" width="8.85546875" style="486" customWidth="1"/>
    <col min="13304" max="13304" width="10.7109375" style="486" customWidth="1"/>
    <col min="13305" max="13305" width="9.140625" style="486" customWidth="1"/>
    <col min="13306" max="13314" width="9.140625" style="486"/>
    <col min="13315" max="13315" width="13.140625" style="486" customWidth="1"/>
    <col min="13316" max="13316" width="22.7109375" style="486" customWidth="1"/>
    <col min="13317" max="13547" width="9.140625" style="486"/>
    <col min="13548" max="13548" width="5" style="486" customWidth="1"/>
    <col min="13549" max="13549" width="10.7109375" style="486" customWidth="1"/>
    <col min="13550" max="13550" width="20.7109375" style="486" customWidth="1"/>
    <col min="13551" max="13551" width="7.85546875" style="486" customWidth="1"/>
    <col min="13552" max="13552" width="11.5703125" style="486" customWidth="1"/>
    <col min="13553" max="13553" width="10.85546875" style="486" customWidth="1"/>
    <col min="13554" max="13554" width="7.5703125" style="486" customWidth="1"/>
    <col min="13555" max="13557" width="5.5703125" style="486" customWidth="1"/>
    <col min="13558" max="13558" width="10.7109375" style="486" customWidth="1"/>
    <col min="13559" max="13559" width="8.85546875" style="486" customWidth="1"/>
    <col min="13560" max="13560" width="10.7109375" style="486" customWidth="1"/>
    <col min="13561" max="13561" width="9.140625" style="486" customWidth="1"/>
    <col min="13562" max="13570" width="9.140625" style="486"/>
    <col min="13571" max="13571" width="13.140625" style="486" customWidth="1"/>
    <col min="13572" max="13572" width="22.7109375" style="486" customWidth="1"/>
    <col min="13573" max="13803" width="9.140625" style="486"/>
    <col min="13804" max="13804" width="5" style="486" customWidth="1"/>
    <col min="13805" max="13805" width="10.7109375" style="486" customWidth="1"/>
    <col min="13806" max="13806" width="20.7109375" style="486" customWidth="1"/>
    <col min="13807" max="13807" width="7.85546875" style="486" customWidth="1"/>
    <col min="13808" max="13808" width="11.5703125" style="486" customWidth="1"/>
    <col min="13809" max="13809" width="10.85546875" style="486" customWidth="1"/>
    <col min="13810" max="13810" width="7.5703125" style="486" customWidth="1"/>
    <col min="13811" max="13813" width="5.5703125" style="486" customWidth="1"/>
    <col min="13814" max="13814" width="10.7109375" style="486" customWidth="1"/>
    <col min="13815" max="13815" width="8.85546875" style="486" customWidth="1"/>
    <col min="13816" max="13816" width="10.7109375" style="486" customWidth="1"/>
    <col min="13817" max="13817" width="9.140625" style="486" customWidth="1"/>
    <col min="13818" max="13826" width="9.140625" style="486"/>
    <col min="13827" max="13827" width="13.140625" style="486" customWidth="1"/>
    <col min="13828" max="13828" width="22.7109375" style="486" customWidth="1"/>
    <col min="13829" max="14059" width="9.140625" style="486"/>
    <col min="14060" max="14060" width="5" style="486" customWidth="1"/>
    <col min="14061" max="14061" width="10.7109375" style="486" customWidth="1"/>
    <col min="14062" max="14062" width="20.7109375" style="486" customWidth="1"/>
    <col min="14063" max="14063" width="7.85546875" style="486" customWidth="1"/>
    <col min="14064" max="14064" width="11.5703125" style="486" customWidth="1"/>
    <col min="14065" max="14065" width="10.85546875" style="486" customWidth="1"/>
    <col min="14066" max="14066" width="7.5703125" style="486" customWidth="1"/>
    <col min="14067" max="14069" width="5.5703125" style="486" customWidth="1"/>
    <col min="14070" max="14070" width="10.7109375" style="486" customWidth="1"/>
    <col min="14071" max="14071" width="8.85546875" style="486" customWidth="1"/>
    <col min="14072" max="14072" width="10.7109375" style="486" customWidth="1"/>
    <col min="14073" max="14073" width="9.140625" style="486" customWidth="1"/>
    <col min="14074" max="14082" width="9.140625" style="486"/>
    <col min="14083" max="14083" width="13.140625" style="486" customWidth="1"/>
    <col min="14084" max="14084" width="22.7109375" style="486" customWidth="1"/>
    <col min="14085" max="14315" width="9.140625" style="486"/>
    <col min="14316" max="14316" width="5" style="486" customWidth="1"/>
    <col min="14317" max="14317" width="10.7109375" style="486" customWidth="1"/>
    <col min="14318" max="14318" width="20.7109375" style="486" customWidth="1"/>
    <col min="14319" max="14319" width="7.85546875" style="486" customWidth="1"/>
    <col min="14320" max="14320" width="11.5703125" style="486" customWidth="1"/>
    <col min="14321" max="14321" width="10.85546875" style="486" customWidth="1"/>
    <col min="14322" max="14322" width="7.5703125" style="486" customWidth="1"/>
    <col min="14323" max="14325" width="5.5703125" style="486" customWidth="1"/>
    <col min="14326" max="14326" width="10.7109375" style="486" customWidth="1"/>
    <col min="14327" max="14327" width="8.85546875" style="486" customWidth="1"/>
    <col min="14328" max="14328" width="10.7109375" style="486" customWidth="1"/>
    <col min="14329" max="14329" width="9.140625" style="486" customWidth="1"/>
    <col min="14330" max="14338" width="9.140625" style="486"/>
    <col min="14339" max="14339" width="13.140625" style="486" customWidth="1"/>
    <col min="14340" max="14340" width="22.7109375" style="486" customWidth="1"/>
    <col min="14341" max="14571" width="9.140625" style="486"/>
    <col min="14572" max="14572" width="5" style="486" customWidth="1"/>
    <col min="14573" max="14573" width="10.7109375" style="486" customWidth="1"/>
    <col min="14574" max="14574" width="20.7109375" style="486" customWidth="1"/>
    <col min="14575" max="14575" width="7.85546875" style="486" customWidth="1"/>
    <col min="14576" max="14576" width="11.5703125" style="486" customWidth="1"/>
    <col min="14577" max="14577" width="10.85546875" style="486" customWidth="1"/>
    <col min="14578" max="14578" width="7.5703125" style="486" customWidth="1"/>
    <col min="14579" max="14581" width="5.5703125" style="486" customWidth="1"/>
    <col min="14582" max="14582" width="10.7109375" style="486" customWidth="1"/>
    <col min="14583" max="14583" width="8.85546875" style="486" customWidth="1"/>
    <col min="14584" max="14584" width="10.7109375" style="486" customWidth="1"/>
    <col min="14585" max="14585" width="9.140625" style="486" customWidth="1"/>
    <col min="14586" max="14594" width="9.140625" style="486"/>
    <col min="14595" max="14595" width="13.140625" style="486" customWidth="1"/>
    <col min="14596" max="14596" width="22.7109375" style="486" customWidth="1"/>
    <col min="14597" max="14827" width="9.140625" style="486"/>
    <col min="14828" max="14828" width="5" style="486" customWidth="1"/>
    <col min="14829" max="14829" width="10.7109375" style="486" customWidth="1"/>
    <col min="14830" max="14830" width="20.7109375" style="486" customWidth="1"/>
    <col min="14831" max="14831" width="7.85546875" style="486" customWidth="1"/>
    <col min="14832" max="14832" width="11.5703125" style="486" customWidth="1"/>
    <col min="14833" max="14833" width="10.85546875" style="486" customWidth="1"/>
    <col min="14834" max="14834" width="7.5703125" style="486" customWidth="1"/>
    <col min="14835" max="14837" width="5.5703125" style="486" customWidth="1"/>
    <col min="14838" max="14838" width="10.7109375" style="486" customWidth="1"/>
    <col min="14839" max="14839" width="8.85546875" style="486" customWidth="1"/>
    <col min="14840" max="14840" width="10.7109375" style="486" customWidth="1"/>
    <col min="14841" max="14841" width="9.140625" style="486" customWidth="1"/>
    <col min="14842" max="14850" width="9.140625" style="486"/>
    <col min="14851" max="14851" width="13.140625" style="486" customWidth="1"/>
    <col min="14852" max="14852" width="22.7109375" style="486" customWidth="1"/>
    <col min="14853" max="15083" width="9.140625" style="486"/>
    <col min="15084" max="15084" width="5" style="486" customWidth="1"/>
    <col min="15085" max="15085" width="10.7109375" style="486" customWidth="1"/>
    <col min="15086" max="15086" width="20.7109375" style="486" customWidth="1"/>
    <col min="15087" max="15087" width="7.85546875" style="486" customWidth="1"/>
    <col min="15088" max="15088" width="11.5703125" style="486" customWidth="1"/>
    <col min="15089" max="15089" width="10.85546875" style="486" customWidth="1"/>
    <col min="15090" max="15090" width="7.5703125" style="486" customWidth="1"/>
    <col min="15091" max="15093" width="5.5703125" style="486" customWidth="1"/>
    <col min="15094" max="15094" width="10.7109375" style="486" customWidth="1"/>
    <col min="15095" max="15095" width="8.85546875" style="486" customWidth="1"/>
    <col min="15096" max="15096" width="10.7109375" style="486" customWidth="1"/>
    <col min="15097" max="15097" width="9.140625" style="486" customWidth="1"/>
    <col min="15098" max="15106" width="9.140625" style="486"/>
    <col min="15107" max="15107" width="13.140625" style="486" customWidth="1"/>
    <col min="15108" max="15108" width="22.7109375" style="486" customWidth="1"/>
    <col min="15109" max="15339" width="9.140625" style="486"/>
    <col min="15340" max="15340" width="5" style="486" customWidth="1"/>
    <col min="15341" max="15341" width="10.7109375" style="486" customWidth="1"/>
    <col min="15342" max="15342" width="20.7109375" style="486" customWidth="1"/>
    <col min="15343" max="15343" width="7.85546875" style="486" customWidth="1"/>
    <col min="15344" max="15344" width="11.5703125" style="486" customWidth="1"/>
    <col min="15345" max="15345" width="10.85546875" style="486" customWidth="1"/>
    <col min="15346" max="15346" width="7.5703125" style="486" customWidth="1"/>
    <col min="15347" max="15349" width="5.5703125" style="486" customWidth="1"/>
    <col min="15350" max="15350" width="10.7109375" style="486" customWidth="1"/>
    <col min="15351" max="15351" width="8.85546875" style="486" customWidth="1"/>
    <col min="15352" max="15352" width="10.7109375" style="486" customWidth="1"/>
    <col min="15353" max="15353" width="9.140625" style="486" customWidth="1"/>
    <col min="15354" max="15362" width="9.140625" style="486"/>
    <col min="15363" max="15363" width="13.140625" style="486" customWidth="1"/>
    <col min="15364" max="15364" width="22.7109375" style="486" customWidth="1"/>
    <col min="15365" max="15595" width="9.140625" style="486"/>
    <col min="15596" max="15596" width="5" style="486" customWidth="1"/>
    <col min="15597" max="15597" width="10.7109375" style="486" customWidth="1"/>
    <col min="15598" max="15598" width="20.7109375" style="486" customWidth="1"/>
    <col min="15599" max="15599" width="7.85546875" style="486" customWidth="1"/>
    <col min="15600" max="15600" width="11.5703125" style="486" customWidth="1"/>
    <col min="15601" max="15601" width="10.85546875" style="486" customWidth="1"/>
    <col min="15602" max="15602" width="7.5703125" style="486" customWidth="1"/>
    <col min="15603" max="15605" width="5.5703125" style="486" customWidth="1"/>
    <col min="15606" max="15606" width="10.7109375" style="486" customWidth="1"/>
    <col min="15607" max="15607" width="8.85546875" style="486" customWidth="1"/>
    <col min="15608" max="15608" width="10.7109375" style="486" customWidth="1"/>
    <col min="15609" max="15609" width="9.140625" style="486" customWidth="1"/>
    <col min="15610" max="15618" width="9.140625" style="486"/>
    <col min="15619" max="15619" width="13.140625" style="486" customWidth="1"/>
    <col min="15620" max="15620" width="22.7109375" style="486" customWidth="1"/>
    <col min="15621" max="15851" width="9.140625" style="486"/>
    <col min="15852" max="15852" width="5" style="486" customWidth="1"/>
    <col min="15853" max="15853" width="10.7109375" style="486" customWidth="1"/>
    <col min="15854" max="15854" width="20.7109375" style="486" customWidth="1"/>
    <col min="15855" max="15855" width="7.85546875" style="486" customWidth="1"/>
    <col min="15856" max="15856" width="11.5703125" style="486" customWidth="1"/>
    <col min="15857" max="15857" width="10.85546875" style="486" customWidth="1"/>
    <col min="15858" max="15858" width="7.5703125" style="486" customWidth="1"/>
    <col min="15859" max="15861" width="5.5703125" style="486" customWidth="1"/>
    <col min="15862" max="15862" width="10.7109375" style="486" customWidth="1"/>
    <col min="15863" max="15863" width="8.85546875" style="486" customWidth="1"/>
    <col min="15864" max="15864" width="10.7109375" style="486" customWidth="1"/>
    <col min="15865" max="15865" width="9.140625" style="486" customWidth="1"/>
    <col min="15866" max="15874" width="9.140625" style="486"/>
    <col min="15875" max="15875" width="13.140625" style="486" customWidth="1"/>
    <col min="15876" max="15876" width="22.7109375" style="486" customWidth="1"/>
    <col min="15877" max="16107" width="9.140625" style="486"/>
    <col min="16108" max="16108" width="5" style="486" customWidth="1"/>
    <col min="16109" max="16109" width="10.7109375" style="486" customWidth="1"/>
    <col min="16110" max="16110" width="20.7109375" style="486" customWidth="1"/>
    <col min="16111" max="16111" width="7.85546875" style="486" customWidth="1"/>
    <col min="16112" max="16112" width="11.5703125" style="486" customWidth="1"/>
    <col min="16113" max="16113" width="10.85546875" style="486" customWidth="1"/>
    <col min="16114" max="16114" width="7.5703125" style="486" customWidth="1"/>
    <col min="16115" max="16117" width="5.5703125" style="486" customWidth="1"/>
    <col min="16118" max="16118" width="10.7109375" style="486" customWidth="1"/>
    <col min="16119" max="16119" width="8.85546875" style="486" customWidth="1"/>
    <col min="16120" max="16120" width="10.7109375" style="486" customWidth="1"/>
    <col min="16121" max="16121" width="9.140625" style="486" customWidth="1"/>
    <col min="16122" max="16130" width="9.140625" style="486"/>
    <col min="16131" max="16131" width="13.140625" style="486" customWidth="1"/>
    <col min="16132" max="16132" width="22.7109375" style="486" customWidth="1"/>
    <col min="16133" max="16384" width="9.140625" style="486"/>
  </cols>
  <sheetData>
    <row r="1" spans="1:18" s="476" customFormat="1" ht="27" customHeight="1">
      <c r="A1" s="474" t="s">
        <v>442</v>
      </c>
      <c r="B1" s="475"/>
      <c r="C1" s="475"/>
      <c r="D1" s="816" t="s">
        <v>443</v>
      </c>
      <c r="E1" s="817"/>
      <c r="F1" s="817"/>
      <c r="G1" s="817"/>
      <c r="H1" s="817"/>
      <c r="I1" s="817"/>
      <c r="J1" s="817"/>
      <c r="K1" s="817"/>
      <c r="L1" s="817"/>
      <c r="M1" s="817"/>
    </row>
    <row r="2" spans="1:18" s="476" customFormat="1" ht="25.5" customHeight="1">
      <c r="A2" s="474" t="s">
        <v>444</v>
      </c>
      <c r="B2" s="477"/>
      <c r="C2" s="477"/>
      <c r="D2" s="817"/>
      <c r="E2" s="817"/>
      <c r="F2" s="817"/>
      <c r="G2" s="817"/>
      <c r="H2" s="817"/>
      <c r="I2" s="817"/>
      <c r="J2" s="817"/>
      <c r="K2" s="817"/>
      <c r="L2" s="817"/>
      <c r="M2" s="817"/>
    </row>
    <row r="3" spans="1:18" s="476" customFormat="1" ht="28.5" customHeight="1">
      <c r="A3" s="474"/>
      <c r="B3" s="477"/>
      <c r="C3" s="477"/>
      <c r="E3" s="478" t="s">
        <v>549</v>
      </c>
      <c r="F3" s="480"/>
      <c r="G3" s="481"/>
      <c r="H3" s="481"/>
      <c r="I3" s="481"/>
      <c r="J3" s="481"/>
      <c r="K3" s="481"/>
      <c r="L3" s="481"/>
      <c r="M3" s="481"/>
    </row>
    <row r="4" spans="1:18" s="483" customFormat="1" ht="22.5" customHeight="1">
      <c r="A4" s="482"/>
      <c r="B4" s="482"/>
      <c r="D4" s="484" t="s">
        <v>446</v>
      </c>
      <c r="E4" s="484"/>
      <c r="F4" s="485"/>
      <c r="G4" s="486"/>
      <c r="H4" s="486"/>
      <c r="I4" s="486"/>
      <c r="J4" s="486"/>
      <c r="K4" s="486"/>
      <c r="L4" s="486"/>
      <c r="M4" s="486"/>
    </row>
    <row r="5" spans="1:18" ht="40.5" customHeight="1">
      <c r="A5" s="487" t="s">
        <v>93</v>
      </c>
      <c r="B5" s="487" t="s">
        <v>447</v>
      </c>
      <c r="C5" s="488" t="s">
        <v>448</v>
      </c>
      <c r="D5" s="489" t="s">
        <v>449</v>
      </c>
      <c r="E5" s="489" t="s">
        <v>450</v>
      </c>
      <c r="F5" s="490" t="s">
        <v>451</v>
      </c>
      <c r="G5" s="491" t="s">
        <v>452</v>
      </c>
      <c r="H5" s="491" t="s">
        <v>453</v>
      </c>
      <c r="I5" s="491" t="s">
        <v>454</v>
      </c>
      <c r="J5" s="492" t="s">
        <v>455</v>
      </c>
      <c r="K5" s="492" t="s">
        <v>456</v>
      </c>
      <c r="L5" s="492" t="s">
        <v>457</v>
      </c>
      <c r="M5" s="491" t="s">
        <v>458</v>
      </c>
    </row>
    <row r="6" spans="1:18" ht="33" customHeight="1">
      <c r="A6" s="551"/>
      <c r="B6" s="566" t="s">
        <v>568</v>
      </c>
      <c r="C6" s="495"/>
      <c r="D6" s="496"/>
      <c r="E6" s="496"/>
      <c r="F6" s="497"/>
      <c r="G6" s="497"/>
      <c r="H6" s="497"/>
      <c r="I6" s="497"/>
      <c r="J6" s="495"/>
      <c r="K6" s="495"/>
      <c r="L6" s="495"/>
      <c r="M6" s="498"/>
    </row>
    <row r="7" spans="1:18" s="499" customFormat="1" ht="27" customHeight="1">
      <c r="A7" s="542">
        <v>1</v>
      </c>
      <c r="B7" s="567">
        <v>1810215483</v>
      </c>
      <c r="C7" s="568" t="s">
        <v>573</v>
      </c>
      <c r="D7" s="569" t="s">
        <v>173</v>
      </c>
      <c r="E7" s="570" t="s">
        <v>553</v>
      </c>
      <c r="F7" s="581">
        <v>34033</v>
      </c>
      <c r="G7" s="582" t="s">
        <v>464</v>
      </c>
      <c r="H7" s="573" t="s">
        <v>117</v>
      </c>
      <c r="I7" s="574"/>
      <c r="J7" s="574"/>
      <c r="K7" s="574"/>
      <c r="L7" s="575" t="s">
        <v>109</v>
      </c>
      <c r="M7" s="583"/>
      <c r="O7" s="553"/>
      <c r="Q7" s="577"/>
      <c r="R7" s="578"/>
    </row>
    <row r="8" spans="1:18" s="499" customFormat="1" ht="27" customHeight="1">
      <c r="A8" s="542">
        <f t="shared" ref="A8" si="0">A7+1</f>
        <v>2</v>
      </c>
      <c r="B8" s="543">
        <v>1811215469</v>
      </c>
      <c r="C8" s="544" t="s">
        <v>574</v>
      </c>
      <c r="D8" s="579" t="s">
        <v>343</v>
      </c>
      <c r="E8" s="516" t="s">
        <v>553</v>
      </c>
      <c r="F8" s="584">
        <v>34424</v>
      </c>
      <c r="G8" s="585" t="s">
        <v>464</v>
      </c>
      <c r="H8" s="519" t="s">
        <v>106</v>
      </c>
      <c r="I8" s="520"/>
      <c r="J8" s="520"/>
      <c r="K8" s="520"/>
      <c r="L8" s="521" t="s">
        <v>109</v>
      </c>
      <c r="M8" s="522"/>
      <c r="O8" s="553"/>
      <c r="Q8" s="577"/>
      <c r="R8" s="578"/>
    </row>
    <row r="9" spans="1:18" ht="27.75" customHeight="1">
      <c r="B9" s="547" t="s">
        <v>547</v>
      </c>
      <c r="C9" s="548"/>
      <c r="D9" s="549"/>
      <c r="E9" s="549"/>
      <c r="F9" s="549"/>
      <c r="G9" s="549"/>
      <c r="H9" s="547" t="s">
        <v>548</v>
      </c>
      <c r="J9" s="548"/>
      <c r="K9" s="550"/>
      <c r="L9" s="548"/>
    </row>
  </sheetData>
  <mergeCells count="1">
    <mergeCell ref="D1:M2"/>
  </mergeCells>
  <pageMargins left="7.874015748031496E-2" right="0" top="0" bottom="0" header="0" footer="0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R8"/>
  <sheetViews>
    <sheetView workbookViewId="0">
      <pane xSplit="5" ySplit="6" topLeftCell="F7" activePane="bottomRight" state="frozen"/>
      <selection pane="topRight" activeCell="F1" sqref="F1"/>
      <selection pane="bottomLeft" activeCell="A6" sqref="A6"/>
      <selection pane="bottomRight" activeCell="P10" sqref="P10"/>
    </sheetView>
  </sheetViews>
  <sheetFormatPr defaultRowHeight="22.5" customHeight="1"/>
  <cols>
    <col min="1" max="1" width="5" style="486" customWidth="1"/>
    <col min="2" max="2" width="9.85546875" style="486" customWidth="1"/>
    <col min="3" max="3" width="15" style="486" customWidth="1"/>
    <col min="4" max="4" width="7.140625" style="486" customWidth="1"/>
    <col min="5" max="5" width="8.7109375" style="486" customWidth="1"/>
    <col min="6" max="6" width="9.7109375" style="485" customWidth="1"/>
    <col min="7" max="7" width="9.42578125" style="486" customWidth="1"/>
    <col min="8" max="8" width="5.5703125" style="486" customWidth="1"/>
    <col min="9" max="9" width="5.85546875" style="486" customWidth="1"/>
    <col min="10" max="12" width="4.7109375" style="486" customWidth="1"/>
    <col min="13" max="13" width="9.5703125" style="486" customWidth="1"/>
    <col min="14" max="14" width="9.140625" style="486"/>
    <col min="15" max="15" width="12.28515625" style="486" customWidth="1"/>
    <col min="16" max="16" width="20.42578125" style="486" customWidth="1"/>
    <col min="17" max="235" width="9.140625" style="486"/>
    <col min="236" max="236" width="5" style="486" customWidth="1"/>
    <col min="237" max="237" width="10.7109375" style="486" customWidth="1"/>
    <col min="238" max="238" width="20.7109375" style="486" customWidth="1"/>
    <col min="239" max="239" width="7.85546875" style="486" customWidth="1"/>
    <col min="240" max="240" width="11.5703125" style="486" customWidth="1"/>
    <col min="241" max="241" width="10.85546875" style="486" customWidth="1"/>
    <col min="242" max="242" width="7.5703125" style="486" customWidth="1"/>
    <col min="243" max="245" width="5.5703125" style="486" customWidth="1"/>
    <col min="246" max="246" width="10.7109375" style="486" customWidth="1"/>
    <col min="247" max="247" width="8.85546875" style="486" customWidth="1"/>
    <col min="248" max="248" width="10.7109375" style="486" customWidth="1"/>
    <col min="249" max="249" width="9.140625" style="486" customWidth="1"/>
    <col min="250" max="258" width="9.140625" style="486"/>
    <col min="259" max="259" width="13.140625" style="486" customWidth="1"/>
    <col min="260" max="260" width="22.7109375" style="486" customWidth="1"/>
    <col min="261" max="491" width="9.140625" style="486"/>
    <col min="492" max="492" width="5" style="486" customWidth="1"/>
    <col min="493" max="493" width="10.7109375" style="486" customWidth="1"/>
    <col min="494" max="494" width="20.7109375" style="486" customWidth="1"/>
    <col min="495" max="495" width="7.85546875" style="486" customWidth="1"/>
    <col min="496" max="496" width="11.5703125" style="486" customWidth="1"/>
    <col min="497" max="497" width="10.85546875" style="486" customWidth="1"/>
    <col min="498" max="498" width="7.5703125" style="486" customWidth="1"/>
    <col min="499" max="501" width="5.5703125" style="486" customWidth="1"/>
    <col min="502" max="502" width="10.7109375" style="486" customWidth="1"/>
    <col min="503" max="503" width="8.85546875" style="486" customWidth="1"/>
    <col min="504" max="504" width="10.7109375" style="486" customWidth="1"/>
    <col min="505" max="505" width="9.140625" style="486" customWidth="1"/>
    <col min="506" max="514" width="9.140625" style="486"/>
    <col min="515" max="515" width="13.140625" style="486" customWidth="1"/>
    <col min="516" max="516" width="22.7109375" style="486" customWidth="1"/>
    <col min="517" max="747" width="9.140625" style="486"/>
    <col min="748" max="748" width="5" style="486" customWidth="1"/>
    <col min="749" max="749" width="10.7109375" style="486" customWidth="1"/>
    <col min="750" max="750" width="20.7109375" style="486" customWidth="1"/>
    <col min="751" max="751" width="7.85546875" style="486" customWidth="1"/>
    <col min="752" max="752" width="11.5703125" style="486" customWidth="1"/>
    <col min="753" max="753" width="10.85546875" style="486" customWidth="1"/>
    <col min="754" max="754" width="7.5703125" style="486" customWidth="1"/>
    <col min="755" max="757" width="5.5703125" style="486" customWidth="1"/>
    <col min="758" max="758" width="10.7109375" style="486" customWidth="1"/>
    <col min="759" max="759" width="8.85546875" style="486" customWidth="1"/>
    <col min="760" max="760" width="10.7109375" style="486" customWidth="1"/>
    <col min="761" max="761" width="9.140625" style="486" customWidth="1"/>
    <col min="762" max="770" width="9.140625" style="486"/>
    <col min="771" max="771" width="13.140625" style="486" customWidth="1"/>
    <col min="772" max="772" width="22.7109375" style="486" customWidth="1"/>
    <col min="773" max="1003" width="9.140625" style="486"/>
    <col min="1004" max="1004" width="5" style="486" customWidth="1"/>
    <col min="1005" max="1005" width="10.7109375" style="486" customWidth="1"/>
    <col min="1006" max="1006" width="20.7109375" style="486" customWidth="1"/>
    <col min="1007" max="1007" width="7.85546875" style="486" customWidth="1"/>
    <col min="1008" max="1008" width="11.5703125" style="486" customWidth="1"/>
    <col min="1009" max="1009" width="10.85546875" style="486" customWidth="1"/>
    <col min="1010" max="1010" width="7.5703125" style="486" customWidth="1"/>
    <col min="1011" max="1013" width="5.5703125" style="486" customWidth="1"/>
    <col min="1014" max="1014" width="10.7109375" style="486" customWidth="1"/>
    <col min="1015" max="1015" width="8.85546875" style="486" customWidth="1"/>
    <col min="1016" max="1016" width="10.7109375" style="486" customWidth="1"/>
    <col min="1017" max="1017" width="9.140625" style="486" customWidth="1"/>
    <col min="1018" max="1026" width="9.140625" style="486"/>
    <col min="1027" max="1027" width="13.140625" style="486" customWidth="1"/>
    <col min="1028" max="1028" width="22.7109375" style="486" customWidth="1"/>
    <col min="1029" max="1259" width="9.140625" style="486"/>
    <col min="1260" max="1260" width="5" style="486" customWidth="1"/>
    <col min="1261" max="1261" width="10.7109375" style="486" customWidth="1"/>
    <col min="1262" max="1262" width="20.7109375" style="486" customWidth="1"/>
    <col min="1263" max="1263" width="7.85546875" style="486" customWidth="1"/>
    <col min="1264" max="1264" width="11.5703125" style="486" customWidth="1"/>
    <col min="1265" max="1265" width="10.85546875" style="486" customWidth="1"/>
    <col min="1266" max="1266" width="7.5703125" style="486" customWidth="1"/>
    <col min="1267" max="1269" width="5.5703125" style="486" customWidth="1"/>
    <col min="1270" max="1270" width="10.7109375" style="486" customWidth="1"/>
    <col min="1271" max="1271" width="8.85546875" style="486" customWidth="1"/>
    <col min="1272" max="1272" width="10.7109375" style="486" customWidth="1"/>
    <col min="1273" max="1273" width="9.140625" style="486" customWidth="1"/>
    <col min="1274" max="1282" width="9.140625" style="486"/>
    <col min="1283" max="1283" width="13.140625" style="486" customWidth="1"/>
    <col min="1284" max="1284" width="22.7109375" style="486" customWidth="1"/>
    <col min="1285" max="1515" width="9.140625" style="486"/>
    <col min="1516" max="1516" width="5" style="486" customWidth="1"/>
    <col min="1517" max="1517" width="10.7109375" style="486" customWidth="1"/>
    <col min="1518" max="1518" width="20.7109375" style="486" customWidth="1"/>
    <col min="1519" max="1519" width="7.85546875" style="486" customWidth="1"/>
    <col min="1520" max="1520" width="11.5703125" style="486" customWidth="1"/>
    <col min="1521" max="1521" width="10.85546875" style="486" customWidth="1"/>
    <col min="1522" max="1522" width="7.5703125" style="486" customWidth="1"/>
    <col min="1523" max="1525" width="5.5703125" style="486" customWidth="1"/>
    <col min="1526" max="1526" width="10.7109375" style="486" customWidth="1"/>
    <col min="1527" max="1527" width="8.85546875" style="486" customWidth="1"/>
    <col min="1528" max="1528" width="10.7109375" style="486" customWidth="1"/>
    <col min="1529" max="1529" width="9.140625" style="486" customWidth="1"/>
    <col min="1530" max="1538" width="9.140625" style="486"/>
    <col min="1539" max="1539" width="13.140625" style="486" customWidth="1"/>
    <col min="1540" max="1540" width="22.7109375" style="486" customWidth="1"/>
    <col min="1541" max="1771" width="9.140625" style="486"/>
    <col min="1772" max="1772" width="5" style="486" customWidth="1"/>
    <col min="1773" max="1773" width="10.7109375" style="486" customWidth="1"/>
    <col min="1774" max="1774" width="20.7109375" style="486" customWidth="1"/>
    <col min="1775" max="1775" width="7.85546875" style="486" customWidth="1"/>
    <col min="1776" max="1776" width="11.5703125" style="486" customWidth="1"/>
    <col min="1777" max="1777" width="10.85546875" style="486" customWidth="1"/>
    <col min="1778" max="1778" width="7.5703125" style="486" customWidth="1"/>
    <col min="1779" max="1781" width="5.5703125" style="486" customWidth="1"/>
    <col min="1782" max="1782" width="10.7109375" style="486" customWidth="1"/>
    <col min="1783" max="1783" width="8.85546875" style="486" customWidth="1"/>
    <col min="1784" max="1784" width="10.7109375" style="486" customWidth="1"/>
    <col min="1785" max="1785" width="9.140625" style="486" customWidth="1"/>
    <col min="1786" max="1794" width="9.140625" style="486"/>
    <col min="1795" max="1795" width="13.140625" style="486" customWidth="1"/>
    <col min="1796" max="1796" width="22.7109375" style="486" customWidth="1"/>
    <col min="1797" max="2027" width="9.140625" style="486"/>
    <col min="2028" max="2028" width="5" style="486" customWidth="1"/>
    <col min="2029" max="2029" width="10.7109375" style="486" customWidth="1"/>
    <col min="2030" max="2030" width="20.7109375" style="486" customWidth="1"/>
    <col min="2031" max="2031" width="7.85546875" style="486" customWidth="1"/>
    <col min="2032" max="2032" width="11.5703125" style="486" customWidth="1"/>
    <col min="2033" max="2033" width="10.85546875" style="486" customWidth="1"/>
    <col min="2034" max="2034" width="7.5703125" style="486" customWidth="1"/>
    <col min="2035" max="2037" width="5.5703125" style="486" customWidth="1"/>
    <col min="2038" max="2038" width="10.7109375" style="486" customWidth="1"/>
    <col min="2039" max="2039" width="8.85546875" style="486" customWidth="1"/>
    <col min="2040" max="2040" width="10.7109375" style="486" customWidth="1"/>
    <col min="2041" max="2041" width="9.140625" style="486" customWidth="1"/>
    <col min="2042" max="2050" width="9.140625" style="486"/>
    <col min="2051" max="2051" width="13.140625" style="486" customWidth="1"/>
    <col min="2052" max="2052" width="22.7109375" style="486" customWidth="1"/>
    <col min="2053" max="2283" width="9.140625" style="486"/>
    <col min="2284" max="2284" width="5" style="486" customWidth="1"/>
    <col min="2285" max="2285" width="10.7109375" style="486" customWidth="1"/>
    <col min="2286" max="2286" width="20.7109375" style="486" customWidth="1"/>
    <col min="2287" max="2287" width="7.85546875" style="486" customWidth="1"/>
    <col min="2288" max="2288" width="11.5703125" style="486" customWidth="1"/>
    <col min="2289" max="2289" width="10.85546875" style="486" customWidth="1"/>
    <col min="2290" max="2290" width="7.5703125" style="486" customWidth="1"/>
    <col min="2291" max="2293" width="5.5703125" style="486" customWidth="1"/>
    <col min="2294" max="2294" width="10.7109375" style="486" customWidth="1"/>
    <col min="2295" max="2295" width="8.85546875" style="486" customWidth="1"/>
    <col min="2296" max="2296" width="10.7109375" style="486" customWidth="1"/>
    <col min="2297" max="2297" width="9.140625" style="486" customWidth="1"/>
    <col min="2298" max="2306" width="9.140625" style="486"/>
    <col min="2307" max="2307" width="13.140625" style="486" customWidth="1"/>
    <col min="2308" max="2308" width="22.7109375" style="486" customWidth="1"/>
    <col min="2309" max="2539" width="9.140625" style="486"/>
    <col min="2540" max="2540" width="5" style="486" customWidth="1"/>
    <col min="2541" max="2541" width="10.7109375" style="486" customWidth="1"/>
    <col min="2542" max="2542" width="20.7109375" style="486" customWidth="1"/>
    <col min="2543" max="2543" width="7.85546875" style="486" customWidth="1"/>
    <col min="2544" max="2544" width="11.5703125" style="486" customWidth="1"/>
    <col min="2545" max="2545" width="10.85546875" style="486" customWidth="1"/>
    <col min="2546" max="2546" width="7.5703125" style="486" customWidth="1"/>
    <col min="2547" max="2549" width="5.5703125" style="486" customWidth="1"/>
    <col min="2550" max="2550" width="10.7109375" style="486" customWidth="1"/>
    <col min="2551" max="2551" width="8.85546875" style="486" customWidth="1"/>
    <col min="2552" max="2552" width="10.7109375" style="486" customWidth="1"/>
    <col min="2553" max="2553" width="9.140625" style="486" customWidth="1"/>
    <col min="2554" max="2562" width="9.140625" style="486"/>
    <col min="2563" max="2563" width="13.140625" style="486" customWidth="1"/>
    <col min="2564" max="2564" width="22.7109375" style="486" customWidth="1"/>
    <col min="2565" max="2795" width="9.140625" style="486"/>
    <col min="2796" max="2796" width="5" style="486" customWidth="1"/>
    <col min="2797" max="2797" width="10.7109375" style="486" customWidth="1"/>
    <col min="2798" max="2798" width="20.7109375" style="486" customWidth="1"/>
    <col min="2799" max="2799" width="7.85546875" style="486" customWidth="1"/>
    <col min="2800" max="2800" width="11.5703125" style="486" customWidth="1"/>
    <col min="2801" max="2801" width="10.85546875" style="486" customWidth="1"/>
    <col min="2802" max="2802" width="7.5703125" style="486" customWidth="1"/>
    <col min="2803" max="2805" width="5.5703125" style="486" customWidth="1"/>
    <col min="2806" max="2806" width="10.7109375" style="486" customWidth="1"/>
    <col min="2807" max="2807" width="8.85546875" style="486" customWidth="1"/>
    <col min="2808" max="2808" width="10.7109375" style="486" customWidth="1"/>
    <col min="2809" max="2809" width="9.140625" style="486" customWidth="1"/>
    <col min="2810" max="2818" width="9.140625" style="486"/>
    <col min="2819" max="2819" width="13.140625" style="486" customWidth="1"/>
    <col min="2820" max="2820" width="22.7109375" style="486" customWidth="1"/>
    <col min="2821" max="3051" width="9.140625" style="486"/>
    <col min="3052" max="3052" width="5" style="486" customWidth="1"/>
    <col min="3053" max="3053" width="10.7109375" style="486" customWidth="1"/>
    <col min="3054" max="3054" width="20.7109375" style="486" customWidth="1"/>
    <col min="3055" max="3055" width="7.85546875" style="486" customWidth="1"/>
    <col min="3056" max="3056" width="11.5703125" style="486" customWidth="1"/>
    <col min="3057" max="3057" width="10.85546875" style="486" customWidth="1"/>
    <col min="3058" max="3058" width="7.5703125" style="486" customWidth="1"/>
    <col min="3059" max="3061" width="5.5703125" style="486" customWidth="1"/>
    <col min="3062" max="3062" width="10.7109375" style="486" customWidth="1"/>
    <col min="3063" max="3063" width="8.85546875" style="486" customWidth="1"/>
    <col min="3064" max="3064" width="10.7109375" style="486" customWidth="1"/>
    <col min="3065" max="3065" width="9.140625" style="486" customWidth="1"/>
    <col min="3066" max="3074" width="9.140625" style="486"/>
    <col min="3075" max="3075" width="13.140625" style="486" customWidth="1"/>
    <col min="3076" max="3076" width="22.7109375" style="486" customWidth="1"/>
    <col min="3077" max="3307" width="9.140625" style="486"/>
    <col min="3308" max="3308" width="5" style="486" customWidth="1"/>
    <col min="3309" max="3309" width="10.7109375" style="486" customWidth="1"/>
    <col min="3310" max="3310" width="20.7109375" style="486" customWidth="1"/>
    <col min="3311" max="3311" width="7.85546875" style="486" customWidth="1"/>
    <col min="3312" max="3312" width="11.5703125" style="486" customWidth="1"/>
    <col min="3313" max="3313" width="10.85546875" style="486" customWidth="1"/>
    <col min="3314" max="3314" width="7.5703125" style="486" customWidth="1"/>
    <col min="3315" max="3317" width="5.5703125" style="486" customWidth="1"/>
    <col min="3318" max="3318" width="10.7109375" style="486" customWidth="1"/>
    <col min="3319" max="3319" width="8.85546875" style="486" customWidth="1"/>
    <col min="3320" max="3320" width="10.7109375" style="486" customWidth="1"/>
    <col min="3321" max="3321" width="9.140625" style="486" customWidth="1"/>
    <col min="3322" max="3330" width="9.140625" style="486"/>
    <col min="3331" max="3331" width="13.140625" style="486" customWidth="1"/>
    <col min="3332" max="3332" width="22.7109375" style="486" customWidth="1"/>
    <col min="3333" max="3563" width="9.140625" style="486"/>
    <col min="3564" max="3564" width="5" style="486" customWidth="1"/>
    <col min="3565" max="3565" width="10.7109375" style="486" customWidth="1"/>
    <col min="3566" max="3566" width="20.7109375" style="486" customWidth="1"/>
    <col min="3567" max="3567" width="7.85546875" style="486" customWidth="1"/>
    <col min="3568" max="3568" width="11.5703125" style="486" customWidth="1"/>
    <col min="3569" max="3569" width="10.85546875" style="486" customWidth="1"/>
    <col min="3570" max="3570" width="7.5703125" style="486" customWidth="1"/>
    <col min="3571" max="3573" width="5.5703125" style="486" customWidth="1"/>
    <col min="3574" max="3574" width="10.7109375" style="486" customWidth="1"/>
    <col min="3575" max="3575" width="8.85546875" style="486" customWidth="1"/>
    <col min="3576" max="3576" width="10.7109375" style="486" customWidth="1"/>
    <col min="3577" max="3577" width="9.140625" style="486" customWidth="1"/>
    <col min="3578" max="3586" width="9.140625" style="486"/>
    <col min="3587" max="3587" width="13.140625" style="486" customWidth="1"/>
    <col min="3588" max="3588" width="22.7109375" style="486" customWidth="1"/>
    <col min="3589" max="3819" width="9.140625" style="486"/>
    <col min="3820" max="3820" width="5" style="486" customWidth="1"/>
    <col min="3821" max="3821" width="10.7109375" style="486" customWidth="1"/>
    <col min="3822" max="3822" width="20.7109375" style="486" customWidth="1"/>
    <col min="3823" max="3823" width="7.85546875" style="486" customWidth="1"/>
    <col min="3824" max="3824" width="11.5703125" style="486" customWidth="1"/>
    <col min="3825" max="3825" width="10.85546875" style="486" customWidth="1"/>
    <col min="3826" max="3826" width="7.5703125" style="486" customWidth="1"/>
    <col min="3827" max="3829" width="5.5703125" style="486" customWidth="1"/>
    <col min="3830" max="3830" width="10.7109375" style="486" customWidth="1"/>
    <col min="3831" max="3831" width="8.85546875" style="486" customWidth="1"/>
    <col min="3832" max="3832" width="10.7109375" style="486" customWidth="1"/>
    <col min="3833" max="3833" width="9.140625" style="486" customWidth="1"/>
    <col min="3834" max="3842" width="9.140625" style="486"/>
    <col min="3843" max="3843" width="13.140625" style="486" customWidth="1"/>
    <col min="3844" max="3844" width="22.7109375" style="486" customWidth="1"/>
    <col min="3845" max="4075" width="9.140625" style="486"/>
    <col min="4076" max="4076" width="5" style="486" customWidth="1"/>
    <col min="4077" max="4077" width="10.7109375" style="486" customWidth="1"/>
    <col min="4078" max="4078" width="20.7109375" style="486" customWidth="1"/>
    <col min="4079" max="4079" width="7.85546875" style="486" customWidth="1"/>
    <col min="4080" max="4080" width="11.5703125" style="486" customWidth="1"/>
    <col min="4081" max="4081" width="10.85546875" style="486" customWidth="1"/>
    <col min="4082" max="4082" width="7.5703125" style="486" customWidth="1"/>
    <col min="4083" max="4085" width="5.5703125" style="486" customWidth="1"/>
    <col min="4086" max="4086" width="10.7109375" style="486" customWidth="1"/>
    <col min="4087" max="4087" width="8.85546875" style="486" customWidth="1"/>
    <col min="4088" max="4088" width="10.7109375" style="486" customWidth="1"/>
    <col min="4089" max="4089" width="9.140625" style="486" customWidth="1"/>
    <col min="4090" max="4098" width="9.140625" style="486"/>
    <col min="4099" max="4099" width="13.140625" style="486" customWidth="1"/>
    <col min="4100" max="4100" width="22.7109375" style="486" customWidth="1"/>
    <col min="4101" max="4331" width="9.140625" style="486"/>
    <col min="4332" max="4332" width="5" style="486" customWidth="1"/>
    <col min="4333" max="4333" width="10.7109375" style="486" customWidth="1"/>
    <col min="4334" max="4334" width="20.7109375" style="486" customWidth="1"/>
    <col min="4335" max="4335" width="7.85546875" style="486" customWidth="1"/>
    <col min="4336" max="4336" width="11.5703125" style="486" customWidth="1"/>
    <col min="4337" max="4337" width="10.85546875" style="486" customWidth="1"/>
    <col min="4338" max="4338" width="7.5703125" style="486" customWidth="1"/>
    <col min="4339" max="4341" width="5.5703125" style="486" customWidth="1"/>
    <col min="4342" max="4342" width="10.7109375" style="486" customWidth="1"/>
    <col min="4343" max="4343" width="8.85546875" style="486" customWidth="1"/>
    <col min="4344" max="4344" width="10.7109375" style="486" customWidth="1"/>
    <col min="4345" max="4345" width="9.140625" style="486" customWidth="1"/>
    <col min="4346" max="4354" width="9.140625" style="486"/>
    <col min="4355" max="4355" width="13.140625" style="486" customWidth="1"/>
    <col min="4356" max="4356" width="22.7109375" style="486" customWidth="1"/>
    <col min="4357" max="4587" width="9.140625" style="486"/>
    <col min="4588" max="4588" width="5" style="486" customWidth="1"/>
    <col min="4589" max="4589" width="10.7109375" style="486" customWidth="1"/>
    <col min="4590" max="4590" width="20.7109375" style="486" customWidth="1"/>
    <col min="4591" max="4591" width="7.85546875" style="486" customWidth="1"/>
    <col min="4592" max="4592" width="11.5703125" style="486" customWidth="1"/>
    <col min="4593" max="4593" width="10.85546875" style="486" customWidth="1"/>
    <col min="4594" max="4594" width="7.5703125" style="486" customWidth="1"/>
    <col min="4595" max="4597" width="5.5703125" style="486" customWidth="1"/>
    <col min="4598" max="4598" width="10.7109375" style="486" customWidth="1"/>
    <col min="4599" max="4599" width="8.85546875" style="486" customWidth="1"/>
    <col min="4600" max="4600" width="10.7109375" style="486" customWidth="1"/>
    <col min="4601" max="4601" width="9.140625" style="486" customWidth="1"/>
    <col min="4602" max="4610" width="9.140625" style="486"/>
    <col min="4611" max="4611" width="13.140625" style="486" customWidth="1"/>
    <col min="4612" max="4612" width="22.7109375" style="486" customWidth="1"/>
    <col min="4613" max="4843" width="9.140625" style="486"/>
    <col min="4844" max="4844" width="5" style="486" customWidth="1"/>
    <col min="4845" max="4845" width="10.7109375" style="486" customWidth="1"/>
    <col min="4846" max="4846" width="20.7109375" style="486" customWidth="1"/>
    <col min="4847" max="4847" width="7.85546875" style="486" customWidth="1"/>
    <col min="4848" max="4848" width="11.5703125" style="486" customWidth="1"/>
    <col min="4849" max="4849" width="10.85546875" style="486" customWidth="1"/>
    <col min="4850" max="4850" width="7.5703125" style="486" customWidth="1"/>
    <col min="4851" max="4853" width="5.5703125" style="486" customWidth="1"/>
    <col min="4854" max="4854" width="10.7109375" style="486" customWidth="1"/>
    <col min="4855" max="4855" width="8.85546875" style="486" customWidth="1"/>
    <col min="4856" max="4856" width="10.7109375" style="486" customWidth="1"/>
    <col min="4857" max="4857" width="9.140625" style="486" customWidth="1"/>
    <col min="4858" max="4866" width="9.140625" style="486"/>
    <col min="4867" max="4867" width="13.140625" style="486" customWidth="1"/>
    <col min="4868" max="4868" width="22.7109375" style="486" customWidth="1"/>
    <col min="4869" max="5099" width="9.140625" style="486"/>
    <col min="5100" max="5100" width="5" style="486" customWidth="1"/>
    <col min="5101" max="5101" width="10.7109375" style="486" customWidth="1"/>
    <col min="5102" max="5102" width="20.7109375" style="486" customWidth="1"/>
    <col min="5103" max="5103" width="7.85546875" style="486" customWidth="1"/>
    <col min="5104" max="5104" width="11.5703125" style="486" customWidth="1"/>
    <col min="5105" max="5105" width="10.85546875" style="486" customWidth="1"/>
    <col min="5106" max="5106" width="7.5703125" style="486" customWidth="1"/>
    <col min="5107" max="5109" width="5.5703125" style="486" customWidth="1"/>
    <col min="5110" max="5110" width="10.7109375" style="486" customWidth="1"/>
    <col min="5111" max="5111" width="8.85546875" style="486" customWidth="1"/>
    <col min="5112" max="5112" width="10.7109375" style="486" customWidth="1"/>
    <col min="5113" max="5113" width="9.140625" style="486" customWidth="1"/>
    <col min="5114" max="5122" width="9.140625" style="486"/>
    <col min="5123" max="5123" width="13.140625" style="486" customWidth="1"/>
    <col min="5124" max="5124" width="22.7109375" style="486" customWidth="1"/>
    <col min="5125" max="5355" width="9.140625" style="486"/>
    <col min="5356" max="5356" width="5" style="486" customWidth="1"/>
    <col min="5357" max="5357" width="10.7109375" style="486" customWidth="1"/>
    <col min="5358" max="5358" width="20.7109375" style="486" customWidth="1"/>
    <col min="5359" max="5359" width="7.85546875" style="486" customWidth="1"/>
    <col min="5360" max="5360" width="11.5703125" style="486" customWidth="1"/>
    <col min="5361" max="5361" width="10.85546875" style="486" customWidth="1"/>
    <col min="5362" max="5362" width="7.5703125" style="486" customWidth="1"/>
    <col min="5363" max="5365" width="5.5703125" style="486" customWidth="1"/>
    <col min="5366" max="5366" width="10.7109375" style="486" customWidth="1"/>
    <col min="5367" max="5367" width="8.85546875" style="486" customWidth="1"/>
    <col min="5368" max="5368" width="10.7109375" style="486" customWidth="1"/>
    <col min="5369" max="5369" width="9.140625" style="486" customWidth="1"/>
    <col min="5370" max="5378" width="9.140625" style="486"/>
    <col min="5379" max="5379" width="13.140625" style="486" customWidth="1"/>
    <col min="5380" max="5380" width="22.7109375" style="486" customWidth="1"/>
    <col min="5381" max="5611" width="9.140625" style="486"/>
    <col min="5612" max="5612" width="5" style="486" customWidth="1"/>
    <col min="5613" max="5613" width="10.7109375" style="486" customWidth="1"/>
    <col min="5614" max="5614" width="20.7109375" style="486" customWidth="1"/>
    <col min="5615" max="5615" width="7.85546875" style="486" customWidth="1"/>
    <col min="5616" max="5616" width="11.5703125" style="486" customWidth="1"/>
    <col min="5617" max="5617" width="10.85546875" style="486" customWidth="1"/>
    <col min="5618" max="5618" width="7.5703125" style="486" customWidth="1"/>
    <col min="5619" max="5621" width="5.5703125" style="486" customWidth="1"/>
    <col min="5622" max="5622" width="10.7109375" style="486" customWidth="1"/>
    <col min="5623" max="5623" width="8.85546875" style="486" customWidth="1"/>
    <col min="5624" max="5624" width="10.7109375" style="486" customWidth="1"/>
    <col min="5625" max="5625" width="9.140625" style="486" customWidth="1"/>
    <col min="5626" max="5634" width="9.140625" style="486"/>
    <col min="5635" max="5635" width="13.140625" style="486" customWidth="1"/>
    <col min="5636" max="5636" width="22.7109375" style="486" customWidth="1"/>
    <col min="5637" max="5867" width="9.140625" style="486"/>
    <col min="5868" max="5868" width="5" style="486" customWidth="1"/>
    <col min="5869" max="5869" width="10.7109375" style="486" customWidth="1"/>
    <col min="5870" max="5870" width="20.7109375" style="486" customWidth="1"/>
    <col min="5871" max="5871" width="7.85546875" style="486" customWidth="1"/>
    <col min="5872" max="5872" width="11.5703125" style="486" customWidth="1"/>
    <col min="5873" max="5873" width="10.85546875" style="486" customWidth="1"/>
    <col min="5874" max="5874" width="7.5703125" style="486" customWidth="1"/>
    <col min="5875" max="5877" width="5.5703125" style="486" customWidth="1"/>
    <col min="5878" max="5878" width="10.7109375" style="486" customWidth="1"/>
    <col min="5879" max="5879" width="8.85546875" style="486" customWidth="1"/>
    <col min="5880" max="5880" width="10.7109375" style="486" customWidth="1"/>
    <col min="5881" max="5881" width="9.140625" style="486" customWidth="1"/>
    <col min="5882" max="5890" width="9.140625" style="486"/>
    <col min="5891" max="5891" width="13.140625" style="486" customWidth="1"/>
    <col min="5892" max="5892" width="22.7109375" style="486" customWidth="1"/>
    <col min="5893" max="6123" width="9.140625" style="486"/>
    <col min="6124" max="6124" width="5" style="486" customWidth="1"/>
    <col min="6125" max="6125" width="10.7109375" style="486" customWidth="1"/>
    <col min="6126" max="6126" width="20.7109375" style="486" customWidth="1"/>
    <col min="6127" max="6127" width="7.85546875" style="486" customWidth="1"/>
    <col min="6128" max="6128" width="11.5703125" style="486" customWidth="1"/>
    <col min="6129" max="6129" width="10.85546875" style="486" customWidth="1"/>
    <col min="6130" max="6130" width="7.5703125" style="486" customWidth="1"/>
    <col min="6131" max="6133" width="5.5703125" style="486" customWidth="1"/>
    <col min="6134" max="6134" width="10.7109375" style="486" customWidth="1"/>
    <col min="6135" max="6135" width="8.85546875" style="486" customWidth="1"/>
    <col min="6136" max="6136" width="10.7109375" style="486" customWidth="1"/>
    <col min="6137" max="6137" width="9.140625" style="486" customWidth="1"/>
    <col min="6138" max="6146" width="9.140625" style="486"/>
    <col min="6147" max="6147" width="13.140625" style="486" customWidth="1"/>
    <col min="6148" max="6148" width="22.7109375" style="486" customWidth="1"/>
    <col min="6149" max="6379" width="9.140625" style="486"/>
    <col min="6380" max="6380" width="5" style="486" customWidth="1"/>
    <col min="6381" max="6381" width="10.7109375" style="486" customWidth="1"/>
    <col min="6382" max="6382" width="20.7109375" style="486" customWidth="1"/>
    <col min="6383" max="6383" width="7.85546875" style="486" customWidth="1"/>
    <col min="6384" max="6384" width="11.5703125" style="486" customWidth="1"/>
    <col min="6385" max="6385" width="10.85546875" style="486" customWidth="1"/>
    <col min="6386" max="6386" width="7.5703125" style="486" customWidth="1"/>
    <col min="6387" max="6389" width="5.5703125" style="486" customWidth="1"/>
    <col min="6390" max="6390" width="10.7109375" style="486" customWidth="1"/>
    <col min="6391" max="6391" width="8.85546875" style="486" customWidth="1"/>
    <col min="6392" max="6392" width="10.7109375" style="486" customWidth="1"/>
    <col min="6393" max="6393" width="9.140625" style="486" customWidth="1"/>
    <col min="6394" max="6402" width="9.140625" style="486"/>
    <col min="6403" max="6403" width="13.140625" style="486" customWidth="1"/>
    <col min="6404" max="6404" width="22.7109375" style="486" customWidth="1"/>
    <col min="6405" max="6635" width="9.140625" style="486"/>
    <col min="6636" max="6636" width="5" style="486" customWidth="1"/>
    <col min="6637" max="6637" width="10.7109375" style="486" customWidth="1"/>
    <col min="6638" max="6638" width="20.7109375" style="486" customWidth="1"/>
    <col min="6639" max="6639" width="7.85546875" style="486" customWidth="1"/>
    <col min="6640" max="6640" width="11.5703125" style="486" customWidth="1"/>
    <col min="6641" max="6641" width="10.85546875" style="486" customWidth="1"/>
    <col min="6642" max="6642" width="7.5703125" style="486" customWidth="1"/>
    <col min="6643" max="6645" width="5.5703125" style="486" customWidth="1"/>
    <col min="6646" max="6646" width="10.7109375" style="486" customWidth="1"/>
    <col min="6647" max="6647" width="8.85546875" style="486" customWidth="1"/>
    <col min="6648" max="6648" width="10.7109375" style="486" customWidth="1"/>
    <col min="6649" max="6649" width="9.140625" style="486" customWidth="1"/>
    <col min="6650" max="6658" width="9.140625" style="486"/>
    <col min="6659" max="6659" width="13.140625" style="486" customWidth="1"/>
    <col min="6660" max="6660" width="22.7109375" style="486" customWidth="1"/>
    <col min="6661" max="6891" width="9.140625" style="486"/>
    <col min="6892" max="6892" width="5" style="486" customWidth="1"/>
    <col min="6893" max="6893" width="10.7109375" style="486" customWidth="1"/>
    <col min="6894" max="6894" width="20.7109375" style="486" customWidth="1"/>
    <col min="6895" max="6895" width="7.85546875" style="486" customWidth="1"/>
    <col min="6896" max="6896" width="11.5703125" style="486" customWidth="1"/>
    <col min="6897" max="6897" width="10.85546875" style="486" customWidth="1"/>
    <col min="6898" max="6898" width="7.5703125" style="486" customWidth="1"/>
    <col min="6899" max="6901" width="5.5703125" style="486" customWidth="1"/>
    <col min="6902" max="6902" width="10.7109375" style="486" customWidth="1"/>
    <col min="6903" max="6903" width="8.85546875" style="486" customWidth="1"/>
    <col min="6904" max="6904" width="10.7109375" style="486" customWidth="1"/>
    <col min="6905" max="6905" width="9.140625" style="486" customWidth="1"/>
    <col min="6906" max="6914" width="9.140625" style="486"/>
    <col min="6915" max="6915" width="13.140625" style="486" customWidth="1"/>
    <col min="6916" max="6916" width="22.7109375" style="486" customWidth="1"/>
    <col min="6917" max="7147" width="9.140625" style="486"/>
    <col min="7148" max="7148" width="5" style="486" customWidth="1"/>
    <col min="7149" max="7149" width="10.7109375" style="486" customWidth="1"/>
    <col min="7150" max="7150" width="20.7109375" style="486" customWidth="1"/>
    <col min="7151" max="7151" width="7.85546875" style="486" customWidth="1"/>
    <col min="7152" max="7152" width="11.5703125" style="486" customWidth="1"/>
    <col min="7153" max="7153" width="10.85546875" style="486" customWidth="1"/>
    <col min="7154" max="7154" width="7.5703125" style="486" customWidth="1"/>
    <col min="7155" max="7157" width="5.5703125" style="486" customWidth="1"/>
    <col min="7158" max="7158" width="10.7109375" style="486" customWidth="1"/>
    <col min="7159" max="7159" width="8.85546875" style="486" customWidth="1"/>
    <col min="7160" max="7160" width="10.7109375" style="486" customWidth="1"/>
    <col min="7161" max="7161" width="9.140625" style="486" customWidth="1"/>
    <col min="7162" max="7170" width="9.140625" style="486"/>
    <col min="7171" max="7171" width="13.140625" style="486" customWidth="1"/>
    <col min="7172" max="7172" width="22.7109375" style="486" customWidth="1"/>
    <col min="7173" max="7403" width="9.140625" style="486"/>
    <col min="7404" max="7404" width="5" style="486" customWidth="1"/>
    <col min="7405" max="7405" width="10.7109375" style="486" customWidth="1"/>
    <col min="7406" max="7406" width="20.7109375" style="486" customWidth="1"/>
    <col min="7407" max="7407" width="7.85546875" style="486" customWidth="1"/>
    <col min="7408" max="7408" width="11.5703125" style="486" customWidth="1"/>
    <col min="7409" max="7409" width="10.85546875" style="486" customWidth="1"/>
    <col min="7410" max="7410" width="7.5703125" style="486" customWidth="1"/>
    <col min="7411" max="7413" width="5.5703125" style="486" customWidth="1"/>
    <col min="7414" max="7414" width="10.7109375" style="486" customWidth="1"/>
    <col min="7415" max="7415" width="8.85546875" style="486" customWidth="1"/>
    <col min="7416" max="7416" width="10.7109375" style="486" customWidth="1"/>
    <col min="7417" max="7417" width="9.140625" style="486" customWidth="1"/>
    <col min="7418" max="7426" width="9.140625" style="486"/>
    <col min="7427" max="7427" width="13.140625" style="486" customWidth="1"/>
    <col min="7428" max="7428" width="22.7109375" style="486" customWidth="1"/>
    <col min="7429" max="7659" width="9.140625" style="486"/>
    <col min="7660" max="7660" width="5" style="486" customWidth="1"/>
    <col min="7661" max="7661" width="10.7109375" style="486" customWidth="1"/>
    <col min="7662" max="7662" width="20.7109375" style="486" customWidth="1"/>
    <col min="7663" max="7663" width="7.85546875" style="486" customWidth="1"/>
    <col min="7664" max="7664" width="11.5703125" style="486" customWidth="1"/>
    <col min="7665" max="7665" width="10.85546875" style="486" customWidth="1"/>
    <col min="7666" max="7666" width="7.5703125" style="486" customWidth="1"/>
    <col min="7667" max="7669" width="5.5703125" style="486" customWidth="1"/>
    <col min="7670" max="7670" width="10.7109375" style="486" customWidth="1"/>
    <col min="7671" max="7671" width="8.85546875" style="486" customWidth="1"/>
    <col min="7672" max="7672" width="10.7109375" style="486" customWidth="1"/>
    <col min="7673" max="7673" width="9.140625" style="486" customWidth="1"/>
    <col min="7674" max="7682" width="9.140625" style="486"/>
    <col min="7683" max="7683" width="13.140625" style="486" customWidth="1"/>
    <col min="7684" max="7684" width="22.7109375" style="486" customWidth="1"/>
    <col min="7685" max="7915" width="9.140625" style="486"/>
    <col min="7916" max="7916" width="5" style="486" customWidth="1"/>
    <col min="7917" max="7917" width="10.7109375" style="486" customWidth="1"/>
    <col min="7918" max="7918" width="20.7109375" style="486" customWidth="1"/>
    <col min="7919" max="7919" width="7.85546875" style="486" customWidth="1"/>
    <col min="7920" max="7920" width="11.5703125" style="486" customWidth="1"/>
    <col min="7921" max="7921" width="10.85546875" style="486" customWidth="1"/>
    <col min="7922" max="7922" width="7.5703125" style="486" customWidth="1"/>
    <col min="7923" max="7925" width="5.5703125" style="486" customWidth="1"/>
    <col min="7926" max="7926" width="10.7109375" style="486" customWidth="1"/>
    <col min="7927" max="7927" width="8.85546875" style="486" customWidth="1"/>
    <col min="7928" max="7928" width="10.7109375" style="486" customWidth="1"/>
    <col min="7929" max="7929" width="9.140625" style="486" customWidth="1"/>
    <col min="7930" max="7938" width="9.140625" style="486"/>
    <col min="7939" max="7939" width="13.140625" style="486" customWidth="1"/>
    <col min="7940" max="7940" width="22.7109375" style="486" customWidth="1"/>
    <col min="7941" max="8171" width="9.140625" style="486"/>
    <col min="8172" max="8172" width="5" style="486" customWidth="1"/>
    <col min="8173" max="8173" width="10.7109375" style="486" customWidth="1"/>
    <col min="8174" max="8174" width="20.7109375" style="486" customWidth="1"/>
    <col min="8175" max="8175" width="7.85546875" style="486" customWidth="1"/>
    <col min="8176" max="8176" width="11.5703125" style="486" customWidth="1"/>
    <col min="8177" max="8177" width="10.85546875" style="486" customWidth="1"/>
    <col min="8178" max="8178" width="7.5703125" style="486" customWidth="1"/>
    <col min="8179" max="8181" width="5.5703125" style="486" customWidth="1"/>
    <col min="8182" max="8182" width="10.7109375" style="486" customWidth="1"/>
    <col min="8183" max="8183" width="8.85546875" style="486" customWidth="1"/>
    <col min="8184" max="8184" width="10.7109375" style="486" customWidth="1"/>
    <col min="8185" max="8185" width="9.140625" style="486" customWidth="1"/>
    <col min="8186" max="8194" width="9.140625" style="486"/>
    <col min="8195" max="8195" width="13.140625" style="486" customWidth="1"/>
    <col min="8196" max="8196" width="22.7109375" style="486" customWidth="1"/>
    <col min="8197" max="8427" width="9.140625" style="486"/>
    <col min="8428" max="8428" width="5" style="486" customWidth="1"/>
    <col min="8429" max="8429" width="10.7109375" style="486" customWidth="1"/>
    <col min="8430" max="8430" width="20.7109375" style="486" customWidth="1"/>
    <col min="8431" max="8431" width="7.85546875" style="486" customWidth="1"/>
    <col min="8432" max="8432" width="11.5703125" style="486" customWidth="1"/>
    <col min="8433" max="8433" width="10.85546875" style="486" customWidth="1"/>
    <col min="8434" max="8434" width="7.5703125" style="486" customWidth="1"/>
    <col min="8435" max="8437" width="5.5703125" style="486" customWidth="1"/>
    <col min="8438" max="8438" width="10.7109375" style="486" customWidth="1"/>
    <col min="8439" max="8439" width="8.85546875" style="486" customWidth="1"/>
    <col min="8440" max="8440" width="10.7109375" style="486" customWidth="1"/>
    <col min="8441" max="8441" width="9.140625" style="486" customWidth="1"/>
    <col min="8442" max="8450" width="9.140625" style="486"/>
    <col min="8451" max="8451" width="13.140625" style="486" customWidth="1"/>
    <col min="8452" max="8452" width="22.7109375" style="486" customWidth="1"/>
    <col min="8453" max="8683" width="9.140625" style="486"/>
    <col min="8684" max="8684" width="5" style="486" customWidth="1"/>
    <col min="8685" max="8685" width="10.7109375" style="486" customWidth="1"/>
    <col min="8686" max="8686" width="20.7109375" style="486" customWidth="1"/>
    <col min="8687" max="8687" width="7.85546875" style="486" customWidth="1"/>
    <col min="8688" max="8688" width="11.5703125" style="486" customWidth="1"/>
    <col min="8689" max="8689" width="10.85546875" style="486" customWidth="1"/>
    <col min="8690" max="8690" width="7.5703125" style="486" customWidth="1"/>
    <col min="8691" max="8693" width="5.5703125" style="486" customWidth="1"/>
    <col min="8694" max="8694" width="10.7109375" style="486" customWidth="1"/>
    <col min="8695" max="8695" width="8.85546875" style="486" customWidth="1"/>
    <col min="8696" max="8696" width="10.7109375" style="486" customWidth="1"/>
    <col min="8697" max="8697" width="9.140625" style="486" customWidth="1"/>
    <col min="8698" max="8706" width="9.140625" style="486"/>
    <col min="8707" max="8707" width="13.140625" style="486" customWidth="1"/>
    <col min="8708" max="8708" width="22.7109375" style="486" customWidth="1"/>
    <col min="8709" max="8939" width="9.140625" style="486"/>
    <col min="8940" max="8940" width="5" style="486" customWidth="1"/>
    <col min="8941" max="8941" width="10.7109375" style="486" customWidth="1"/>
    <col min="8942" max="8942" width="20.7109375" style="486" customWidth="1"/>
    <col min="8943" max="8943" width="7.85546875" style="486" customWidth="1"/>
    <col min="8944" max="8944" width="11.5703125" style="486" customWidth="1"/>
    <col min="8945" max="8945" width="10.85546875" style="486" customWidth="1"/>
    <col min="8946" max="8946" width="7.5703125" style="486" customWidth="1"/>
    <col min="8947" max="8949" width="5.5703125" style="486" customWidth="1"/>
    <col min="8950" max="8950" width="10.7109375" style="486" customWidth="1"/>
    <col min="8951" max="8951" width="8.85546875" style="486" customWidth="1"/>
    <col min="8952" max="8952" width="10.7109375" style="486" customWidth="1"/>
    <col min="8953" max="8953" width="9.140625" style="486" customWidth="1"/>
    <col min="8954" max="8962" width="9.140625" style="486"/>
    <col min="8963" max="8963" width="13.140625" style="486" customWidth="1"/>
    <col min="8964" max="8964" width="22.7109375" style="486" customWidth="1"/>
    <col min="8965" max="9195" width="9.140625" style="486"/>
    <col min="9196" max="9196" width="5" style="486" customWidth="1"/>
    <col min="9197" max="9197" width="10.7109375" style="486" customWidth="1"/>
    <col min="9198" max="9198" width="20.7109375" style="486" customWidth="1"/>
    <col min="9199" max="9199" width="7.85546875" style="486" customWidth="1"/>
    <col min="9200" max="9200" width="11.5703125" style="486" customWidth="1"/>
    <col min="9201" max="9201" width="10.85546875" style="486" customWidth="1"/>
    <col min="9202" max="9202" width="7.5703125" style="486" customWidth="1"/>
    <col min="9203" max="9205" width="5.5703125" style="486" customWidth="1"/>
    <col min="9206" max="9206" width="10.7109375" style="486" customWidth="1"/>
    <col min="9207" max="9207" width="8.85546875" style="486" customWidth="1"/>
    <col min="9208" max="9208" width="10.7109375" style="486" customWidth="1"/>
    <col min="9209" max="9209" width="9.140625" style="486" customWidth="1"/>
    <col min="9210" max="9218" width="9.140625" style="486"/>
    <col min="9219" max="9219" width="13.140625" style="486" customWidth="1"/>
    <col min="9220" max="9220" width="22.7109375" style="486" customWidth="1"/>
    <col min="9221" max="9451" width="9.140625" style="486"/>
    <col min="9452" max="9452" width="5" style="486" customWidth="1"/>
    <col min="9453" max="9453" width="10.7109375" style="486" customWidth="1"/>
    <col min="9454" max="9454" width="20.7109375" style="486" customWidth="1"/>
    <col min="9455" max="9455" width="7.85546875" style="486" customWidth="1"/>
    <col min="9456" max="9456" width="11.5703125" style="486" customWidth="1"/>
    <col min="9457" max="9457" width="10.85546875" style="486" customWidth="1"/>
    <col min="9458" max="9458" width="7.5703125" style="486" customWidth="1"/>
    <col min="9459" max="9461" width="5.5703125" style="486" customWidth="1"/>
    <col min="9462" max="9462" width="10.7109375" style="486" customWidth="1"/>
    <col min="9463" max="9463" width="8.85546875" style="486" customWidth="1"/>
    <col min="9464" max="9464" width="10.7109375" style="486" customWidth="1"/>
    <col min="9465" max="9465" width="9.140625" style="486" customWidth="1"/>
    <col min="9466" max="9474" width="9.140625" style="486"/>
    <col min="9475" max="9475" width="13.140625" style="486" customWidth="1"/>
    <col min="9476" max="9476" width="22.7109375" style="486" customWidth="1"/>
    <col min="9477" max="9707" width="9.140625" style="486"/>
    <col min="9708" max="9708" width="5" style="486" customWidth="1"/>
    <col min="9709" max="9709" width="10.7109375" style="486" customWidth="1"/>
    <col min="9710" max="9710" width="20.7109375" style="486" customWidth="1"/>
    <col min="9711" max="9711" width="7.85546875" style="486" customWidth="1"/>
    <col min="9712" max="9712" width="11.5703125" style="486" customWidth="1"/>
    <col min="9713" max="9713" width="10.85546875" style="486" customWidth="1"/>
    <col min="9714" max="9714" width="7.5703125" style="486" customWidth="1"/>
    <col min="9715" max="9717" width="5.5703125" style="486" customWidth="1"/>
    <col min="9718" max="9718" width="10.7109375" style="486" customWidth="1"/>
    <col min="9719" max="9719" width="8.85546875" style="486" customWidth="1"/>
    <col min="9720" max="9720" width="10.7109375" style="486" customWidth="1"/>
    <col min="9721" max="9721" width="9.140625" style="486" customWidth="1"/>
    <col min="9722" max="9730" width="9.140625" style="486"/>
    <col min="9731" max="9731" width="13.140625" style="486" customWidth="1"/>
    <col min="9732" max="9732" width="22.7109375" style="486" customWidth="1"/>
    <col min="9733" max="9963" width="9.140625" style="486"/>
    <col min="9964" max="9964" width="5" style="486" customWidth="1"/>
    <col min="9965" max="9965" width="10.7109375" style="486" customWidth="1"/>
    <col min="9966" max="9966" width="20.7109375" style="486" customWidth="1"/>
    <col min="9967" max="9967" width="7.85546875" style="486" customWidth="1"/>
    <col min="9968" max="9968" width="11.5703125" style="486" customWidth="1"/>
    <col min="9969" max="9969" width="10.85546875" style="486" customWidth="1"/>
    <col min="9970" max="9970" width="7.5703125" style="486" customWidth="1"/>
    <col min="9971" max="9973" width="5.5703125" style="486" customWidth="1"/>
    <col min="9974" max="9974" width="10.7109375" style="486" customWidth="1"/>
    <col min="9975" max="9975" width="8.85546875" style="486" customWidth="1"/>
    <col min="9976" max="9976" width="10.7109375" style="486" customWidth="1"/>
    <col min="9977" max="9977" width="9.140625" style="486" customWidth="1"/>
    <col min="9978" max="9986" width="9.140625" style="486"/>
    <col min="9987" max="9987" width="13.140625" style="486" customWidth="1"/>
    <col min="9988" max="9988" width="22.7109375" style="486" customWidth="1"/>
    <col min="9989" max="10219" width="9.140625" style="486"/>
    <col min="10220" max="10220" width="5" style="486" customWidth="1"/>
    <col min="10221" max="10221" width="10.7109375" style="486" customWidth="1"/>
    <col min="10222" max="10222" width="20.7109375" style="486" customWidth="1"/>
    <col min="10223" max="10223" width="7.85546875" style="486" customWidth="1"/>
    <col min="10224" max="10224" width="11.5703125" style="486" customWidth="1"/>
    <col min="10225" max="10225" width="10.85546875" style="486" customWidth="1"/>
    <col min="10226" max="10226" width="7.5703125" style="486" customWidth="1"/>
    <col min="10227" max="10229" width="5.5703125" style="486" customWidth="1"/>
    <col min="10230" max="10230" width="10.7109375" style="486" customWidth="1"/>
    <col min="10231" max="10231" width="8.85546875" style="486" customWidth="1"/>
    <col min="10232" max="10232" width="10.7109375" style="486" customWidth="1"/>
    <col min="10233" max="10233" width="9.140625" style="486" customWidth="1"/>
    <col min="10234" max="10242" width="9.140625" style="486"/>
    <col min="10243" max="10243" width="13.140625" style="486" customWidth="1"/>
    <col min="10244" max="10244" width="22.7109375" style="486" customWidth="1"/>
    <col min="10245" max="10475" width="9.140625" style="486"/>
    <col min="10476" max="10476" width="5" style="486" customWidth="1"/>
    <col min="10477" max="10477" width="10.7109375" style="486" customWidth="1"/>
    <col min="10478" max="10478" width="20.7109375" style="486" customWidth="1"/>
    <col min="10479" max="10479" width="7.85546875" style="486" customWidth="1"/>
    <col min="10480" max="10480" width="11.5703125" style="486" customWidth="1"/>
    <col min="10481" max="10481" width="10.85546875" style="486" customWidth="1"/>
    <col min="10482" max="10482" width="7.5703125" style="486" customWidth="1"/>
    <col min="10483" max="10485" width="5.5703125" style="486" customWidth="1"/>
    <col min="10486" max="10486" width="10.7109375" style="486" customWidth="1"/>
    <col min="10487" max="10487" width="8.85546875" style="486" customWidth="1"/>
    <col min="10488" max="10488" width="10.7109375" style="486" customWidth="1"/>
    <col min="10489" max="10489" width="9.140625" style="486" customWidth="1"/>
    <col min="10490" max="10498" width="9.140625" style="486"/>
    <col min="10499" max="10499" width="13.140625" style="486" customWidth="1"/>
    <col min="10500" max="10500" width="22.7109375" style="486" customWidth="1"/>
    <col min="10501" max="10731" width="9.140625" style="486"/>
    <col min="10732" max="10732" width="5" style="486" customWidth="1"/>
    <col min="10733" max="10733" width="10.7109375" style="486" customWidth="1"/>
    <col min="10734" max="10734" width="20.7109375" style="486" customWidth="1"/>
    <col min="10735" max="10735" width="7.85546875" style="486" customWidth="1"/>
    <col min="10736" max="10736" width="11.5703125" style="486" customWidth="1"/>
    <col min="10737" max="10737" width="10.85546875" style="486" customWidth="1"/>
    <col min="10738" max="10738" width="7.5703125" style="486" customWidth="1"/>
    <col min="10739" max="10741" width="5.5703125" style="486" customWidth="1"/>
    <col min="10742" max="10742" width="10.7109375" style="486" customWidth="1"/>
    <col min="10743" max="10743" width="8.85546875" style="486" customWidth="1"/>
    <col min="10744" max="10744" width="10.7109375" style="486" customWidth="1"/>
    <col min="10745" max="10745" width="9.140625" style="486" customWidth="1"/>
    <col min="10746" max="10754" width="9.140625" style="486"/>
    <col min="10755" max="10755" width="13.140625" style="486" customWidth="1"/>
    <col min="10756" max="10756" width="22.7109375" style="486" customWidth="1"/>
    <col min="10757" max="10987" width="9.140625" style="486"/>
    <col min="10988" max="10988" width="5" style="486" customWidth="1"/>
    <col min="10989" max="10989" width="10.7109375" style="486" customWidth="1"/>
    <col min="10990" max="10990" width="20.7109375" style="486" customWidth="1"/>
    <col min="10991" max="10991" width="7.85546875" style="486" customWidth="1"/>
    <col min="10992" max="10992" width="11.5703125" style="486" customWidth="1"/>
    <col min="10993" max="10993" width="10.85546875" style="486" customWidth="1"/>
    <col min="10994" max="10994" width="7.5703125" style="486" customWidth="1"/>
    <col min="10995" max="10997" width="5.5703125" style="486" customWidth="1"/>
    <col min="10998" max="10998" width="10.7109375" style="486" customWidth="1"/>
    <col min="10999" max="10999" width="8.85546875" style="486" customWidth="1"/>
    <col min="11000" max="11000" width="10.7109375" style="486" customWidth="1"/>
    <col min="11001" max="11001" width="9.140625" style="486" customWidth="1"/>
    <col min="11002" max="11010" width="9.140625" style="486"/>
    <col min="11011" max="11011" width="13.140625" style="486" customWidth="1"/>
    <col min="11012" max="11012" width="22.7109375" style="486" customWidth="1"/>
    <col min="11013" max="11243" width="9.140625" style="486"/>
    <col min="11244" max="11244" width="5" style="486" customWidth="1"/>
    <col min="11245" max="11245" width="10.7109375" style="486" customWidth="1"/>
    <col min="11246" max="11246" width="20.7109375" style="486" customWidth="1"/>
    <col min="11247" max="11247" width="7.85546875" style="486" customWidth="1"/>
    <col min="11248" max="11248" width="11.5703125" style="486" customWidth="1"/>
    <col min="11249" max="11249" width="10.85546875" style="486" customWidth="1"/>
    <col min="11250" max="11250" width="7.5703125" style="486" customWidth="1"/>
    <col min="11251" max="11253" width="5.5703125" style="486" customWidth="1"/>
    <col min="11254" max="11254" width="10.7109375" style="486" customWidth="1"/>
    <col min="11255" max="11255" width="8.85546875" style="486" customWidth="1"/>
    <col min="11256" max="11256" width="10.7109375" style="486" customWidth="1"/>
    <col min="11257" max="11257" width="9.140625" style="486" customWidth="1"/>
    <col min="11258" max="11266" width="9.140625" style="486"/>
    <col min="11267" max="11267" width="13.140625" style="486" customWidth="1"/>
    <col min="11268" max="11268" width="22.7109375" style="486" customWidth="1"/>
    <col min="11269" max="11499" width="9.140625" style="486"/>
    <col min="11500" max="11500" width="5" style="486" customWidth="1"/>
    <col min="11501" max="11501" width="10.7109375" style="486" customWidth="1"/>
    <col min="11502" max="11502" width="20.7109375" style="486" customWidth="1"/>
    <col min="11503" max="11503" width="7.85546875" style="486" customWidth="1"/>
    <col min="11504" max="11504" width="11.5703125" style="486" customWidth="1"/>
    <col min="11505" max="11505" width="10.85546875" style="486" customWidth="1"/>
    <col min="11506" max="11506" width="7.5703125" style="486" customWidth="1"/>
    <col min="11507" max="11509" width="5.5703125" style="486" customWidth="1"/>
    <col min="11510" max="11510" width="10.7109375" style="486" customWidth="1"/>
    <col min="11511" max="11511" width="8.85546875" style="486" customWidth="1"/>
    <col min="11512" max="11512" width="10.7109375" style="486" customWidth="1"/>
    <col min="11513" max="11513" width="9.140625" style="486" customWidth="1"/>
    <col min="11514" max="11522" width="9.140625" style="486"/>
    <col min="11523" max="11523" width="13.140625" style="486" customWidth="1"/>
    <col min="11524" max="11524" width="22.7109375" style="486" customWidth="1"/>
    <col min="11525" max="11755" width="9.140625" style="486"/>
    <col min="11756" max="11756" width="5" style="486" customWidth="1"/>
    <col min="11757" max="11757" width="10.7109375" style="486" customWidth="1"/>
    <col min="11758" max="11758" width="20.7109375" style="486" customWidth="1"/>
    <col min="11759" max="11759" width="7.85546875" style="486" customWidth="1"/>
    <col min="11760" max="11760" width="11.5703125" style="486" customWidth="1"/>
    <col min="11761" max="11761" width="10.85546875" style="486" customWidth="1"/>
    <col min="11762" max="11762" width="7.5703125" style="486" customWidth="1"/>
    <col min="11763" max="11765" width="5.5703125" style="486" customWidth="1"/>
    <col min="11766" max="11766" width="10.7109375" style="486" customWidth="1"/>
    <col min="11767" max="11767" width="8.85546875" style="486" customWidth="1"/>
    <col min="11768" max="11768" width="10.7109375" style="486" customWidth="1"/>
    <col min="11769" max="11769" width="9.140625" style="486" customWidth="1"/>
    <col min="11770" max="11778" width="9.140625" style="486"/>
    <col min="11779" max="11779" width="13.140625" style="486" customWidth="1"/>
    <col min="11780" max="11780" width="22.7109375" style="486" customWidth="1"/>
    <col min="11781" max="12011" width="9.140625" style="486"/>
    <col min="12012" max="12012" width="5" style="486" customWidth="1"/>
    <col min="12013" max="12013" width="10.7109375" style="486" customWidth="1"/>
    <col min="12014" max="12014" width="20.7109375" style="486" customWidth="1"/>
    <col min="12015" max="12015" width="7.85546875" style="486" customWidth="1"/>
    <col min="12016" max="12016" width="11.5703125" style="486" customWidth="1"/>
    <col min="12017" max="12017" width="10.85546875" style="486" customWidth="1"/>
    <col min="12018" max="12018" width="7.5703125" style="486" customWidth="1"/>
    <col min="12019" max="12021" width="5.5703125" style="486" customWidth="1"/>
    <col min="12022" max="12022" width="10.7109375" style="486" customWidth="1"/>
    <col min="12023" max="12023" width="8.85546875" style="486" customWidth="1"/>
    <col min="12024" max="12024" width="10.7109375" style="486" customWidth="1"/>
    <col min="12025" max="12025" width="9.140625" style="486" customWidth="1"/>
    <col min="12026" max="12034" width="9.140625" style="486"/>
    <col min="12035" max="12035" width="13.140625" style="486" customWidth="1"/>
    <col min="12036" max="12036" width="22.7109375" style="486" customWidth="1"/>
    <col min="12037" max="12267" width="9.140625" style="486"/>
    <col min="12268" max="12268" width="5" style="486" customWidth="1"/>
    <col min="12269" max="12269" width="10.7109375" style="486" customWidth="1"/>
    <col min="12270" max="12270" width="20.7109375" style="486" customWidth="1"/>
    <col min="12271" max="12271" width="7.85546875" style="486" customWidth="1"/>
    <col min="12272" max="12272" width="11.5703125" style="486" customWidth="1"/>
    <col min="12273" max="12273" width="10.85546875" style="486" customWidth="1"/>
    <col min="12274" max="12274" width="7.5703125" style="486" customWidth="1"/>
    <col min="12275" max="12277" width="5.5703125" style="486" customWidth="1"/>
    <col min="12278" max="12278" width="10.7109375" style="486" customWidth="1"/>
    <col min="12279" max="12279" width="8.85546875" style="486" customWidth="1"/>
    <col min="12280" max="12280" width="10.7109375" style="486" customWidth="1"/>
    <col min="12281" max="12281" width="9.140625" style="486" customWidth="1"/>
    <col min="12282" max="12290" width="9.140625" style="486"/>
    <col min="12291" max="12291" width="13.140625" style="486" customWidth="1"/>
    <col min="12292" max="12292" width="22.7109375" style="486" customWidth="1"/>
    <col min="12293" max="12523" width="9.140625" style="486"/>
    <col min="12524" max="12524" width="5" style="486" customWidth="1"/>
    <col min="12525" max="12525" width="10.7109375" style="486" customWidth="1"/>
    <col min="12526" max="12526" width="20.7109375" style="486" customWidth="1"/>
    <col min="12527" max="12527" width="7.85546875" style="486" customWidth="1"/>
    <col min="12528" max="12528" width="11.5703125" style="486" customWidth="1"/>
    <col min="12529" max="12529" width="10.85546875" style="486" customWidth="1"/>
    <col min="12530" max="12530" width="7.5703125" style="486" customWidth="1"/>
    <col min="12531" max="12533" width="5.5703125" style="486" customWidth="1"/>
    <col min="12534" max="12534" width="10.7109375" style="486" customWidth="1"/>
    <col min="12535" max="12535" width="8.85546875" style="486" customWidth="1"/>
    <col min="12536" max="12536" width="10.7109375" style="486" customWidth="1"/>
    <col min="12537" max="12537" width="9.140625" style="486" customWidth="1"/>
    <col min="12538" max="12546" width="9.140625" style="486"/>
    <col min="12547" max="12547" width="13.140625" style="486" customWidth="1"/>
    <col min="12548" max="12548" width="22.7109375" style="486" customWidth="1"/>
    <col min="12549" max="12779" width="9.140625" style="486"/>
    <col min="12780" max="12780" width="5" style="486" customWidth="1"/>
    <col min="12781" max="12781" width="10.7109375" style="486" customWidth="1"/>
    <col min="12782" max="12782" width="20.7109375" style="486" customWidth="1"/>
    <col min="12783" max="12783" width="7.85546875" style="486" customWidth="1"/>
    <col min="12784" max="12784" width="11.5703125" style="486" customWidth="1"/>
    <col min="12785" max="12785" width="10.85546875" style="486" customWidth="1"/>
    <col min="12786" max="12786" width="7.5703125" style="486" customWidth="1"/>
    <col min="12787" max="12789" width="5.5703125" style="486" customWidth="1"/>
    <col min="12790" max="12790" width="10.7109375" style="486" customWidth="1"/>
    <col min="12791" max="12791" width="8.85546875" style="486" customWidth="1"/>
    <col min="12792" max="12792" width="10.7109375" style="486" customWidth="1"/>
    <col min="12793" max="12793" width="9.140625" style="486" customWidth="1"/>
    <col min="12794" max="12802" width="9.140625" style="486"/>
    <col min="12803" max="12803" width="13.140625" style="486" customWidth="1"/>
    <col min="12804" max="12804" width="22.7109375" style="486" customWidth="1"/>
    <col min="12805" max="13035" width="9.140625" style="486"/>
    <col min="13036" max="13036" width="5" style="486" customWidth="1"/>
    <col min="13037" max="13037" width="10.7109375" style="486" customWidth="1"/>
    <col min="13038" max="13038" width="20.7109375" style="486" customWidth="1"/>
    <col min="13039" max="13039" width="7.85546875" style="486" customWidth="1"/>
    <col min="13040" max="13040" width="11.5703125" style="486" customWidth="1"/>
    <col min="13041" max="13041" width="10.85546875" style="486" customWidth="1"/>
    <col min="13042" max="13042" width="7.5703125" style="486" customWidth="1"/>
    <col min="13043" max="13045" width="5.5703125" style="486" customWidth="1"/>
    <col min="13046" max="13046" width="10.7109375" style="486" customWidth="1"/>
    <col min="13047" max="13047" width="8.85546875" style="486" customWidth="1"/>
    <col min="13048" max="13048" width="10.7109375" style="486" customWidth="1"/>
    <col min="13049" max="13049" width="9.140625" style="486" customWidth="1"/>
    <col min="13050" max="13058" width="9.140625" style="486"/>
    <col min="13059" max="13059" width="13.140625" style="486" customWidth="1"/>
    <col min="13060" max="13060" width="22.7109375" style="486" customWidth="1"/>
    <col min="13061" max="13291" width="9.140625" style="486"/>
    <col min="13292" max="13292" width="5" style="486" customWidth="1"/>
    <col min="13293" max="13293" width="10.7109375" style="486" customWidth="1"/>
    <col min="13294" max="13294" width="20.7109375" style="486" customWidth="1"/>
    <col min="13295" max="13295" width="7.85546875" style="486" customWidth="1"/>
    <col min="13296" max="13296" width="11.5703125" style="486" customWidth="1"/>
    <col min="13297" max="13297" width="10.85546875" style="486" customWidth="1"/>
    <col min="13298" max="13298" width="7.5703125" style="486" customWidth="1"/>
    <col min="13299" max="13301" width="5.5703125" style="486" customWidth="1"/>
    <col min="13302" max="13302" width="10.7109375" style="486" customWidth="1"/>
    <col min="13303" max="13303" width="8.85546875" style="486" customWidth="1"/>
    <col min="13304" max="13304" width="10.7109375" style="486" customWidth="1"/>
    <col min="13305" max="13305" width="9.140625" style="486" customWidth="1"/>
    <col min="13306" max="13314" width="9.140625" style="486"/>
    <col min="13315" max="13315" width="13.140625" style="486" customWidth="1"/>
    <col min="13316" max="13316" width="22.7109375" style="486" customWidth="1"/>
    <col min="13317" max="13547" width="9.140625" style="486"/>
    <col min="13548" max="13548" width="5" style="486" customWidth="1"/>
    <col min="13549" max="13549" width="10.7109375" style="486" customWidth="1"/>
    <col min="13550" max="13550" width="20.7109375" style="486" customWidth="1"/>
    <col min="13551" max="13551" width="7.85546875" style="486" customWidth="1"/>
    <col min="13552" max="13552" width="11.5703125" style="486" customWidth="1"/>
    <col min="13553" max="13553" width="10.85546875" style="486" customWidth="1"/>
    <col min="13554" max="13554" width="7.5703125" style="486" customWidth="1"/>
    <col min="13555" max="13557" width="5.5703125" style="486" customWidth="1"/>
    <col min="13558" max="13558" width="10.7109375" style="486" customWidth="1"/>
    <col min="13559" max="13559" width="8.85546875" style="486" customWidth="1"/>
    <col min="13560" max="13560" width="10.7109375" style="486" customWidth="1"/>
    <col min="13561" max="13561" width="9.140625" style="486" customWidth="1"/>
    <col min="13562" max="13570" width="9.140625" style="486"/>
    <col min="13571" max="13571" width="13.140625" style="486" customWidth="1"/>
    <col min="13572" max="13572" width="22.7109375" style="486" customWidth="1"/>
    <col min="13573" max="13803" width="9.140625" style="486"/>
    <col min="13804" max="13804" width="5" style="486" customWidth="1"/>
    <col min="13805" max="13805" width="10.7109375" style="486" customWidth="1"/>
    <col min="13806" max="13806" width="20.7109375" style="486" customWidth="1"/>
    <col min="13807" max="13807" width="7.85546875" style="486" customWidth="1"/>
    <col min="13808" max="13808" width="11.5703125" style="486" customWidth="1"/>
    <col min="13809" max="13809" width="10.85546875" style="486" customWidth="1"/>
    <col min="13810" max="13810" width="7.5703125" style="486" customWidth="1"/>
    <col min="13811" max="13813" width="5.5703125" style="486" customWidth="1"/>
    <col min="13814" max="13814" width="10.7109375" style="486" customWidth="1"/>
    <col min="13815" max="13815" width="8.85546875" style="486" customWidth="1"/>
    <col min="13816" max="13816" width="10.7109375" style="486" customWidth="1"/>
    <col min="13817" max="13817" width="9.140625" style="486" customWidth="1"/>
    <col min="13818" max="13826" width="9.140625" style="486"/>
    <col min="13827" max="13827" width="13.140625" style="486" customWidth="1"/>
    <col min="13828" max="13828" width="22.7109375" style="486" customWidth="1"/>
    <col min="13829" max="14059" width="9.140625" style="486"/>
    <col min="14060" max="14060" width="5" style="486" customWidth="1"/>
    <col min="14061" max="14061" width="10.7109375" style="486" customWidth="1"/>
    <col min="14062" max="14062" width="20.7109375" style="486" customWidth="1"/>
    <col min="14063" max="14063" width="7.85546875" style="486" customWidth="1"/>
    <col min="14064" max="14064" width="11.5703125" style="486" customWidth="1"/>
    <col min="14065" max="14065" width="10.85546875" style="486" customWidth="1"/>
    <col min="14066" max="14066" width="7.5703125" style="486" customWidth="1"/>
    <col min="14067" max="14069" width="5.5703125" style="486" customWidth="1"/>
    <col min="14070" max="14070" width="10.7109375" style="486" customWidth="1"/>
    <col min="14071" max="14071" width="8.85546875" style="486" customWidth="1"/>
    <col min="14072" max="14072" width="10.7109375" style="486" customWidth="1"/>
    <col min="14073" max="14073" width="9.140625" style="486" customWidth="1"/>
    <col min="14074" max="14082" width="9.140625" style="486"/>
    <col min="14083" max="14083" width="13.140625" style="486" customWidth="1"/>
    <col min="14084" max="14084" width="22.7109375" style="486" customWidth="1"/>
    <col min="14085" max="14315" width="9.140625" style="486"/>
    <col min="14316" max="14316" width="5" style="486" customWidth="1"/>
    <col min="14317" max="14317" width="10.7109375" style="486" customWidth="1"/>
    <col min="14318" max="14318" width="20.7109375" style="486" customWidth="1"/>
    <col min="14319" max="14319" width="7.85546875" style="486" customWidth="1"/>
    <col min="14320" max="14320" width="11.5703125" style="486" customWidth="1"/>
    <col min="14321" max="14321" width="10.85546875" style="486" customWidth="1"/>
    <col min="14322" max="14322" width="7.5703125" style="486" customWidth="1"/>
    <col min="14323" max="14325" width="5.5703125" style="486" customWidth="1"/>
    <col min="14326" max="14326" width="10.7109375" style="486" customWidth="1"/>
    <col min="14327" max="14327" width="8.85546875" style="486" customWidth="1"/>
    <col min="14328" max="14328" width="10.7109375" style="486" customWidth="1"/>
    <col min="14329" max="14329" width="9.140625" style="486" customWidth="1"/>
    <col min="14330" max="14338" width="9.140625" style="486"/>
    <col min="14339" max="14339" width="13.140625" style="486" customWidth="1"/>
    <col min="14340" max="14340" width="22.7109375" style="486" customWidth="1"/>
    <col min="14341" max="14571" width="9.140625" style="486"/>
    <col min="14572" max="14572" width="5" style="486" customWidth="1"/>
    <col min="14573" max="14573" width="10.7109375" style="486" customWidth="1"/>
    <col min="14574" max="14574" width="20.7109375" style="486" customWidth="1"/>
    <col min="14575" max="14575" width="7.85546875" style="486" customWidth="1"/>
    <col min="14576" max="14576" width="11.5703125" style="486" customWidth="1"/>
    <col min="14577" max="14577" width="10.85546875" style="486" customWidth="1"/>
    <col min="14578" max="14578" width="7.5703125" style="486" customWidth="1"/>
    <col min="14579" max="14581" width="5.5703125" style="486" customWidth="1"/>
    <col min="14582" max="14582" width="10.7109375" style="486" customWidth="1"/>
    <col min="14583" max="14583" width="8.85546875" style="486" customWidth="1"/>
    <col min="14584" max="14584" width="10.7109375" style="486" customWidth="1"/>
    <col min="14585" max="14585" width="9.140625" style="486" customWidth="1"/>
    <col min="14586" max="14594" width="9.140625" style="486"/>
    <col min="14595" max="14595" width="13.140625" style="486" customWidth="1"/>
    <col min="14596" max="14596" width="22.7109375" style="486" customWidth="1"/>
    <col min="14597" max="14827" width="9.140625" style="486"/>
    <col min="14828" max="14828" width="5" style="486" customWidth="1"/>
    <col min="14829" max="14829" width="10.7109375" style="486" customWidth="1"/>
    <col min="14830" max="14830" width="20.7109375" style="486" customWidth="1"/>
    <col min="14831" max="14831" width="7.85546875" style="486" customWidth="1"/>
    <col min="14832" max="14832" width="11.5703125" style="486" customWidth="1"/>
    <col min="14833" max="14833" width="10.85546875" style="486" customWidth="1"/>
    <col min="14834" max="14834" width="7.5703125" style="486" customWidth="1"/>
    <col min="14835" max="14837" width="5.5703125" style="486" customWidth="1"/>
    <col min="14838" max="14838" width="10.7109375" style="486" customWidth="1"/>
    <col min="14839" max="14839" width="8.85546875" style="486" customWidth="1"/>
    <col min="14840" max="14840" width="10.7109375" style="486" customWidth="1"/>
    <col min="14841" max="14841" width="9.140625" style="486" customWidth="1"/>
    <col min="14842" max="14850" width="9.140625" style="486"/>
    <col min="14851" max="14851" width="13.140625" style="486" customWidth="1"/>
    <col min="14852" max="14852" width="22.7109375" style="486" customWidth="1"/>
    <col min="14853" max="15083" width="9.140625" style="486"/>
    <col min="15084" max="15084" width="5" style="486" customWidth="1"/>
    <col min="15085" max="15085" width="10.7109375" style="486" customWidth="1"/>
    <col min="15086" max="15086" width="20.7109375" style="486" customWidth="1"/>
    <col min="15087" max="15087" width="7.85546875" style="486" customWidth="1"/>
    <col min="15088" max="15088" width="11.5703125" style="486" customWidth="1"/>
    <col min="15089" max="15089" width="10.85546875" style="486" customWidth="1"/>
    <col min="15090" max="15090" width="7.5703125" style="486" customWidth="1"/>
    <col min="15091" max="15093" width="5.5703125" style="486" customWidth="1"/>
    <col min="15094" max="15094" width="10.7109375" style="486" customWidth="1"/>
    <col min="15095" max="15095" width="8.85546875" style="486" customWidth="1"/>
    <col min="15096" max="15096" width="10.7109375" style="486" customWidth="1"/>
    <col min="15097" max="15097" width="9.140625" style="486" customWidth="1"/>
    <col min="15098" max="15106" width="9.140625" style="486"/>
    <col min="15107" max="15107" width="13.140625" style="486" customWidth="1"/>
    <col min="15108" max="15108" width="22.7109375" style="486" customWidth="1"/>
    <col min="15109" max="15339" width="9.140625" style="486"/>
    <col min="15340" max="15340" width="5" style="486" customWidth="1"/>
    <col min="15341" max="15341" width="10.7109375" style="486" customWidth="1"/>
    <col min="15342" max="15342" width="20.7109375" style="486" customWidth="1"/>
    <col min="15343" max="15343" width="7.85546875" style="486" customWidth="1"/>
    <col min="15344" max="15344" width="11.5703125" style="486" customWidth="1"/>
    <col min="15345" max="15345" width="10.85546875" style="486" customWidth="1"/>
    <col min="15346" max="15346" width="7.5703125" style="486" customWidth="1"/>
    <col min="15347" max="15349" width="5.5703125" style="486" customWidth="1"/>
    <col min="15350" max="15350" width="10.7109375" style="486" customWidth="1"/>
    <col min="15351" max="15351" width="8.85546875" style="486" customWidth="1"/>
    <col min="15352" max="15352" width="10.7109375" style="486" customWidth="1"/>
    <col min="15353" max="15353" width="9.140625" style="486" customWidth="1"/>
    <col min="15354" max="15362" width="9.140625" style="486"/>
    <col min="15363" max="15363" width="13.140625" style="486" customWidth="1"/>
    <col min="15364" max="15364" width="22.7109375" style="486" customWidth="1"/>
    <col min="15365" max="15595" width="9.140625" style="486"/>
    <col min="15596" max="15596" width="5" style="486" customWidth="1"/>
    <col min="15597" max="15597" width="10.7109375" style="486" customWidth="1"/>
    <col min="15598" max="15598" width="20.7109375" style="486" customWidth="1"/>
    <col min="15599" max="15599" width="7.85546875" style="486" customWidth="1"/>
    <col min="15600" max="15600" width="11.5703125" style="486" customWidth="1"/>
    <col min="15601" max="15601" width="10.85546875" style="486" customWidth="1"/>
    <col min="15602" max="15602" width="7.5703125" style="486" customWidth="1"/>
    <col min="15603" max="15605" width="5.5703125" style="486" customWidth="1"/>
    <col min="15606" max="15606" width="10.7109375" style="486" customWidth="1"/>
    <col min="15607" max="15607" width="8.85546875" style="486" customWidth="1"/>
    <col min="15608" max="15608" width="10.7109375" style="486" customWidth="1"/>
    <col min="15609" max="15609" width="9.140625" style="486" customWidth="1"/>
    <col min="15610" max="15618" width="9.140625" style="486"/>
    <col min="15619" max="15619" width="13.140625" style="486" customWidth="1"/>
    <col min="15620" max="15620" width="22.7109375" style="486" customWidth="1"/>
    <col min="15621" max="15851" width="9.140625" style="486"/>
    <col min="15852" max="15852" width="5" style="486" customWidth="1"/>
    <col min="15853" max="15853" width="10.7109375" style="486" customWidth="1"/>
    <col min="15854" max="15854" width="20.7109375" style="486" customWidth="1"/>
    <col min="15855" max="15855" width="7.85546875" style="486" customWidth="1"/>
    <col min="15856" max="15856" width="11.5703125" style="486" customWidth="1"/>
    <col min="15857" max="15857" width="10.85546875" style="486" customWidth="1"/>
    <col min="15858" max="15858" width="7.5703125" style="486" customWidth="1"/>
    <col min="15859" max="15861" width="5.5703125" style="486" customWidth="1"/>
    <col min="15862" max="15862" width="10.7109375" style="486" customWidth="1"/>
    <col min="15863" max="15863" width="8.85546875" style="486" customWidth="1"/>
    <col min="15864" max="15864" width="10.7109375" style="486" customWidth="1"/>
    <col min="15865" max="15865" width="9.140625" style="486" customWidth="1"/>
    <col min="15866" max="15874" width="9.140625" style="486"/>
    <col min="15875" max="15875" width="13.140625" style="486" customWidth="1"/>
    <col min="15876" max="15876" width="22.7109375" style="486" customWidth="1"/>
    <col min="15877" max="16107" width="9.140625" style="486"/>
    <col min="16108" max="16108" width="5" style="486" customWidth="1"/>
    <col min="16109" max="16109" width="10.7109375" style="486" customWidth="1"/>
    <col min="16110" max="16110" width="20.7109375" style="486" customWidth="1"/>
    <col min="16111" max="16111" width="7.85546875" style="486" customWidth="1"/>
    <col min="16112" max="16112" width="11.5703125" style="486" customWidth="1"/>
    <col min="16113" max="16113" width="10.85546875" style="486" customWidth="1"/>
    <col min="16114" max="16114" width="7.5703125" style="486" customWidth="1"/>
    <col min="16115" max="16117" width="5.5703125" style="486" customWidth="1"/>
    <col min="16118" max="16118" width="10.7109375" style="486" customWidth="1"/>
    <col min="16119" max="16119" width="8.85546875" style="486" customWidth="1"/>
    <col min="16120" max="16120" width="10.7109375" style="486" customWidth="1"/>
    <col min="16121" max="16121" width="9.140625" style="486" customWidth="1"/>
    <col min="16122" max="16130" width="9.140625" style="486"/>
    <col min="16131" max="16131" width="13.140625" style="486" customWidth="1"/>
    <col min="16132" max="16132" width="22.7109375" style="486" customWidth="1"/>
    <col min="16133" max="16384" width="9.140625" style="486"/>
  </cols>
  <sheetData>
    <row r="1" spans="1:18" s="476" customFormat="1" ht="27" customHeight="1">
      <c r="A1" s="474" t="s">
        <v>442</v>
      </c>
      <c r="B1" s="475"/>
      <c r="C1" s="475"/>
      <c r="D1" s="816" t="s">
        <v>443</v>
      </c>
      <c r="E1" s="817"/>
      <c r="F1" s="817"/>
      <c r="G1" s="817"/>
      <c r="H1" s="817"/>
      <c r="I1" s="817"/>
      <c r="J1" s="817"/>
      <c r="K1" s="817"/>
      <c r="L1" s="817"/>
      <c r="M1" s="817"/>
    </row>
    <row r="2" spans="1:18" s="476" customFormat="1" ht="25.5" customHeight="1">
      <c r="A2" s="474" t="s">
        <v>444</v>
      </c>
      <c r="B2" s="477"/>
      <c r="C2" s="477"/>
      <c r="D2" s="817"/>
      <c r="E2" s="817"/>
      <c r="F2" s="817"/>
      <c r="G2" s="817"/>
      <c r="H2" s="817"/>
      <c r="I2" s="817"/>
      <c r="J2" s="817"/>
      <c r="K2" s="817"/>
      <c r="L2" s="817"/>
      <c r="M2" s="817"/>
    </row>
    <row r="3" spans="1:18" s="476" customFormat="1" ht="28.5" customHeight="1">
      <c r="A3" s="474"/>
      <c r="B3" s="477"/>
      <c r="C3" s="477"/>
      <c r="E3" s="478" t="s">
        <v>575</v>
      </c>
      <c r="F3" s="480"/>
      <c r="G3" s="481"/>
      <c r="H3" s="481"/>
      <c r="I3" s="481"/>
      <c r="J3" s="481"/>
      <c r="K3" s="481"/>
      <c r="L3" s="481"/>
      <c r="M3" s="481"/>
    </row>
    <row r="4" spans="1:18" s="483" customFormat="1" ht="22.5" customHeight="1">
      <c r="A4" s="482"/>
      <c r="B4" s="482"/>
      <c r="D4" s="484" t="s">
        <v>446</v>
      </c>
      <c r="E4" s="484"/>
      <c r="F4" s="485"/>
      <c r="G4" s="486"/>
      <c r="H4" s="486"/>
      <c r="I4" s="486"/>
      <c r="J4" s="486"/>
      <c r="K4" s="486"/>
      <c r="L4" s="486"/>
      <c r="M4" s="486"/>
    </row>
    <row r="5" spans="1:18" ht="40.5" customHeight="1">
      <c r="A5" s="487" t="s">
        <v>93</v>
      </c>
      <c r="B5" s="487" t="s">
        <v>447</v>
      </c>
      <c r="C5" s="488" t="s">
        <v>448</v>
      </c>
      <c r="D5" s="489" t="s">
        <v>449</v>
      </c>
      <c r="E5" s="489" t="s">
        <v>450</v>
      </c>
      <c r="F5" s="490" t="s">
        <v>451</v>
      </c>
      <c r="G5" s="491" t="s">
        <v>452</v>
      </c>
      <c r="H5" s="491" t="s">
        <v>453</v>
      </c>
      <c r="I5" s="491" t="s">
        <v>454</v>
      </c>
      <c r="J5" s="492" t="s">
        <v>455</v>
      </c>
      <c r="K5" s="492" t="s">
        <v>456</v>
      </c>
      <c r="L5" s="492" t="s">
        <v>457</v>
      </c>
      <c r="M5" s="491" t="s">
        <v>458</v>
      </c>
    </row>
    <row r="6" spans="1:18" ht="33" customHeight="1">
      <c r="A6" s="551"/>
      <c r="B6" s="566" t="s">
        <v>568</v>
      </c>
      <c r="C6" s="495"/>
      <c r="D6" s="496"/>
      <c r="E6" s="496"/>
      <c r="F6" s="497"/>
      <c r="G6" s="497"/>
      <c r="H6" s="497"/>
      <c r="I6" s="497"/>
      <c r="J6" s="495"/>
      <c r="K6" s="495"/>
      <c r="L6" s="495"/>
      <c r="M6" s="498"/>
    </row>
    <row r="7" spans="1:18" s="499" customFormat="1" ht="30.75" customHeight="1">
      <c r="A7" s="542">
        <v>1</v>
      </c>
      <c r="B7" s="567">
        <v>1910218590</v>
      </c>
      <c r="C7" s="568" t="s">
        <v>576</v>
      </c>
      <c r="D7" s="569" t="s">
        <v>441</v>
      </c>
      <c r="E7" s="570" t="s">
        <v>577</v>
      </c>
      <c r="F7" s="570">
        <v>34807</v>
      </c>
      <c r="G7" s="586" t="s">
        <v>464</v>
      </c>
      <c r="H7" s="587" t="s">
        <v>117</v>
      </c>
      <c r="I7" s="574"/>
      <c r="J7" s="574"/>
      <c r="K7" s="574"/>
      <c r="L7" s="575" t="s">
        <v>109</v>
      </c>
      <c r="M7" s="583"/>
      <c r="O7" s="553"/>
      <c r="Q7" s="577"/>
      <c r="R7" s="578"/>
    </row>
    <row r="8" spans="1:18" ht="27.75" customHeight="1">
      <c r="B8" s="547" t="s">
        <v>547</v>
      </c>
      <c r="C8" s="548"/>
      <c r="D8" s="549"/>
      <c r="E8" s="549"/>
      <c r="F8" s="549"/>
      <c r="G8" s="549"/>
      <c r="H8" s="547" t="s">
        <v>548</v>
      </c>
      <c r="J8" s="548"/>
      <c r="K8" s="550"/>
      <c r="L8" s="548"/>
    </row>
  </sheetData>
  <mergeCells count="1">
    <mergeCell ref="D1:M2"/>
  </mergeCells>
  <pageMargins left="7.874015748031496E-2" right="0" top="0" bottom="0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U38"/>
  <sheetViews>
    <sheetView showGridLines="0" workbookViewId="0">
      <pane xSplit="5" ySplit="8" topLeftCell="F18" activePane="bottomRight" state="frozen"/>
      <selection pane="topRight" activeCell="E1" sqref="E1"/>
      <selection pane="bottomLeft" activeCell="A6" sqref="A6"/>
      <selection pane="bottomRight" activeCell="BU18" sqref="BU18:BV18"/>
    </sheetView>
  </sheetViews>
  <sheetFormatPr defaultRowHeight="15"/>
  <cols>
    <col min="1" max="1" width="3.7109375" customWidth="1"/>
    <col min="2" max="2" width="7.85546875" customWidth="1"/>
    <col min="3" max="3" width="5.28515625" customWidth="1"/>
    <col min="4" max="4" width="6.140625" customWidth="1"/>
    <col min="5" max="5" width="5" customWidth="1"/>
    <col min="6" max="6" width="10.7109375" hidden="1" customWidth="1"/>
    <col min="7" max="7" width="5.7109375" hidden="1" customWidth="1"/>
    <col min="8" max="8" width="9.28515625" hidden="1" customWidth="1"/>
    <col min="9" max="11" width="3.28515625" customWidth="1"/>
    <col min="12" max="13" width="4.7109375" hidden="1" customWidth="1"/>
    <col min="14" max="14" width="3" customWidth="1"/>
    <col min="15" max="16" width="4.7109375" hidden="1" customWidth="1"/>
    <col min="17" max="17" width="3.140625" customWidth="1"/>
    <col min="18" max="19" width="4.7109375" hidden="1" customWidth="1"/>
    <col min="20" max="20" width="2.85546875" customWidth="1"/>
    <col min="21" max="21" width="4.7109375" hidden="1" customWidth="1"/>
    <col min="22" max="23" width="3.28515625" customWidth="1"/>
    <col min="24" max="24" width="3.140625" customWidth="1"/>
    <col min="25" max="28" width="4.7109375" hidden="1" customWidth="1"/>
    <col min="29" max="36" width="3" customWidth="1"/>
    <col min="37" max="37" width="3.140625" customWidth="1"/>
    <col min="38" max="38" width="5.28515625" hidden="1" customWidth="1"/>
    <col min="39" max="42" width="3.28515625" customWidth="1"/>
    <col min="43" max="43" width="5.28515625" hidden="1" customWidth="1"/>
    <col min="44" max="44" width="5.5703125" hidden="1" customWidth="1"/>
    <col min="45" max="48" width="2.85546875" customWidth="1"/>
    <col min="49" max="49" width="3.85546875" hidden="1" customWidth="1"/>
    <col min="50" max="50" width="4" hidden="1" customWidth="1"/>
    <col min="51" max="52" width="3" customWidth="1"/>
    <col min="53" max="53" width="5" hidden="1" customWidth="1"/>
    <col min="54" max="55" width="3" customWidth="1"/>
    <col min="56" max="57" width="5.42578125" hidden="1" customWidth="1"/>
    <col min="58" max="58" width="3.28515625" customWidth="1"/>
    <col min="59" max="59" width="3" customWidth="1"/>
    <col min="60" max="60" width="5" hidden="1" customWidth="1"/>
    <col min="61" max="61" width="6.28515625" hidden="1" customWidth="1"/>
    <col min="62" max="62" width="5.5703125" hidden="1" customWidth="1"/>
    <col min="63" max="65" width="4.42578125" hidden="1" customWidth="1"/>
    <col min="66" max="71" width="3" customWidth="1"/>
    <col min="72" max="72" width="3.28515625" customWidth="1"/>
    <col min="73" max="73" width="3.42578125" customWidth="1"/>
    <col min="74" max="81" width="9.140625" customWidth="1"/>
  </cols>
  <sheetData>
    <row r="1" spans="1:73" ht="25.5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3" t="s">
        <v>1</v>
      </c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</row>
    <row r="2" spans="1:73" ht="25.5">
      <c r="A2" s="1"/>
      <c r="B2" s="2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3" t="s">
        <v>3</v>
      </c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</row>
    <row r="3" spans="1:73" ht="24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L3" s="5"/>
      <c r="AM3" s="5"/>
      <c r="AN3" s="5"/>
      <c r="AO3" s="5"/>
      <c r="AQ3" s="5"/>
      <c r="AR3" s="5"/>
      <c r="AS3" s="5"/>
      <c r="AT3" s="6" t="s">
        <v>4</v>
      </c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</row>
    <row r="4" spans="1:73" s="8" customFormat="1" ht="24" customHeight="1">
      <c r="A4" s="7"/>
      <c r="B4" s="600" t="s">
        <v>5</v>
      </c>
      <c r="C4" s="600"/>
      <c r="D4" s="600"/>
      <c r="E4" s="600"/>
      <c r="F4" s="600"/>
      <c r="G4" s="600"/>
      <c r="H4" s="600"/>
      <c r="I4" s="602" t="s">
        <v>6</v>
      </c>
      <c r="J4" s="602"/>
      <c r="K4" s="602"/>
      <c r="L4" s="602"/>
      <c r="M4" s="602"/>
      <c r="N4" s="602"/>
      <c r="O4" s="602"/>
      <c r="P4" s="602"/>
      <c r="Q4" s="602"/>
      <c r="R4" s="602"/>
      <c r="S4" s="602"/>
      <c r="T4" s="602"/>
      <c r="U4" s="602"/>
      <c r="V4" s="602"/>
      <c r="W4" s="602"/>
      <c r="X4" s="602"/>
      <c r="Y4" s="602"/>
      <c r="Z4" s="602"/>
      <c r="AA4" s="603" t="s">
        <v>7</v>
      </c>
      <c r="AB4" s="603"/>
      <c r="AC4" s="602" t="s">
        <v>8</v>
      </c>
      <c r="AD4" s="602"/>
      <c r="AE4" s="602"/>
      <c r="AF4" s="602"/>
      <c r="AG4" s="602"/>
      <c r="AH4" s="602"/>
      <c r="AI4" s="602"/>
      <c r="AJ4" s="602"/>
      <c r="AK4" s="602"/>
      <c r="AL4" s="602"/>
      <c r="AM4" s="602"/>
      <c r="AN4" s="602"/>
      <c r="AO4" s="602"/>
      <c r="AP4" s="602"/>
      <c r="AQ4" s="602"/>
      <c r="AR4" s="602"/>
      <c r="AS4" s="602" t="s">
        <v>9</v>
      </c>
      <c r="AT4" s="602"/>
      <c r="AU4" s="602"/>
      <c r="AV4" s="602"/>
      <c r="AW4" s="602"/>
      <c r="AX4" s="602"/>
      <c r="AY4" s="602"/>
      <c r="AZ4" s="602"/>
      <c r="BA4" s="602"/>
      <c r="BB4" s="602"/>
      <c r="BC4" s="602"/>
      <c r="BD4" s="602"/>
      <c r="BE4" s="602"/>
      <c r="BF4" s="603" t="s">
        <v>10</v>
      </c>
      <c r="BG4" s="603"/>
      <c r="BH4" s="603"/>
      <c r="BI4" s="603"/>
      <c r="BJ4" s="603"/>
      <c r="BK4" s="607" t="s">
        <v>11</v>
      </c>
      <c r="BL4" s="607" t="s">
        <v>12</v>
      </c>
      <c r="BM4" s="607" t="s">
        <v>13</v>
      </c>
      <c r="BN4" s="598" t="s">
        <v>11</v>
      </c>
      <c r="BO4" s="598" t="s">
        <v>12</v>
      </c>
      <c r="BP4" s="598" t="s">
        <v>13</v>
      </c>
      <c r="BQ4" s="598" t="s">
        <v>14</v>
      </c>
      <c r="BR4" s="598" t="s">
        <v>15</v>
      </c>
      <c r="BS4" s="598" t="s">
        <v>16</v>
      </c>
      <c r="BT4" s="598" t="s">
        <v>17</v>
      </c>
      <c r="BU4" s="598" t="s">
        <v>18</v>
      </c>
    </row>
    <row r="5" spans="1:73" ht="39.75" customHeight="1">
      <c r="A5" s="9"/>
      <c r="B5" s="600"/>
      <c r="C5" s="600"/>
      <c r="D5" s="600"/>
      <c r="E5" s="600"/>
      <c r="F5" s="600"/>
      <c r="G5" s="600"/>
      <c r="H5" s="600"/>
      <c r="I5" s="604" t="s">
        <v>19</v>
      </c>
      <c r="J5" s="604"/>
      <c r="K5" s="604"/>
      <c r="L5" s="604"/>
      <c r="M5" s="604" t="s">
        <v>20</v>
      </c>
      <c r="N5" s="604"/>
      <c r="O5" s="604"/>
      <c r="P5" s="604"/>
      <c r="Q5" s="604"/>
      <c r="R5" s="604"/>
      <c r="S5" s="604"/>
      <c r="T5" s="604"/>
      <c r="U5" s="604"/>
      <c r="V5" s="10" t="s">
        <v>21</v>
      </c>
      <c r="W5" s="10" t="s">
        <v>22</v>
      </c>
      <c r="X5" s="10" t="s">
        <v>23</v>
      </c>
      <c r="Y5" s="604" t="s">
        <v>24</v>
      </c>
      <c r="Z5" s="604" t="s">
        <v>25</v>
      </c>
      <c r="AA5" s="604" t="s">
        <v>26</v>
      </c>
      <c r="AB5" s="604" t="s">
        <v>27</v>
      </c>
      <c r="AC5" s="604" t="s">
        <v>28</v>
      </c>
      <c r="AD5" s="604"/>
      <c r="AE5" s="604" t="s">
        <v>29</v>
      </c>
      <c r="AF5" s="604"/>
      <c r="AG5" s="604"/>
      <c r="AH5" s="10" t="s">
        <v>30</v>
      </c>
      <c r="AI5" s="10" t="s">
        <v>31</v>
      </c>
      <c r="AJ5" s="606" t="s">
        <v>32</v>
      </c>
      <c r="AK5" s="606"/>
      <c r="AL5" s="606"/>
      <c r="AM5" s="10" t="s">
        <v>33</v>
      </c>
      <c r="AN5" s="10" t="s">
        <v>34</v>
      </c>
      <c r="AO5" s="604" t="s">
        <v>35</v>
      </c>
      <c r="AP5" s="604"/>
      <c r="AQ5" s="612" t="s">
        <v>36</v>
      </c>
      <c r="AR5" s="612" t="s">
        <v>37</v>
      </c>
      <c r="AS5" s="606" t="s">
        <v>38</v>
      </c>
      <c r="AT5" s="606"/>
      <c r="AU5" s="606"/>
      <c r="AV5" s="606"/>
      <c r="AW5" s="606"/>
      <c r="AX5" s="606"/>
      <c r="AY5" s="617" t="s">
        <v>39</v>
      </c>
      <c r="AZ5" s="617"/>
      <c r="BA5" s="617"/>
      <c r="BB5" s="10" t="s">
        <v>40</v>
      </c>
      <c r="BC5" s="10" t="s">
        <v>41</v>
      </c>
      <c r="BD5" s="612" t="s">
        <v>42</v>
      </c>
      <c r="BE5" s="612" t="s">
        <v>43</v>
      </c>
      <c r="BF5" s="606" t="s">
        <v>44</v>
      </c>
      <c r="BG5" s="606"/>
      <c r="BH5" s="606"/>
      <c r="BI5" s="607" t="s">
        <v>45</v>
      </c>
      <c r="BJ5" s="607" t="s">
        <v>46</v>
      </c>
      <c r="BK5" s="607"/>
      <c r="BL5" s="607"/>
      <c r="BM5" s="607"/>
      <c r="BN5" s="599"/>
      <c r="BO5" s="599"/>
      <c r="BP5" s="599"/>
      <c r="BQ5" s="599"/>
      <c r="BR5" s="599"/>
      <c r="BS5" s="599"/>
      <c r="BT5" s="599"/>
      <c r="BU5" s="599"/>
    </row>
    <row r="6" spans="1:73" ht="60.75" customHeight="1">
      <c r="A6" s="9"/>
      <c r="B6" s="600"/>
      <c r="C6" s="600"/>
      <c r="D6" s="600"/>
      <c r="E6" s="600"/>
      <c r="F6" s="600"/>
      <c r="G6" s="600"/>
      <c r="H6" s="600"/>
      <c r="I6" s="604" t="s">
        <v>47</v>
      </c>
      <c r="J6" s="606" t="s">
        <v>48</v>
      </c>
      <c r="K6" s="606"/>
      <c r="L6" s="610" t="s">
        <v>49</v>
      </c>
      <c r="M6" s="609" t="s">
        <v>50</v>
      </c>
      <c r="N6" s="609"/>
      <c r="O6" s="609"/>
      <c r="P6" s="609" t="s">
        <v>51</v>
      </c>
      <c r="Q6" s="609"/>
      <c r="R6" s="609"/>
      <c r="S6" s="609" t="s">
        <v>52</v>
      </c>
      <c r="T6" s="609"/>
      <c r="U6" s="609"/>
      <c r="V6" s="10" t="s">
        <v>53</v>
      </c>
      <c r="W6" s="604" t="s">
        <v>54</v>
      </c>
      <c r="X6" s="604" t="s">
        <v>55</v>
      </c>
      <c r="Y6" s="604"/>
      <c r="Z6" s="604"/>
      <c r="AA6" s="604"/>
      <c r="AB6" s="604"/>
      <c r="AC6" s="604" t="s">
        <v>56</v>
      </c>
      <c r="AD6" s="604" t="s">
        <v>57</v>
      </c>
      <c r="AE6" s="604" t="s">
        <v>58</v>
      </c>
      <c r="AF6" s="604" t="s">
        <v>59</v>
      </c>
      <c r="AG6" s="604" t="s">
        <v>60</v>
      </c>
      <c r="AH6" s="604" t="s">
        <v>61</v>
      </c>
      <c r="AI6" s="604" t="s">
        <v>62</v>
      </c>
      <c r="AJ6" s="609" t="s">
        <v>63</v>
      </c>
      <c r="AK6" s="609" t="s">
        <v>64</v>
      </c>
      <c r="AL6" s="615" t="s">
        <v>49</v>
      </c>
      <c r="AM6" s="604" t="s">
        <v>65</v>
      </c>
      <c r="AN6" s="604" t="s">
        <v>66</v>
      </c>
      <c r="AO6" s="604" t="s">
        <v>67</v>
      </c>
      <c r="AP6" s="604" t="s">
        <v>68</v>
      </c>
      <c r="AQ6" s="612"/>
      <c r="AR6" s="612"/>
      <c r="AS6" s="609" t="s">
        <v>69</v>
      </c>
      <c r="AT6" s="609" t="s">
        <v>70</v>
      </c>
      <c r="AU6" s="609" t="s">
        <v>71</v>
      </c>
      <c r="AV6" s="609" t="s">
        <v>72</v>
      </c>
      <c r="AW6" s="615" t="s">
        <v>73</v>
      </c>
      <c r="AX6" s="615" t="s">
        <v>74</v>
      </c>
      <c r="AY6" s="604" t="s">
        <v>75</v>
      </c>
      <c r="AZ6" s="604" t="s">
        <v>76</v>
      </c>
      <c r="BA6" s="615" t="s">
        <v>73</v>
      </c>
      <c r="BB6" s="604" t="s">
        <v>77</v>
      </c>
      <c r="BC6" s="604" t="s">
        <v>78</v>
      </c>
      <c r="BD6" s="612"/>
      <c r="BE6" s="612"/>
      <c r="BF6" s="609" t="s">
        <v>79</v>
      </c>
      <c r="BG6" s="609" t="s">
        <v>80</v>
      </c>
      <c r="BH6" s="618" t="s">
        <v>49</v>
      </c>
      <c r="BI6" s="607"/>
      <c r="BJ6" s="607"/>
      <c r="BK6" s="607"/>
      <c r="BL6" s="607"/>
      <c r="BM6" s="607"/>
      <c r="BN6" s="599"/>
      <c r="BO6" s="599"/>
      <c r="BP6" s="599"/>
      <c r="BQ6" s="599"/>
      <c r="BR6" s="599"/>
      <c r="BS6" s="599"/>
      <c r="BT6" s="599"/>
      <c r="BU6" s="599"/>
    </row>
    <row r="7" spans="1:73" s="17" customFormat="1" ht="21" customHeight="1">
      <c r="A7" s="12"/>
      <c r="B7" s="601"/>
      <c r="C7" s="601"/>
      <c r="D7" s="601"/>
      <c r="E7" s="601"/>
      <c r="F7" s="601"/>
      <c r="G7" s="601"/>
      <c r="H7" s="601"/>
      <c r="I7" s="605"/>
      <c r="J7" s="13" t="s">
        <v>81</v>
      </c>
      <c r="K7" s="13" t="s">
        <v>82</v>
      </c>
      <c r="L7" s="611"/>
      <c r="M7" s="14" t="s">
        <v>83</v>
      </c>
      <c r="N7" s="13" t="s">
        <v>84</v>
      </c>
      <c r="O7" s="13" t="s">
        <v>85</v>
      </c>
      <c r="P7" s="13" t="s">
        <v>86</v>
      </c>
      <c r="Q7" s="13" t="s">
        <v>87</v>
      </c>
      <c r="R7" s="13" t="s">
        <v>88</v>
      </c>
      <c r="S7" s="13" t="s">
        <v>89</v>
      </c>
      <c r="T7" s="13" t="s">
        <v>90</v>
      </c>
      <c r="U7" s="14" t="s">
        <v>91</v>
      </c>
      <c r="V7" s="13" t="s">
        <v>92</v>
      </c>
      <c r="W7" s="605"/>
      <c r="X7" s="605"/>
      <c r="Y7" s="605"/>
      <c r="Z7" s="605"/>
      <c r="AA7" s="605"/>
      <c r="AB7" s="605"/>
      <c r="AC7" s="605"/>
      <c r="AD7" s="605"/>
      <c r="AE7" s="605"/>
      <c r="AF7" s="605"/>
      <c r="AG7" s="605"/>
      <c r="AH7" s="605"/>
      <c r="AI7" s="605"/>
      <c r="AJ7" s="614"/>
      <c r="AK7" s="614"/>
      <c r="AL7" s="616"/>
      <c r="AM7" s="605"/>
      <c r="AN7" s="605"/>
      <c r="AO7" s="605"/>
      <c r="AP7" s="605"/>
      <c r="AQ7" s="613"/>
      <c r="AR7" s="613"/>
      <c r="AS7" s="614"/>
      <c r="AT7" s="614"/>
      <c r="AU7" s="614"/>
      <c r="AV7" s="614"/>
      <c r="AW7" s="616"/>
      <c r="AX7" s="616"/>
      <c r="AY7" s="605"/>
      <c r="AZ7" s="605"/>
      <c r="BA7" s="616"/>
      <c r="BB7" s="605"/>
      <c r="BC7" s="605"/>
      <c r="BD7" s="613"/>
      <c r="BE7" s="613"/>
      <c r="BF7" s="614"/>
      <c r="BG7" s="614"/>
      <c r="BH7" s="619"/>
      <c r="BI7" s="608"/>
      <c r="BJ7" s="608"/>
      <c r="BK7" s="608"/>
      <c r="BL7" s="608"/>
      <c r="BM7" s="608"/>
      <c r="BN7" s="15"/>
      <c r="BO7" s="16"/>
      <c r="BP7" s="15"/>
      <c r="BQ7" s="15"/>
      <c r="BR7" s="15"/>
      <c r="BS7" s="15"/>
      <c r="BT7" s="15"/>
    </row>
    <row r="8" spans="1:73" ht="24" hidden="1" customHeight="1">
      <c r="A8" s="18" t="s">
        <v>93</v>
      </c>
      <c r="B8" s="19" t="s">
        <v>94</v>
      </c>
      <c r="C8" s="19" t="s">
        <v>95</v>
      </c>
      <c r="D8" s="19" t="s">
        <v>96</v>
      </c>
      <c r="E8" s="19" t="s">
        <v>97</v>
      </c>
      <c r="F8" s="19" t="s">
        <v>98</v>
      </c>
      <c r="G8" s="19" t="s">
        <v>99</v>
      </c>
      <c r="H8" s="19" t="s">
        <v>100</v>
      </c>
      <c r="I8" s="20">
        <v>2</v>
      </c>
      <c r="J8" s="20"/>
      <c r="K8" s="20"/>
      <c r="L8" s="21">
        <v>2</v>
      </c>
      <c r="M8" s="20"/>
      <c r="N8" s="20">
        <v>2</v>
      </c>
      <c r="O8" s="20"/>
      <c r="P8" s="20"/>
      <c r="Q8" s="20">
        <v>2</v>
      </c>
      <c r="R8" s="20"/>
      <c r="S8" s="20"/>
      <c r="T8" s="20">
        <v>2</v>
      </c>
      <c r="U8" s="20"/>
      <c r="V8" s="20">
        <v>2</v>
      </c>
      <c r="W8" s="20">
        <v>2</v>
      </c>
      <c r="X8" s="20">
        <v>3</v>
      </c>
      <c r="Y8" s="19" t="s">
        <v>101</v>
      </c>
      <c r="Z8" s="19" t="s">
        <v>101</v>
      </c>
      <c r="AA8" s="19" t="s">
        <v>101</v>
      </c>
      <c r="AB8" s="19" t="s">
        <v>101</v>
      </c>
      <c r="AC8" s="20">
        <v>2</v>
      </c>
      <c r="AD8" s="20">
        <v>2</v>
      </c>
      <c r="AE8" s="20">
        <v>3</v>
      </c>
      <c r="AF8" s="20">
        <v>3</v>
      </c>
      <c r="AG8" s="20">
        <v>2</v>
      </c>
      <c r="AH8" s="20">
        <v>3</v>
      </c>
      <c r="AI8" s="20">
        <v>3</v>
      </c>
      <c r="AJ8" s="20"/>
      <c r="AK8" s="20"/>
      <c r="AL8" s="21">
        <v>3</v>
      </c>
      <c r="AM8" s="20">
        <v>3</v>
      </c>
      <c r="AN8" s="20">
        <v>3</v>
      </c>
      <c r="AO8" s="20">
        <v>3</v>
      </c>
      <c r="AP8" s="20">
        <v>3</v>
      </c>
      <c r="AQ8" s="19" t="s">
        <v>101</v>
      </c>
      <c r="AR8" s="19" t="s">
        <v>101</v>
      </c>
      <c r="AS8" s="20"/>
      <c r="AT8" s="20"/>
      <c r="AU8" s="20"/>
      <c r="AV8" s="20"/>
      <c r="AW8" s="21">
        <v>2</v>
      </c>
      <c r="AX8" s="21">
        <v>2</v>
      </c>
      <c r="AY8" s="20"/>
      <c r="AZ8" s="20"/>
      <c r="BA8" s="21">
        <v>3</v>
      </c>
      <c r="BB8" s="20">
        <v>3</v>
      </c>
      <c r="BC8" s="20">
        <v>3</v>
      </c>
      <c r="BD8" s="19" t="s">
        <v>101</v>
      </c>
      <c r="BE8" s="19" t="s">
        <v>101</v>
      </c>
      <c r="BF8" s="20"/>
      <c r="BG8" s="20"/>
      <c r="BH8" s="22">
        <v>5</v>
      </c>
      <c r="BI8" s="19" t="s">
        <v>101</v>
      </c>
      <c r="BJ8" s="19" t="s">
        <v>101</v>
      </c>
      <c r="BK8" s="19" t="s">
        <v>101</v>
      </c>
      <c r="BL8" s="19" t="s">
        <v>101</v>
      </c>
      <c r="BM8" s="19" t="s">
        <v>101</v>
      </c>
      <c r="BN8" s="23"/>
      <c r="BO8" s="23"/>
      <c r="BP8" s="23"/>
      <c r="BQ8" s="23"/>
      <c r="BR8" s="23"/>
      <c r="BS8" s="23"/>
      <c r="BT8" s="23"/>
    </row>
    <row r="9" spans="1:73" ht="24" customHeight="1">
      <c r="A9" s="24" t="s">
        <v>93</v>
      </c>
      <c r="B9" s="25" t="s">
        <v>94</v>
      </c>
      <c r="C9" s="25" t="s">
        <v>95</v>
      </c>
      <c r="D9" s="25" t="s">
        <v>96</v>
      </c>
      <c r="E9" s="25" t="s">
        <v>97</v>
      </c>
      <c r="F9" s="25" t="s">
        <v>98</v>
      </c>
      <c r="G9" s="25" t="s">
        <v>99</v>
      </c>
      <c r="H9" s="25" t="s">
        <v>100</v>
      </c>
      <c r="I9" s="26">
        <v>2</v>
      </c>
      <c r="J9" s="26">
        <v>2</v>
      </c>
      <c r="K9" s="26">
        <v>2</v>
      </c>
      <c r="L9" s="26"/>
      <c r="M9" s="26">
        <v>2</v>
      </c>
      <c r="N9" s="26">
        <v>2</v>
      </c>
      <c r="O9" s="26">
        <v>2</v>
      </c>
      <c r="P9" s="26">
        <v>2</v>
      </c>
      <c r="Q9" s="26">
        <v>2</v>
      </c>
      <c r="R9" s="26">
        <v>2</v>
      </c>
      <c r="S9" s="26">
        <v>2</v>
      </c>
      <c r="T9" s="26">
        <v>2</v>
      </c>
      <c r="U9" s="26">
        <v>2</v>
      </c>
      <c r="V9" s="26">
        <v>2</v>
      </c>
      <c r="W9" s="26">
        <v>2</v>
      </c>
      <c r="X9" s="26">
        <v>3</v>
      </c>
      <c r="Y9" s="25" t="s">
        <v>101</v>
      </c>
      <c r="Z9" s="25" t="s">
        <v>101</v>
      </c>
      <c r="AA9" s="25" t="s">
        <v>101</v>
      </c>
      <c r="AB9" s="25" t="s">
        <v>101</v>
      </c>
      <c r="AC9" s="26">
        <v>2</v>
      </c>
      <c r="AD9" s="26">
        <v>2</v>
      </c>
      <c r="AE9" s="26">
        <v>3</v>
      </c>
      <c r="AF9" s="26">
        <v>3</v>
      </c>
      <c r="AG9" s="26">
        <v>2</v>
      </c>
      <c r="AH9" s="26">
        <v>3</v>
      </c>
      <c r="AI9" s="26">
        <v>3</v>
      </c>
      <c r="AJ9" s="26">
        <v>3</v>
      </c>
      <c r="AK9" s="26">
        <v>3</v>
      </c>
      <c r="AL9" s="26"/>
      <c r="AM9" s="26">
        <v>3</v>
      </c>
      <c r="AN9" s="26">
        <v>3</v>
      </c>
      <c r="AO9" s="26">
        <v>3</v>
      </c>
      <c r="AP9" s="26">
        <v>3</v>
      </c>
      <c r="AQ9" s="25" t="s">
        <v>101</v>
      </c>
      <c r="AR9" s="25" t="s">
        <v>101</v>
      </c>
      <c r="AS9" s="26">
        <v>2</v>
      </c>
      <c r="AT9" s="26">
        <v>2</v>
      </c>
      <c r="AU9" s="26">
        <v>3</v>
      </c>
      <c r="AV9" s="26">
        <v>2</v>
      </c>
      <c r="AW9" s="26"/>
      <c r="AX9" s="26"/>
      <c r="AY9" s="26">
        <v>2</v>
      </c>
      <c r="AZ9" s="26">
        <v>3</v>
      </c>
      <c r="BA9" s="26"/>
      <c r="BB9" s="26">
        <v>3</v>
      </c>
      <c r="BC9" s="26">
        <v>3</v>
      </c>
      <c r="BD9" s="25" t="s">
        <v>101</v>
      </c>
      <c r="BE9" s="25" t="s">
        <v>101</v>
      </c>
      <c r="BF9" s="26">
        <v>5</v>
      </c>
      <c r="BG9" s="26">
        <v>5</v>
      </c>
      <c r="BH9" s="27"/>
      <c r="BI9" s="25" t="s">
        <v>101</v>
      </c>
      <c r="BJ9" s="25" t="s">
        <v>101</v>
      </c>
      <c r="BK9" s="25" t="s">
        <v>101</v>
      </c>
      <c r="BL9" s="25" t="s">
        <v>101</v>
      </c>
      <c r="BM9" s="25" t="s">
        <v>101</v>
      </c>
      <c r="BN9" s="28"/>
      <c r="BO9" s="28"/>
      <c r="BP9" s="28"/>
      <c r="BQ9" s="28"/>
      <c r="BR9" s="28"/>
      <c r="BS9" s="28"/>
      <c r="BT9" s="28"/>
    </row>
    <row r="10" spans="1:73" ht="24.75" customHeight="1">
      <c r="A10" s="29"/>
      <c r="B10" s="30" t="s">
        <v>102</v>
      </c>
      <c r="C10" s="31"/>
      <c r="D10" s="31"/>
      <c r="E10" s="31"/>
      <c r="F10" s="31"/>
      <c r="G10" s="31"/>
      <c r="H10" s="31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1"/>
      <c r="Z10" s="31"/>
      <c r="AA10" s="31"/>
      <c r="AB10" s="31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1"/>
      <c r="AR10" s="31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1"/>
      <c r="BE10" s="31"/>
      <c r="BF10" s="32"/>
      <c r="BG10" s="32"/>
      <c r="BH10" s="33"/>
      <c r="BI10" s="31"/>
      <c r="BJ10" s="31"/>
      <c r="BK10" s="31"/>
      <c r="BL10" s="31"/>
      <c r="BM10" s="31"/>
      <c r="BN10" s="34"/>
      <c r="BO10" s="34"/>
      <c r="BP10" s="34"/>
      <c r="BQ10" s="34"/>
      <c r="BR10" s="34"/>
      <c r="BS10" s="34"/>
      <c r="BT10" s="34"/>
    </row>
    <row r="11" spans="1:73" s="8" customFormat="1" ht="25.5" customHeight="1">
      <c r="A11" s="35">
        <v>1</v>
      </c>
      <c r="B11" s="36">
        <v>171328787</v>
      </c>
      <c r="C11" s="37" t="s">
        <v>103</v>
      </c>
      <c r="D11" s="37" t="s">
        <v>104</v>
      </c>
      <c r="E11" s="38" t="s">
        <v>105</v>
      </c>
      <c r="F11" s="39">
        <v>33554</v>
      </c>
      <c r="G11" s="40" t="s">
        <v>106</v>
      </c>
      <c r="H11" s="40" t="s">
        <v>107</v>
      </c>
      <c r="I11" s="41">
        <v>5.9</v>
      </c>
      <c r="J11" s="41">
        <v>6.3</v>
      </c>
      <c r="K11" s="41">
        <v>7.1</v>
      </c>
      <c r="L11" s="42">
        <v>7.1</v>
      </c>
      <c r="M11" s="43" t="s">
        <v>108</v>
      </c>
      <c r="N11" s="41">
        <v>6.5</v>
      </c>
      <c r="O11" s="43" t="s">
        <v>108</v>
      </c>
      <c r="P11" s="43" t="s">
        <v>108</v>
      </c>
      <c r="Q11" s="41">
        <v>5.9</v>
      </c>
      <c r="R11" s="43" t="s">
        <v>108</v>
      </c>
      <c r="S11" s="43" t="s">
        <v>108</v>
      </c>
      <c r="T11" s="41">
        <v>6</v>
      </c>
      <c r="U11" s="43" t="s">
        <v>108</v>
      </c>
      <c r="V11" s="41">
        <v>6.1</v>
      </c>
      <c r="W11" s="41">
        <v>6.6</v>
      </c>
      <c r="X11" s="41">
        <v>6.6</v>
      </c>
      <c r="Y11" s="44">
        <v>19</v>
      </c>
      <c r="Z11" s="45">
        <v>0</v>
      </c>
      <c r="AA11" s="44">
        <v>0</v>
      </c>
      <c r="AB11" s="45">
        <v>0</v>
      </c>
      <c r="AC11" s="41">
        <v>6.7</v>
      </c>
      <c r="AD11" s="41">
        <v>5</v>
      </c>
      <c r="AE11" s="41">
        <v>5.5</v>
      </c>
      <c r="AF11" s="41">
        <v>6.1</v>
      </c>
      <c r="AG11" s="41">
        <v>6</v>
      </c>
      <c r="AH11" s="41">
        <v>6</v>
      </c>
      <c r="AI11" s="41">
        <v>5.9</v>
      </c>
      <c r="AJ11" s="46" t="s">
        <v>108</v>
      </c>
      <c r="AK11" s="41">
        <v>5.8</v>
      </c>
      <c r="AL11" s="42">
        <v>5.8</v>
      </c>
      <c r="AM11" s="41">
        <v>5.4</v>
      </c>
      <c r="AN11" s="41">
        <v>6.4</v>
      </c>
      <c r="AO11" s="41">
        <v>5.3</v>
      </c>
      <c r="AP11" s="41">
        <v>6.9</v>
      </c>
      <c r="AQ11" s="44">
        <v>33</v>
      </c>
      <c r="AR11" s="45">
        <v>0</v>
      </c>
      <c r="AS11" s="41">
        <v>6.1</v>
      </c>
      <c r="AT11" s="46" t="s">
        <v>108</v>
      </c>
      <c r="AU11" s="46" t="s">
        <v>108</v>
      </c>
      <c r="AV11" s="41">
        <v>4.3</v>
      </c>
      <c r="AW11" s="47">
        <v>6.1</v>
      </c>
      <c r="AX11" s="47">
        <v>4.3</v>
      </c>
      <c r="AY11" s="46" t="s">
        <v>108</v>
      </c>
      <c r="AZ11" s="41">
        <v>6.3</v>
      </c>
      <c r="BA11" s="42">
        <v>6.3</v>
      </c>
      <c r="BB11" s="41">
        <v>6.8</v>
      </c>
      <c r="BC11" s="41">
        <v>5.6</v>
      </c>
      <c r="BD11" s="44">
        <v>13</v>
      </c>
      <c r="BE11" s="45">
        <v>0</v>
      </c>
      <c r="BF11" s="48" t="s">
        <v>109</v>
      </c>
      <c r="BG11" s="48" t="s">
        <v>108</v>
      </c>
      <c r="BH11" s="49">
        <v>0</v>
      </c>
      <c r="BI11" s="44">
        <v>0</v>
      </c>
      <c r="BJ11" s="45">
        <v>5</v>
      </c>
      <c r="BK11" s="44">
        <v>65</v>
      </c>
      <c r="BL11" s="45">
        <v>5</v>
      </c>
      <c r="BM11" s="50">
        <v>67</v>
      </c>
      <c r="BN11" s="51">
        <v>65</v>
      </c>
      <c r="BO11" s="51">
        <v>0</v>
      </c>
      <c r="BP11" s="51">
        <v>62</v>
      </c>
      <c r="BQ11" s="51">
        <v>65</v>
      </c>
      <c r="BR11" s="52">
        <v>5.85</v>
      </c>
      <c r="BS11" s="50">
        <v>2.15</v>
      </c>
      <c r="BT11" s="53">
        <v>0</v>
      </c>
      <c r="BU11" s="54" t="s">
        <v>110</v>
      </c>
    </row>
    <row r="12" spans="1:73" s="8" customFormat="1" ht="25.5" customHeight="1">
      <c r="A12" s="35">
        <f>1+A11</f>
        <v>2</v>
      </c>
      <c r="B12" s="36">
        <v>161325366</v>
      </c>
      <c r="C12" s="37" t="s">
        <v>111</v>
      </c>
      <c r="D12" s="37" t="s">
        <v>112</v>
      </c>
      <c r="E12" s="38" t="s">
        <v>113</v>
      </c>
      <c r="F12" s="39">
        <v>33338</v>
      </c>
      <c r="G12" s="40" t="s">
        <v>106</v>
      </c>
      <c r="H12" s="40" t="s">
        <v>107</v>
      </c>
      <c r="I12" s="41">
        <v>8</v>
      </c>
      <c r="J12" s="41" t="s">
        <v>108</v>
      </c>
      <c r="K12" s="41">
        <v>4.9000000000000004</v>
      </c>
      <c r="L12" s="42">
        <v>4.9000000000000004</v>
      </c>
      <c r="M12" s="43" t="s">
        <v>108</v>
      </c>
      <c r="N12" s="41">
        <v>6.8</v>
      </c>
      <c r="O12" s="43" t="s">
        <v>108</v>
      </c>
      <c r="P12" s="43" t="s">
        <v>108</v>
      </c>
      <c r="Q12" s="41">
        <v>5.9</v>
      </c>
      <c r="R12" s="43" t="s">
        <v>108</v>
      </c>
      <c r="S12" s="43" t="s">
        <v>108</v>
      </c>
      <c r="T12" s="41">
        <v>6.3</v>
      </c>
      <c r="U12" s="43" t="s">
        <v>108</v>
      </c>
      <c r="V12" s="41">
        <v>6.6</v>
      </c>
      <c r="W12" s="41">
        <v>7.9</v>
      </c>
      <c r="X12" s="41">
        <v>6.5</v>
      </c>
      <c r="Y12" s="44">
        <v>17</v>
      </c>
      <c r="Z12" s="45">
        <v>0</v>
      </c>
      <c r="AA12" s="44">
        <v>0</v>
      </c>
      <c r="AB12" s="45">
        <v>0</v>
      </c>
      <c r="AC12" s="41">
        <v>5.5</v>
      </c>
      <c r="AD12" s="41">
        <v>6.2</v>
      </c>
      <c r="AE12" s="41">
        <v>4.9000000000000004</v>
      </c>
      <c r="AF12" s="41">
        <v>6.1</v>
      </c>
      <c r="AG12" s="41">
        <v>8.8000000000000007</v>
      </c>
      <c r="AH12" s="41">
        <v>4.9000000000000004</v>
      </c>
      <c r="AI12" s="41">
        <v>6.5</v>
      </c>
      <c r="AJ12" s="46" t="s">
        <v>108</v>
      </c>
      <c r="AK12" s="41">
        <v>5.5</v>
      </c>
      <c r="AL12" s="42">
        <v>5.5</v>
      </c>
      <c r="AM12" s="41">
        <v>6.1</v>
      </c>
      <c r="AN12" s="41">
        <v>8</v>
      </c>
      <c r="AO12" s="41">
        <v>6.8</v>
      </c>
      <c r="AP12" s="41">
        <v>5.4</v>
      </c>
      <c r="AQ12" s="44">
        <v>33</v>
      </c>
      <c r="AR12" s="45">
        <v>0</v>
      </c>
      <c r="AS12" s="41">
        <v>6.8</v>
      </c>
      <c r="AT12" s="46" t="s">
        <v>108</v>
      </c>
      <c r="AU12" s="46" t="s">
        <v>108</v>
      </c>
      <c r="AV12" s="41">
        <v>6.2</v>
      </c>
      <c r="AW12" s="47">
        <v>6.8</v>
      </c>
      <c r="AX12" s="47">
        <v>6.2</v>
      </c>
      <c r="AY12" s="46" t="s">
        <v>108</v>
      </c>
      <c r="AZ12" s="41">
        <v>6.3</v>
      </c>
      <c r="BA12" s="42">
        <v>6.3</v>
      </c>
      <c r="BB12" s="41">
        <v>6.2</v>
      </c>
      <c r="BC12" s="41">
        <v>6.1</v>
      </c>
      <c r="BD12" s="44">
        <v>13</v>
      </c>
      <c r="BE12" s="45">
        <v>0</v>
      </c>
      <c r="BF12" s="48" t="s">
        <v>109</v>
      </c>
      <c r="BG12" s="48" t="s">
        <v>108</v>
      </c>
      <c r="BH12" s="49">
        <v>0</v>
      </c>
      <c r="BI12" s="44">
        <v>0</v>
      </c>
      <c r="BJ12" s="45">
        <v>5</v>
      </c>
      <c r="BK12" s="44">
        <v>63</v>
      </c>
      <c r="BL12" s="45">
        <v>5</v>
      </c>
      <c r="BM12" s="50">
        <v>67</v>
      </c>
      <c r="BN12" s="51">
        <v>63</v>
      </c>
      <c r="BO12" s="51">
        <v>0</v>
      </c>
      <c r="BP12" s="51">
        <v>62</v>
      </c>
      <c r="BQ12" s="51">
        <v>63</v>
      </c>
      <c r="BR12" s="52">
        <v>6.31</v>
      </c>
      <c r="BS12" s="50">
        <v>2.44</v>
      </c>
      <c r="BT12" s="53">
        <v>0</v>
      </c>
      <c r="BU12" s="54" t="s">
        <v>110</v>
      </c>
    </row>
    <row r="13" spans="1:73" s="8" customFormat="1" ht="25.5" customHeight="1">
      <c r="A13" s="35">
        <f t="shared" ref="A13:A30" si="0">1+A12</f>
        <v>3</v>
      </c>
      <c r="B13" s="36">
        <v>2126261385</v>
      </c>
      <c r="C13" s="37" t="s">
        <v>114</v>
      </c>
      <c r="D13" s="37" t="s">
        <v>115</v>
      </c>
      <c r="E13" s="38" t="s">
        <v>116</v>
      </c>
      <c r="F13" s="39">
        <v>34543</v>
      </c>
      <c r="G13" s="40" t="s">
        <v>117</v>
      </c>
      <c r="H13" s="40" t="s">
        <v>107</v>
      </c>
      <c r="I13" s="41">
        <v>8.4</v>
      </c>
      <c r="J13" s="41" t="s">
        <v>108</v>
      </c>
      <c r="K13" s="41">
        <v>5.0999999999999996</v>
      </c>
      <c r="L13" s="42">
        <v>5.0999999999999996</v>
      </c>
      <c r="M13" s="43" t="s">
        <v>108</v>
      </c>
      <c r="N13" s="41">
        <v>6.7</v>
      </c>
      <c r="O13" s="43" t="s">
        <v>108</v>
      </c>
      <c r="P13" s="43" t="s">
        <v>108</v>
      </c>
      <c r="Q13" s="41">
        <v>5.8</v>
      </c>
      <c r="R13" s="43" t="s">
        <v>108</v>
      </c>
      <c r="S13" s="43" t="s">
        <v>108</v>
      </c>
      <c r="T13" s="41">
        <v>5.7</v>
      </c>
      <c r="U13" s="43" t="s">
        <v>108</v>
      </c>
      <c r="V13" s="41">
        <v>5.5</v>
      </c>
      <c r="W13" s="41">
        <v>7.2</v>
      </c>
      <c r="X13" s="41">
        <v>7.5</v>
      </c>
      <c r="Y13" s="44">
        <v>17</v>
      </c>
      <c r="Z13" s="45">
        <v>0</v>
      </c>
      <c r="AA13" s="44">
        <v>0</v>
      </c>
      <c r="AB13" s="45">
        <v>0</v>
      </c>
      <c r="AC13" s="41">
        <v>4.5</v>
      </c>
      <c r="AD13" s="41">
        <v>4.5</v>
      </c>
      <c r="AE13" s="41">
        <v>7.2</v>
      </c>
      <c r="AF13" s="41">
        <v>6.9</v>
      </c>
      <c r="AG13" s="41">
        <v>5.8</v>
      </c>
      <c r="AH13" s="41">
        <v>4.5</v>
      </c>
      <c r="AI13" s="41">
        <v>6.3</v>
      </c>
      <c r="AJ13" s="46" t="s">
        <v>108</v>
      </c>
      <c r="AK13" s="41">
        <v>5.9</v>
      </c>
      <c r="AL13" s="42">
        <v>5.9</v>
      </c>
      <c r="AM13" s="41">
        <v>5.0999999999999996</v>
      </c>
      <c r="AN13" s="41">
        <v>6.7</v>
      </c>
      <c r="AO13" s="41">
        <v>6.7</v>
      </c>
      <c r="AP13" s="41">
        <v>6.6</v>
      </c>
      <c r="AQ13" s="44">
        <v>33</v>
      </c>
      <c r="AR13" s="45">
        <v>0</v>
      </c>
      <c r="AS13" s="41">
        <v>5.2</v>
      </c>
      <c r="AT13" s="46" t="s">
        <v>108</v>
      </c>
      <c r="AU13" s="46" t="s">
        <v>108</v>
      </c>
      <c r="AV13" s="41">
        <v>5.7</v>
      </c>
      <c r="AW13" s="47">
        <v>5.7</v>
      </c>
      <c r="AX13" s="47">
        <v>5.2</v>
      </c>
      <c r="AY13" s="46" t="s">
        <v>108</v>
      </c>
      <c r="AZ13" s="41">
        <v>5.0999999999999996</v>
      </c>
      <c r="BA13" s="42">
        <v>5.0999999999999996</v>
      </c>
      <c r="BB13" s="41">
        <v>6</v>
      </c>
      <c r="BC13" s="41">
        <v>7.6</v>
      </c>
      <c r="BD13" s="44">
        <v>13</v>
      </c>
      <c r="BE13" s="45">
        <v>0</v>
      </c>
      <c r="BF13" s="48" t="s">
        <v>109</v>
      </c>
      <c r="BG13" s="48" t="s">
        <v>108</v>
      </c>
      <c r="BH13" s="49">
        <v>0</v>
      </c>
      <c r="BI13" s="44">
        <v>0</v>
      </c>
      <c r="BJ13" s="45">
        <v>5</v>
      </c>
      <c r="BK13" s="44">
        <v>63</v>
      </c>
      <c r="BL13" s="45">
        <v>5</v>
      </c>
      <c r="BM13" s="50">
        <v>67</v>
      </c>
      <c r="BN13" s="51">
        <v>63</v>
      </c>
      <c r="BO13" s="51">
        <v>0</v>
      </c>
      <c r="BP13" s="51">
        <v>62</v>
      </c>
      <c r="BQ13" s="51">
        <v>63</v>
      </c>
      <c r="BR13" s="52">
        <v>6.13</v>
      </c>
      <c r="BS13" s="50">
        <v>2.34</v>
      </c>
      <c r="BT13" s="53">
        <v>0</v>
      </c>
      <c r="BU13" s="54" t="s">
        <v>110</v>
      </c>
    </row>
    <row r="14" spans="1:73" s="8" customFormat="1" ht="25.5" customHeight="1">
      <c r="A14" s="35">
        <f t="shared" si="0"/>
        <v>4</v>
      </c>
      <c r="B14" s="36">
        <v>2126261377</v>
      </c>
      <c r="C14" s="37" t="s">
        <v>118</v>
      </c>
      <c r="D14" s="37" t="s">
        <v>119</v>
      </c>
      <c r="E14" s="38" t="s">
        <v>120</v>
      </c>
      <c r="F14" s="39">
        <v>33342</v>
      </c>
      <c r="G14" s="40" t="s">
        <v>117</v>
      </c>
      <c r="H14" s="40" t="s">
        <v>107</v>
      </c>
      <c r="I14" s="41">
        <v>8.4</v>
      </c>
      <c r="J14" s="41" t="s">
        <v>108</v>
      </c>
      <c r="K14" s="41">
        <v>8</v>
      </c>
      <c r="L14" s="42">
        <v>8</v>
      </c>
      <c r="M14" s="43" t="s">
        <v>108</v>
      </c>
      <c r="N14" s="41">
        <v>7.3</v>
      </c>
      <c r="O14" s="43" t="s">
        <v>108</v>
      </c>
      <c r="P14" s="43" t="s">
        <v>108</v>
      </c>
      <c r="Q14" s="41">
        <v>7.2</v>
      </c>
      <c r="R14" s="43" t="s">
        <v>108</v>
      </c>
      <c r="S14" s="43" t="s">
        <v>108</v>
      </c>
      <c r="T14" s="41">
        <v>6.8</v>
      </c>
      <c r="U14" s="43" t="s">
        <v>108</v>
      </c>
      <c r="V14" s="41">
        <v>4.5999999999999996</v>
      </c>
      <c r="W14" s="41">
        <v>7.9</v>
      </c>
      <c r="X14" s="41">
        <v>6.4</v>
      </c>
      <c r="Y14" s="44">
        <v>17</v>
      </c>
      <c r="Z14" s="45">
        <v>0</v>
      </c>
      <c r="AA14" s="44">
        <v>0</v>
      </c>
      <c r="AB14" s="45">
        <v>0</v>
      </c>
      <c r="AC14" s="41">
        <v>6.6</v>
      </c>
      <c r="AD14" s="41">
        <v>6.8</v>
      </c>
      <c r="AE14" s="41">
        <v>7</v>
      </c>
      <c r="AF14" s="41">
        <v>6.8</v>
      </c>
      <c r="AG14" s="41">
        <v>6.3</v>
      </c>
      <c r="AH14" s="41">
        <v>8</v>
      </c>
      <c r="AI14" s="41">
        <v>6.4</v>
      </c>
      <c r="AJ14" s="46" t="s">
        <v>108</v>
      </c>
      <c r="AK14" s="41">
        <v>8.1</v>
      </c>
      <c r="AL14" s="42">
        <v>8.1</v>
      </c>
      <c r="AM14" s="41">
        <v>5.4</v>
      </c>
      <c r="AN14" s="41">
        <v>6.9</v>
      </c>
      <c r="AO14" s="41">
        <v>7.9</v>
      </c>
      <c r="AP14" s="41">
        <v>8</v>
      </c>
      <c r="AQ14" s="44">
        <v>33</v>
      </c>
      <c r="AR14" s="45">
        <v>0</v>
      </c>
      <c r="AS14" s="41">
        <v>5.7</v>
      </c>
      <c r="AT14" s="46" t="s">
        <v>108</v>
      </c>
      <c r="AU14" s="46" t="s">
        <v>108</v>
      </c>
      <c r="AV14" s="41">
        <v>8.6999999999999993</v>
      </c>
      <c r="AW14" s="47">
        <v>8.6999999999999993</v>
      </c>
      <c r="AX14" s="47">
        <v>5.7</v>
      </c>
      <c r="AY14" s="46" t="s">
        <v>108</v>
      </c>
      <c r="AZ14" s="41">
        <v>5.8</v>
      </c>
      <c r="BA14" s="42">
        <v>5.8</v>
      </c>
      <c r="BB14" s="41">
        <v>7.2</v>
      </c>
      <c r="BC14" s="41">
        <v>8.1999999999999993</v>
      </c>
      <c r="BD14" s="44">
        <v>13</v>
      </c>
      <c r="BE14" s="45">
        <v>0</v>
      </c>
      <c r="BF14" s="48" t="s">
        <v>109</v>
      </c>
      <c r="BG14" s="48" t="s">
        <v>108</v>
      </c>
      <c r="BH14" s="49">
        <v>0</v>
      </c>
      <c r="BI14" s="44">
        <v>0</v>
      </c>
      <c r="BJ14" s="45">
        <v>5</v>
      </c>
      <c r="BK14" s="44">
        <v>63</v>
      </c>
      <c r="BL14" s="45">
        <v>5</v>
      </c>
      <c r="BM14" s="50">
        <v>67</v>
      </c>
      <c r="BN14" s="51">
        <v>63</v>
      </c>
      <c r="BO14" s="51">
        <v>0</v>
      </c>
      <c r="BP14" s="51">
        <v>62</v>
      </c>
      <c r="BQ14" s="51">
        <v>63</v>
      </c>
      <c r="BR14" s="52">
        <v>7.06</v>
      </c>
      <c r="BS14" s="50">
        <v>2.88</v>
      </c>
      <c r="BT14" s="53">
        <v>0</v>
      </c>
      <c r="BU14" s="54" t="s">
        <v>110</v>
      </c>
    </row>
    <row r="15" spans="1:73" s="8" customFormat="1" ht="25.5" customHeight="1">
      <c r="A15" s="35">
        <f t="shared" si="0"/>
        <v>5</v>
      </c>
      <c r="B15" s="36">
        <v>161327451</v>
      </c>
      <c r="C15" s="37" t="s">
        <v>121</v>
      </c>
      <c r="D15" s="37" t="s">
        <v>122</v>
      </c>
      <c r="E15" s="38" t="s">
        <v>123</v>
      </c>
      <c r="F15" s="39">
        <v>33900</v>
      </c>
      <c r="G15" s="40" t="s">
        <v>106</v>
      </c>
      <c r="H15" s="40" t="s">
        <v>107</v>
      </c>
      <c r="I15" s="41">
        <v>8.5</v>
      </c>
      <c r="J15" s="41" t="s">
        <v>108</v>
      </c>
      <c r="K15" s="41">
        <v>8</v>
      </c>
      <c r="L15" s="42">
        <v>8</v>
      </c>
      <c r="M15" s="43" t="s">
        <v>108</v>
      </c>
      <c r="N15" s="41">
        <v>6.8</v>
      </c>
      <c r="O15" s="43" t="s">
        <v>108</v>
      </c>
      <c r="P15" s="43" t="s">
        <v>108</v>
      </c>
      <c r="Q15" s="41">
        <v>6.6</v>
      </c>
      <c r="R15" s="43" t="s">
        <v>108</v>
      </c>
      <c r="S15" s="43" t="s">
        <v>108</v>
      </c>
      <c r="T15" s="41">
        <v>5.7</v>
      </c>
      <c r="U15" s="43" t="s">
        <v>108</v>
      </c>
      <c r="V15" s="41">
        <v>8.3000000000000007</v>
      </c>
      <c r="W15" s="41">
        <v>7.5</v>
      </c>
      <c r="X15" s="41">
        <v>7.1</v>
      </c>
      <c r="Y15" s="44">
        <v>17</v>
      </c>
      <c r="Z15" s="45">
        <v>0</v>
      </c>
      <c r="AA15" s="44">
        <v>0</v>
      </c>
      <c r="AB15" s="45">
        <v>0</v>
      </c>
      <c r="AC15" s="41">
        <v>5.9</v>
      </c>
      <c r="AD15" s="41">
        <v>7.3</v>
      </c>
      <c r="AE15" s="41">
        <v>6.2</v>
      </c>
      <c r="AF15" s="41">
        <v>7.2</v>
      </c>
      <c r="AG15" s="41">
        <v>8.3000000000000007</v>
      </c>
      <c r="AH15" s="41">
        <v>4.2</v>
      </c>
      <c r="AI15" s="41">
        <v>6.3</v>
      </c>
      <c r="AJ15" s="46" t="s">
        <v>108</v>
      </c>
      <c r="AK15" s="41">
        <v>7.1</v>
      </c>
      <c r="AL15" s="42">
        <v>7.1</v>
      </c>
      <c r="AM15" s="41">
        <v>6</v>
      </c>
      <c r="AN15" s="41">
        <v>7.5</v>
      </c>
      <c r="AO15" s="41">
        <v>6.3</v>
      </c>
      <c r="AP15" s="41">
        <v>6.3</v>
      </c>
      <c r="AQ15" s="44">
        <v>33</v>
      </c>
      <c r="AR15" s="45">
        <v>0</v>
      </c>
      <c r="AS15" s="41">
        <v>7.4</v>
      </c>
      <c r="AT15" s="46" t="s">
        <v>108</v>
      </c>
      <c r="AU15" s="46" t="s">
        <v>108</v>
      </c>
      <c r="AV15" s="41">
        <v>6.1</v>
      </c>
      <c r="AW15" s="47">
        <v>7.4</v>
      </c>
      <c r="AX15" s="47">
        <v>6.1</v>
      </c>
      <c r="AY15" s="46" t="s">
        <v>108</v>
      </c>
      <c r="AZ15" s="41">
        <v>7</v>
      </c>
      <c r="BA15" s="42">
        <v>7</v>
      </c>
      <c r="BB15" s="41">
        <v>5</v>
      </c>
      <c r="BC15" s="41">
        <v>7.1</v>
      </c>
      <c r="BD15" s="44">
        <v>13</v>
      </c>
      <c r="BE15" s="45">
        <v>0</v>
      </c>
      <c r="BF15" s="48" t="s">
        <v>109</v>
      </c>
      <c r="BG15" s="48" t="s">
        <v>108</v>
      </c>
      <c r="BH15" s="49">
        <v>0</v>
      </c>
      <c r="BI15" s="44">
        <v>0</v>
      </c>
      <c r="BJ15" s="45">
        <v>5</v>
      </c>
      <c r="BK15" s="44">
        <v>63</v>
      </c>
      <c r="BL15" s="45">
        <v>5</v>
      </c>
      <c r="BM15" s="50">
        <v>67</v>
      </c>
      <c r="BN15" s="51">
        <v>63</v>
      </c>
      <c r="BO15" s="51">
        <v>0</v>
      </c>
      <c r="BP15" s="51">
        <v>62</v>
      </c>
      <c r="BQ15" s="51">
        <v>63</v>
      </c>
      <c r="BR15" s="52">
        <v>6.71</v>
      </c>
      <c r="BS15" s="50">
        <v>2.69</v>
      </c>
      <c r="BT15" s="53">
        <v>0</v>
      </c>
      <c r="BU15" s="54" t="s">
        <v>110</v>
      </c>
    </row>
    <row r="16" spans="1:73" s="8" customFormat="1" ht="25.5" customHeight="1">
      <c r="A16" s="35">
        <f t="shared" si="0"/>
        <v>6</v>
      </c>
      <c r="B16" s="36">
        <v>171325986</v>
      </c>
      <c r="C16" s="37" t="s">
        <v>114</v>
      </c>
      <c r="D16" s="37" t="s">
        <v>124</v>
      </c>
      <c r="E16" s="38" t="s">
        <v>123</v>
      </c>
      <c r="F16" s="39">
        <v>34055</v>
      </c>
      <c r="G16" s="40" t="s">
        <v>117</v>
      </c>
      <c r="H16" s="40" t="s">
        <v>107</v>
      </c>
      <c r="I16" s="41">
        <v>8.1999999999999993</v>
      </c>
      <c r="J16" s="41">
        <v>5.9</v>
      </c>
      <c r="K16" s="41">
        <v>7.8</v>
      </c>
      <c r="L16" s="42">
        <v>7.8</v>
      </c>
      <c r="M16" s="43" t="s">
        <v>108</v>
      </c>
      <c r="N16" s="41">
        <v>6.2</v>
      </c>
      <c r="O16" s="43" t="s">
        <v>108</v>
      </c>
      <c r="P16" s="43" t="s">
        <v>108</v>
      </c>
      <c r="Q16" s="41">
        <v>5.8</v>
      </c>
      <c r="R16" s="43" t="s">
        <v>108</v>
      </c>
      <c r="S16" s="43" t="s">
        <v>108</v>
      </c>
      <c r="T16" s="41">
        <v>6.2</v>
      </c>
      <c r="U16" s="43" t="s">
        <v>108</v>
      </c>
      <c r="V16" s="41">
        <v>4.9000000000000004</v>
      </c>
      <c r="W16" s="41">
        <v>8.1</v>
      </c>
      <c r="X16" s="41">
        <v>7.6</v>
      </c>
      <c r="Y16" s="44">
        <v>19</v>
      </c>
      <c r="Z16" s="45">
        <v>0</v>
      </c>
      <c r="AA16" s="44">
        <v>0</v>
      </c>
      <c r="AB16" s="45">
        <v>0</v>
      </c>
      <c r="AC16" s="41">
        <v>6.5</v>
      </c>
      <c r="AD16" s="41">
        <v>7.2</v>
      </c>
      <c r="AE16" s="41">
        <v>6.7</v>
      </c>
      <c r="AF16" s="41">
        <v>7.1</v>
      </c>
      <c r="AG16" s="41">
        <v>6.4</v>
      </c>
      <c r="AH16" s="41">
        <v>6.6</v>
      </c>
      <c r="AI16" s="41">
        <v>6.4</v>
      </c>
      <c r="AJ16" s="46" t="s">
        <v>108</v>
      </c>
      <c r="AK16" s="41">
        <v>6.9</v>
      </c>
      <c r="AL16" s="42">
        <v>6.9</v>
      </c>
      <c r="AM16" s="41">
        <v>5.8</v>
      </c>
      <c r="AN16" s="41">
        <v>7.9</v>
      </c>
      <c r="AO16" s="41">
        <v>5.9</v>
      </c>
      <c r="AP16" s="41">
        <v>5.6</v>
      </c>
      <c r="AQ16" s="44">
        <v>33</v>
      </c>
      <c r="AR16" s="45">
        <v>0</v>
      </c>
      <c r="AS16" s="41">
        <v>6.2</v>
      </c>
      <c r="AT16" s="46" t="s">
        <v>108</v>
      </c>
      <c r="AU16" s="46" t="s">
        <v>108</v>
      </c>
      <c r="AV16" s="41">
        <v>5.8</v>
      </c>
      <c r="AW16" s="47">
        <v>6.2</v>
      </c>
      <c r="AX16" s="47">
        <v>5.8</v>
      </c>
      <c r="AY16" s="46" t="s">
        <v>108</v>
      </c>
      <c r="AZ16" s="41">
        <v>4.8</v>
      </c>
      <c r="BA16" s="42">
        <v>4.8</v>
      </c>
      <c r="BB16" s="41">
        <v>7.1</v>
      </c>
      <c r="BC16" s="41">
        <v>7.6</v>
      </c>
      <c r="BD16" s="44">
        <v>13</v>
      </c>
      <c r="BE16" s="45">
        <v>0</v>
      </c>
      <c r="BF16" s="48" t="s">
        <v>109</v>
      </c>
      <c r="BG16" s="48" t="s">
        <v>108</v>
      </c>
      <c r="BH16" s="49">
        <v>0</v>
      </c>
      <c r="BI16" s="44">
        <v>0</v>
      </c>
      <c r="BJ16" s="45">
        <v>5</v>
      </c>
      <c r="BK16" s="44">
        <v>65</v>
      </c>
      <c r="BL16" s="45">
        <v>5</v>
      </c>
      <c r="BM16" s="50">
        <v>67</v>
      </c>
      <c r="BN16" s="51">
        <v>65</v>
      </c>
      <c r="BO16" s="51">
        <v>0</v>
      </c>
      <c r="BP16" s="51">
        <v>62</v>
      </c>
      <c r="BQ16" s="51">
        <v>65</v>
      </c>
      <c r="BR16" s="52">
        <v>6.41</v>
      </c>
      <c r="BS16" s="50">
        <v>2.5299999999999998</v>
      </c>
      <c r="BT16" s="53">
        <v>0</v>
      </c>
      <c r="BU16" s="54" t="s">
        <v>110</v>
      </c>
    </row>
    <row r="17" spans="1:73" s="8" customFormat="1" ht="25.5" customHeight="1">
      <c r="A17" s="35">
        <f t="shared" si="0"/>
        <v>7</v>
      </c>
      <c r="B17" s="36">
        <v>161327295</v>
      </c>
      <c r="C17" s="37" t="s">
        <v>114</v>
      </c>
      <c r="D17" s="37" t="s">
        <v>125</v>
      </c>
      <c r="E17" s="38" t="s">
        <v>126</v>
      </c>
      <c r="F17" s="39">
        <v>33649</v>
      </c>
      <c r="G17" s="40" t="s">
        <v>117</v>
      </c>
      <c r="H17" s="40" t="s">
        <v>107</v>
      </c>
      <c r="I17" s="41">
        <v>8</v>
      </c>
      <c r="J17" s="41" t="s">
        <v>108</v>
      </c>
      <c r="K17" s="41">
        <v>7.6</v>
      </c>
      <c r="L17" s="42">
        <v>7.6</v>
      </c>
      <c r="M17" s="43" t="s">
        <v>108</v>
      </c>
      <c r="N17" s="41">
        <v>7.6</v>
      </c>
      <c r="O17" s="43" t="s">
        <v>108</v>
      </c>
      <c r="P17" s="43" t="s">
        <v>108</v>
      </c>
      <c r="Q17" s="41">
        <v>7.2</v>
      </c>
      <c r="R17" s="43" t="s">
        <v>108</v>
      </c>
      <c r="S17" s="43" t="s">
        <v>108</v>
      </c>
      <c r="T17" s="41">
        <v>7.7</v>
      </c>
      <c r="U17" s="43" t="s">
        <v>108</v>
      </c>
      <c r="V17" s="41">
        <v>6.5</v>
      </c>
      <c r="W17" s="41">
        <v>7.5</v>
      </c>
      <c r="X17" s="41">
        <v>7.5</v>
      </c>
      <c r="Y17" s="44">
        <v>17</v>
      </c>
      <c r="Z17" s="45">
        <v>0</v>
      </c>
      <c r="AA17" s="44">
        <v>0</v>
      </c>
      <c r="AB17" s="45">
        <v>0</v>
      </c>
      <c r="AC17" s="41">
        <v>6.9</v>
      </c>
      <c r="AD17" s="41">
        <v>6.3</v>
      </c>
      <c r="AE17" s="41">
        <v>6.2</v>
      </c>
      <c r="AF17" s="41">
        <v>6.5</v>
      </c>
      <c r="AG17" s="41">
        <v>6.8</v>
      </c>
      <c r="AH17" s="41">
        <v>6</v>
      </c>
      <c r="AI17" s="41">
        <v>6.6</v>
      </c>
      <c r="AJ17" s="46" t="s">
        <v>108</v>
      </c>
      <c r="AK17" s="41">
        <v>5.8</v>
      </c>
      <c r="AL17" s="42">
        <v>5.8</v>
      </c>
      <c r="AM17" s="41">
        <v>7.9</v>
      </c>
      <c r="AN17" s="41">
        <v>6.7</v>
      </c>
      <c r="AO17" s="41">
        <v>6</v>
      </c>
      <c r="AP17" s="41">
        <v>6</v>
      </c>
      <c r="AQ17" s="44">
        <v>33</v>
      </c>
      <c r="AR17" s="45">
        <v>0</v>
      </c>
      <c r="AS17" s="41">
        <v>6</v>
      </c>
      <c r="AT17" s="46" t="s">
        <v>108</v>
      </c>
      <c r="AU17" s="46" t="s">
        <v>108</v>
      </c>
      <c r="AV17" s="41">
        <v>6.3</v>
      </c>
      <c r="AW17" s="47">
        <v>6.3</v>
      </c>
      <c r="AX17" s="47">
        <v>6</v>
      </c>
      <c r="AY17" s="46" t="s">
        <v>108</v>
      </c>
      <c r="AZ17" s="41">
        <v>5.5</v>
      </c>
      <c r="BA17" s="42">
        <v>5.5</v>
      </c>
      <c r="BB17" s="41">
        <v>5.6</v>
      </c>
      <c r="BC17" s="41">
        <v>7</v>
      </c>
      <c r="BD17" s="44">
        <v>13</v>
      </c>
      <c r="BE17" s="45">
        <v>0</v>
      </c>
      <c r="BF17" s="48" t="s">
        <v>109</v>
      </c>
      <c r="BG17" s="48" t="s">
        <v>108</v>
      </c>
      <c r="BH17" s="49">
        <v>0</v>
      </c>
      <c r="BI17" s="44">
        <v>0</v>
      </c>
      <c r="BJ17" s="45">
        <v>5</v>
      </c>
      <c r="BK17" s="44">
        <v>63</v>
      </c>
      <c r="BL17" s="45">
        <v>5</v>
      </c>
      <c r="BM17" s="50">
        <v>67</v>
      </c>
      <c r="BN17" s="51">
        <v>63</v>
      </c>
      <c r="BO17" s="51">
        <v>0</v>
      </c>
      <c r="BP17" s="51">
        <v>62</v>
      </c>
      <c r="BQ17" s="51">
        <v>63</v>
      </c>
      <c r="BR17" s="52">
        <v>6.65</v>
      </c>
      <c r="BS17" s="50">
        <v>2.68</v>
      </c>
      <c r="BT17" s="53">
        <v>0</v>
      </c>
      <c r="BU17" s="54" t="s">
        <v>110</v>
      </c>
    </row>
    <row r="18" spans="1:73" s="8" customFormat="1" ht="25.5" customHeight="1">
      <c r="A18" s="35">
        <f t="shared" si="0"/>
        <v>8</v>
      </c>
      <c r="B18" s="36">
        <v>171326028</v>
      </c>
      <c r="C18" s="37" t="s">
        <v>114</v>
      </c>
      <c r="D18" s="37" t="s">
        <v>127</v>
      </c>
      <c r="E18" s="38" t="s">
        <v>128</v>
      </c>
      <c r="F18" s="39">
        <v>34207</v>
      </c>
      <c r="G18" s="40" t="s">
        <v>117</v>
      </c>
      <c r="H18" s="40" t="s">
        <v>107</v>
      </c>
      <c r="I18" s="41">
        <v>7.8</v>
      </c>
      <c r="J18" s="41">
        <v>9.1</v>
      </c>
      <c r="K18" s="41">
        <v>7.3</v>
      </c>
      <c r="L18" s="42">
        <v>9.1</v>
      </c>
      <c r="M18" s="43" t="s">
        <v>108</v>
      </c>
      <c r="N18" s="41">
        <v>6.5</v>
      </c>
      <c r="O18" s="43" t="s">
        <v>108</v>
      </c>
      <c r="P18" s="43" t="s">
        <v>108</v>
      </c>
      <c r="Q18" s="41">
        <v>6.1</v>
      </c>
      <c r="R18" s="43" t="s">
        <v>108</v>
      </c>
      <c r="S18" s="43" t="s">
        <v>108</v>
      </c>
      <c r="T18" s="41">
        <v>6.7</v>
      </c>
      <c r="U18" s="43" t="s">
        <v>108</v>
      </c>
      <c r="V18" s="41">
        <v>8.8000000000000007</v>
      </c>
      <c r="W18" s="41">
        <v>8.1</v>
      </c>
      <c r="X18" s="41">
        <v>8.4</v>
      </c>
      <c r="Y18" s="44">
        <v>19</v>
      </c>
      <c r="Z18" s="45">
        <v>0</v>
      </c>
      <c r="AA18" s="44">
        <v>0</v>
      </c>
      <c r="AB18" s="45">
        <v>0</v>
      </c>
      <c r="AC18" s="41">
        <v>8.6999999999999993</v>
      </c>
      <c r="AD18" s="41">
        <v>6</v>
      </c>
      <c r="AE18" s="41">
        <v>6.7</v>
      </c>
      <c r="AF18" s="41">
        <v>7.8</v>
      </c>
      <c r="AG18" s="41">
        <v>8.5</v>
      </c>
      <c r="AH18" s="41">
        <v>6.5</v>
      </c>
      <c r="AI18" s="41">
        <v>7.2</v>
      </c>
      <c r="AJ18" s="46" t="s">
        <v>108</v>
      </c>
      <c r="AK18" s="41">
        <v>6.9</v>
      </c>
      <c r="AL18" s="42">
        <v>6.9</v>
      </c>
      <c r="AM18" s="41">
        <v>8.3000000000000007</v>
      </c>
      <c r="AN18" s="41">
        <v>6</v>
      </c>
      <c r="AO18" s="41">
        <v>6.4</v>
      </c>
      <c r="AP18" s="41">
        <v>6.2</v>
      </c>
      <c r="AQ18" s="44">
        <v>33</v>
      </c>
      <c r="AR18" s="45">
        <v>0</v>
      </c>
      <c r="AS18" s="41">
        <v>6.4</v>
      </c>
      <c r="AT18" s="46" t="s">
        <v>108</v>
      </c>
      <c r="AU18" s="46" t="s">
        <v>108</v>
      </c>
      <c r="AV18" s="41">
        <v>8.1999999999999993</v>
      </c>
      <c r="AW18" s="47">
        <v>8.1999999999999993</v>
      </c>
      <c r="AX18" s="47">
        <v>6.4</v>
      </c>
      <c r="AY18" s="46" t="s">
        <v>108</v>
      </c>
      <c r="AZ18" s="41">
        <v>5.8</v>
      </c>
      <c r="BA18" s="42">
        <v>5.8</v>
      </c>
      <c r="BB18" s="41">
        <v>4.2</v>
      </c>
      <c r="BC18" s="41">
        <v>8.5</v>
      </c>
      <c r="BD18" s="44">
        <v>13</v>
      </c>
      <c r="BE18" s="45">
        <v>0</v>
      </c>
      <c r="BF18" s="48" t="s">
        <v>109</v>
      </c>
      <c r="BG18" s="48" t="s">
        <v>108</v>
      </c>
      <c r="BH18" s="49">
        <v>0</v>
      </c>
      <c r="BI18" s="44">
        <v>0</v>
      </c>
      <c r="BJ18" s="45">
        <v>5</v>
      </c>
      <c r="BK18" s="44">
        <v>65</v>
      </c>
      <c r="BL18" s="45">
        <v>5</v>
      </c>
      <c r="BM18" s="50">
        <v>67</v>
      </c>
      <c r="BN18" s="51">
        <v>65</v>
      </c>
      <c r="BO18" s="51">
        <v>0</v>
      </c>
      <c r="BP18" s="51">
        <v>62</v>
      </c>
      <c r="BQ18" s="51">
        <v>65</v>
      </c>
      <c r="BR18" s="52">
        <v>6.9</v>
      </c>
      <c r="BS18" s="50">
        <v>2.84</v>
      </c>
      <c r="BT18" s="53">
        <v>0</v>
      </c>
      <c r="BU18" s="54" t="s">
        <v>110</v>
      </c>
    </row>
    <row r="19" spans="1:73" s="8" customFormat="1" ht="25.5" customHeight="1">
      <c r="A19" s="35">
        <f t="shared" si="0"/>
        <v>9</v>
      </c>
      <c r="B19" s="36">
        <v>2126261452</v>
      </c>
      <c r="C19" s="37" t="s">
        <v>129</v>
      </c>
      <c r="D19" s="37" t="s">
        <v>130</v>
      </c>
      <c r="E19" s="38" t="s">
        <v>131</v>
      </c>
      <c r="F19" s="39">
        <v>33460</v>
      </c>
      <c r="G19" s="40" t="s">
        <v>117</v>
      </c>
      <c r="H19" s="40" t="s">
        <v>107</v>
      </c>
      <c r="I19" s="41">
        <v>9.1999999999999993</v>
      </c>
      <c r="J19" s="41" t="s">
        <v>108</v>
      </c>
      <c r="K19" s="41">
        <v>5.4</v>
      </c>
      <c r="L19" s="42">
        <v>5.4</v>
      </c>
      <c r="M19" s="43" t="s">
        <v>108</v>
      </c>
      <c r="N19" s="41">
        <v>8.1</v>
      </c>
      <c r="O19" s="43" t="s">
        <v>108</v>
      </c>
      <c r="P19" s="43" t="s">
        <v>108</v>
      </c>
      <c r="Q19" s="41">
        <v>7.9</v>
      </c>
      <c r="R19" s="43" t="s">
        <v>108</v>
      </c>
      <c r="S19" s="43" t="s">
        <v>108</v>
      </c>
      <c r="T19" s="41">
        <v>7.7</v>
      </c>
      <c r="U19" s="43" t="s">
        <v>108</v>
      </c>
      <c r="V19" s="41">
        <v>8.5</v>
      </c>
      <c r="W19" s="41">
        <v>9</v>
      </c>
      <c r="X19" s="41">
        <v>7.4</v>
      </c>
      <c r="Y19" s="44">
        <v>17</v>
      </c>
      <c r="Z19" s="45">
        <v>0</v>
      </c>
      <c r="AA19" s="44">
        <v>0</v>
      </c>
      <c r="AB19" s="45">
        <v>0</v>
      </c>
      <c r="AC19" s="41">
        <v>7.5</v>
      </c>
      <c r="AD19" s="41">
        <v>7.7</v>
      </c>
      <c r="AE19" s="41">
        <v>7.4</v>
      </c>
      <c r="AF19" s="41">
        <v>7.3</v>
      </c>
      <c r="AG19" s="41">
        <v>8.8000000000000007</v>
      </c>
      <c r="AH19" s="41">
        <v>8</v>
      </c>
      <c r="AI19" s="41">
        <v>6.7</v>
      </c>
      <c r="AJ19" s="46" t="s">
        <v>108</v>
      </c>
      <c r="AK19" s="41">
        <v>7.1</v>
      </c>
      <c r="AL19" s="42">
        <v>7.1</v>
      </c>
      <c r="AM19" s="41">
        <v>5.4</v>
      </c>
      <c r="AN19" s="41">
        <v>7.1</v>
      </c>
      <c r="AO19" s="41">
        <v>6.1</v>
      </c>
      <c r="AP19" s="41">
        <v>5.2</v>
      </c>
      <c r="AQ19" s="44">
        <v>33</v>
      </c>
      <c r="AR19" s="45">
        <v>0</v>
      </c>
      <c r="AS19" s="41">
        <v>7.5</v>
      </c>
      <c r="AT19" s="46" t="s">
        <v>108</v>
      </c>
      <c r="AU19" s="46" t="s">
        <v>108</v>
      </c>
      <c r="AV19" s="41">
        <v>7.7</v>
      </c>
      <c r="AW19" s="47">
        <v>7.7</v>
      </c>
      <c r="AX19" s="47">
        <v>7.5</v>
      </c>
      <c r="AY19" s="46" t="s">
        <v>108</v>
      </c>
      <c r="AZ19" s="41">
        <v>5.2</v>
      </c>
      <c r="BA19" s="42">
        <v>5.2</v>
      </c>
      <c r="BB19" s="41">
        <v>8.1999999999999993</v>
      </c>
      <c r="BC19" s="41">
        <v>7.1</v>
      </c>
      <c r="BD19" s="44">
        <v>13</v>
      </c>
      <c r="BE19" s="45">
        <v>0</v>
      </c>
      <c r="BF19" s="48" t="s">
        <v>109</v>
      </c>
      <c r="BG19" s="48" t="s">
        <v>108</v>
      </c>
      <c r="BH19" s="49">
        <v>0</v>
      </c>
      <c r="BI19" s="44">
        <v>0</v>
      </c>
      <c r="BJ19" s="45">
        <v>5</v>
      </c>
      <c r="BK19" s="44">
        <v>63</v>
      </c>
      <c r="BL19" s="45">
        <v>5</v>
      </c>
      <c r="BM19" s="50">
        <v>67</v>
      </c>
      <c r="BN19" s="51">
        <v>63</v>
      </c>
      <c r="BO19" s="51">
        <v>0</v>
      </c>
      <c r="BP19" s="51">
        <v>62</v>
      </c>
      <c r="BQ19" s="51">
        <v>63</v>
      </c>
      <c r="BR19" s="52">
        <v>7.22</v>
      </c>
      <c r="BS19" s="50">
        <v>2.99</v>
      </c>
      <c r="BT19" s="53">
        <v>0</v>
      </c>
      <c r="BU19" s="54" t="s">
        <v>110</v>
      </c>
    </row>
    <row r="20" spans="1:73" s="8" customFormat="1" ht="25.5" customHeight="1">
      <c r="A20" s="35">
        <f t="shared" si="0"/>
        <v>10</v>
      </c>
      <c r="B20" s="36">
        <v>161325577</v>
      </c>
      <c r="C20" s="37" t="s">
        <v>132</v>
      </c>
      <c r="D20" s="37" t="s">
        <v>133</v>
      </c>
      <c r="E20" s="38" t="s">
        <v>134</v>
      </c>
      <c r="F20" s="39">
        <v>33883</v>
      </c>
      <c r="G20" s="40" t="s">
        <v>117</v>
      </c>
      <c r="H20" s="40" t="s">
        <v>107</v>
      </c>
      <c r="I20" s="41">
        <v>8.6</v>
      </c>
      <c r="J20" s="41" t="s">
        <v>108</v>
      </c>
      <c r="K20" s="41">
        <v>8.8000000000000007</v>
      </c>
      <c r="L20" s="42">
        <v>8.8000000000000007</v>
      </c>
      <c r="M20" s="43" t="s">
        <v>108</v>
      </c>
      <c r="N20" s="41">
        <v>7.6</v>
      </c>
      <c r="O20" s="43" t="s">
        <v>108</v>
      </c>
      <c r="P20" s="43" t="s">
        <v>108</v>
      </c>
      <c r="Q20" s="41">
        <v>7.8</v>
      </c>
      <c r="R20" s="43" t="s">
        <v>108</v>
      </c>
      <c r="S20" s="43" t="s">
        <v>108</v>
      </c>
      <c r="T20" s="41">
        <v>6.5</v>
      </c>
      <c r="U20" s="43" t="s">
        <v>108</v>
      </c>
      <c r="V20" s="41">
        <v>6.3</v>
      </c>
      <c r="W20" s="41">
        <v>7.9</v>
      </c>
      <c r="X20" s="41">
        <v>7.9</v>
      </c>
      <c r="Y20" s="44">
        <v>17</v>
      </c>
      <c r="Z20" s="45">
        <v>0</v>
      </c>
      <c r="AA20" s="44">
        <v>0</v>
      </c>
      <c r="AB20" s="45">
        <v>0</v>
      </c>
      <c r="AC20" s="41">
        <v>4.5999999999999996</v>
      </c>
      <c r="AD20" s="41">
        <v>7.9</v>
      </c>
      <c r="AE20" s="41">
        <v>5.5</v>
      </c>
      <c r="AF20" s="41">
        <v>5.8</v>
      </c>
      <c r="AG20" s="41">
        <v>7.5</v>
      </c>
      <c r="AH20" s="41">
        <v>4.4000000000000004</v>
      </c>
      <c r="AI20" s="41">
        <v>6.3</v>
      </c>
      <c r="AJ20" s="46" t="s">
        <v>108</v>
      </c>
      <c r="AK20" s="41">
        <v>7.7</v>
      </c>
      <c r="AL20" s="42">
        <v>7.7</v>
      </c>
      <c r="AM20" s="41">
        <v>6</v>
      </c>
      <c r="AN20" s="41">
        <v>6</v>
      </c>
      <c r="AO20" s="41">
        <v>7.1</v>
      </c>
      <c r="AP20" s="41">
        <v>7.1</v>
      </c>
      <c r="AQ20" s="44">
        <v>33</v>
      </c>
      <c r="AR20" s="45">
        <v>0</v>
      </c>
      <c r="AS20" s="41">
        <v>6.4</v>
      </c>
      <c r="AT20" s="46" t="s">
        <v>108</v>
      </c>
      <c r="AU20" s="46" t="s">
        <v>108</v>
      </c>
      <c r="AV20" s="41">
        <v>6.6</v>
      </c>
      <c r="AW20" s="47">
        <v>6.6</v>
      </c>
      <c r="AX20" s="47">
        <v>6.4</v>
      </c>
      <c r="AY20" s="46" t="s">
        <v>108</v>
      </c>
      <c r="AZ20" s="41">
        <v>4.8</v>
      </c>
      <c r="BA20" s="42">
        <v>4.8</v>
      </c>
      <c r="BB20" s="41">
        <v>5</v>
      </c>
      <c r="BC20" s="41">
        <v>7.6</v>
      </c>
      <c r="BD20" s="44">
        <v>13</v>
      </c>
      <c r="BE20" s="45">
        <v>0</v>
      </c>
      <c r="BF20" s="48" t="s">
        <v>109</v>
      </c>
      <c r="BG20" s="48" t="s">
        <v>108</v>
      </c>
      <c r="BH20" s="49">
        <v>0</v>
      </c>
      <c r="BI20" s="44">
        <v>0</v>
      </c>
      <c r="BJ20" s="45">
        <v>5</v>
      </c>
      <c r="BK20" s="44">
        <v>63</v>
      </c>
      <c r="BL20" s="45">
        <v>5</v>
      </c>
      <c r="BM20" s="50">
        <v>67</v>
      </c>
      <c r="BN20" s="51">
        <v>63</v>
      </c>
      <c r="BO20" s="51">
        <v>0</v>
      </c>
      <c r="BP20" s="51">
        <v>62</v>
      </c>
      <c r="BQ20" s="51">
        <v>63</v>
      </c>
      <c r="BR20" s="52">
        <v>6.61</v>
      </c>
      <c r="BS20" s="50">
        <v>2.64</v>
      </c>
      <c r="BT20" s="53">
        <v>0</v>
      </c>
      <c r="BU20" s="54" t="s">
        <v>110</v>
      </c>
    </row>
    <row r="21" spans="1:73" s="8" customFormat="1" ht="25.5" customHeight="1">
      <c r="A21" s="35">
        <f t="shared" si="0"/>
        <v>11</v>
      </c>
      <c r="B21" s="36">
        <v>2126261440</v>
      </c>
      <c r="C21" s="37" t="s">
        <v>135</v>
      </c>
      <c r="D21" s="37" t="s">
        <v>115</v>
      </c>
      <c r="E21" s="38" t="s">
        <v>136</v>
      </c>
      <c r="F21" s="39">
        <v>33580</v>
      </c>
      <c r="G21" s="40" t="s">
        <v>117</v>
      </c>
      <c r="H21" s="40" t="s">
        <v>107</v>
      </c>
      <c r="I21" s="41">
        <v>8.5</v>
      </c>
      <c r="J21" s="41" t="s">
        <v>108</v>
      </c>
      <c r="K21" s="41">
        <v>7.2</v>
      </c>
      <c r="L21" s="42">
        <v>7.2</v>
      </c>
      <c r="M21" s="43" t="s">
        <v>108</v>
      </c>
      <c r="N21" s="41">
        <v>6.9</v>
      </c>
      <c r="O21" s="43" t="s">
        <v>108</v>
      </c>
      <c r="P21" s="43" t="s">
        <v>108</v>
      </c>
      <c r="Q21" s="41">
        <v>6.5</v>
      </c>
      <c r="R21" s="43" t="s">
        <v>108</v>
      </c>
      <c r="S21" s="43" t="s">
        <v>108</v>
      </c>
      <c r="T21" s="41">
        <v>6.3</v>
      </c>
      <c r="U21" s="43" t="s">
        <v>108</v>
      </c>
      <c r="V21" s="41">
        <v>7.7</v>
      </c>
      <c r="W21" s="41">
        <v>8.3000000000000007</v>
      </c>
      <c r="X21" s="41">
        <v>8.9</v>
      </c>
      <c r="Y21" s="44">
        <v>17</v>
      </c>
      <c r="Z21" s="45">
        <v>0</v>
      </c>
      <c r="AA21" s="44">
        <v>0</v>
      </c>
      <c r="AB21" s="45">
        <v>0</v>
      </c>
      <c r="AC21" s="41">
        <v>7.7</v>
      </c>
      <c r="AD21" s="41">
        <v>7.2</v>
      </c>
      <c r="AE21" s="41">
        <v>6.2</v>
      </c>
      <c r="AF21" s="41">
        <v>6.5</v>
      </c>
      <c r="AG21" s="41">
        <v>8.5</v>
      </c>
      <c r="AH21" s="41">
        <v>7.7</v>
      </c>
      <c r="AI21" s="41">
        <v>7.1</v>
      </c>
      <c r="AJ21" s="46" t="s">
        <v>108</v>
      </c>
      <c r="AK21" s="41">
        <v>8.1999999999999993</v>
      </c>
      <c r="AL21" s="42">
        <v>8.1999999999999993</v>
      </c>
      <c r="AM21" s="41">
        <v>5.9</v>
      </c>
      <c r="AN21" s="41">
        <v>7.2</v>
      </c>
      <c r="AO21" s="41">
        <v>6.7</v>
      </c>
      <c r="AP21" s="41">
        <v>5.7</v>
      </c>
      <c r="AQ21" s="44">
        <v>33</v>
      </c>
      <c r="AR21" s="45">
        <v>0</v>
      </c>
      <c r="AS21" s="41">
        <v>8.3000000000000007</v>
      </c>
      <c r="AT21" s="46" t="s">
        <v>108</v>
      </c>
      <c r="AU21" s="46" t="s">
        <v>108</v>
      </c>
      <c r="AV21" s="41">
        <v>7.8</v>
      </c>
      <c r="AW21" s="47">
        <v>8.3000000000000007</v>
      </c>
      <c r="AX21" s="47">
        <v>7.8</v>
      </c>
      <c r="AY21" s="46" t="s">
        <v>108</v>
      </c>
      <c r="AZ21" s="41">
        <v>6.7</v>
      </c>
      <c r="BA21" s="42">
        <v>6.7</v>
      </c>
      <c r="BB21" s="41">
        <v>8.5</v>
      </c>
      <c r="BC21" s="41">
        <v>8.5</v>
      </c>
      <c r="BD21" s="44">
        <v>13</v>
      </c>
      <c r="BE21" s="45">
        <v>0</v>
      </c>
      <c r="BF21" s="48" t="s">
        <v>109</v>
      </c>
      <c r="BG21" s="48" t="s">
        <v>108</v>
      </c>
      <c r="BH21" s="49">
        <v>0</v>
      </c>
      <c r="BI21" s="44">
        <v>0</v>
      </c>
      <c r="BJ21" s="45">
        <v>5</v>
      </c>
      <c r="BK21" s="44">
        <v>63</v>
      </c>
      <c r="BL21" s="45">
        <v>5</v>
      </c>
      <c r="BM21" s="50">
        <v>67</v>
      </c>
      <c r="BN21" s="51">
        <v>63</v>
      </c>
      <c r="BO21" s="51">
        <v>0</v>
      </c>
      <c r="BP21" s="51">
        <v>62</v>
      </c>
      <c r="BQ21" s="51">
        <v>63</v>
      </c>
      <c r="BR21" s="52">
        <v>7.35</v>
      </c>
      <c r="BS21" s="50">
        <v>3.11</v>
      </c>
      <c r="BT21" s="53">
        <v>0</v>
      </c>
      <c r="BU21" s="54" t="s">
        <v>110</v>
      </c>
    </row>
    <row r="22" spans="1:73" s="8" customFormat="1" ht="25.5" customHeight="1">
      <c r="A22" s="35">
        <f t="shared" si="0"/>
        <v>12</v>
      </c>
      <c r="B22" s="36">
        <v>171326778</v>
      </c>
      <c r="C22" s="37" t="s">
        <v>103</v>
      </c>
      <c r="D22" s="37" t="s">
        <v>137</v>
      </c>
      <c r="E22" s="38" t="s">
        <v>138</v>
      </c>
      <c r="F22" s="39">
        <v>34228</v>
      </c>
      <c r="G22" s="40" t="s">
        <v>117</v>
      </c>
      <c r="H22" s="40" t="s">
        <v>107</v>
      </c>
      <c r="I22" s="41">
        <v>8.1999999999999993</v>
      </c>
      <c r="J22" s="41">
        <v>8.1</v>
      </c>
      <c r="K22" s="41">
        <v>7.1</v>
      </c>
      <c r="L22" s="42">
        <v>8.1</v>
      </c>
      <c r="M22" s="43" t="s">
        <v>108</v>
      </c>
      <c r="N22" s="41">
        <v>6.6</v>
      </c>
      <c r="O22" s="43" t="s">
        <v>108</v>
      </c>
      <c r="P22" s="43" t="s">
        <v>108</v>
      </c>
      <c r="Q22" s="41">
        <v>7.2</v>
      </c>
      <c r="R22" s="43" t="s">
        <v>108</v>
      </c>
      <c r="S22" s="43" t="s">
        <v>108</v>
      </c>
      <c r="T22" s="41">
        <v>6.4</v>
      </c>
      <c r="U22" s="43" t="s">
        <v>108</v>
      </c>
      <c r="V22" s="41">
        <v>6.5</v>
      </c>
      <c r="W22" s="41">
        <v>7.3</v>
      </c>
      <c r="X22" s="41">
        <v>7.5</v>
      </c>
      <c r="Y22" s="44">
        <v>19</v>
      </c>
      <c r="Z22" s="45">
        <v>0</v>
      </c>
      <c r="AA22" s="44">
        <v>0</v>
      </c>
      <c r="AB22" s="45">
        <v>0</v>
      </c>
      <c r="AC22" s="41">
        <v>7</v>
      </c>
      <c r="AD22" s="41">
        <v>6.2</v>
      </c>
      <c r="AE22" s="41">
        <v>5.6</v>
      </c>
      <c r="AF22" s="41">
        <v>6.9</v>
      </c>
      <c r="AG22" s="41">
        <v>7.9</v>
      </c>
      <c r="AH22" s="41">
        <v>5.8</v>
      </c>
      <c r="AI22" s="41">
        <v>6.9</v>
      </c>
      <c r="AJ22" s="46" t="s">
        <v>108</v>
      </c>
      <c r="AK22" s="41">
        <v>7.6</v>
      </c>
      <c r="AL22" s="42">
        <v>7.6</v>
      </c>
      <c r="AM22" s="41">
        <v>6.2</v>
      </c>
      <c r="AN22" s="41">
        <v>7.5</v>
      </c>
      <c r="AO22" s="41">
        <v>7.3</v>
      </c>
      <c r="AP22" s="41">
        <v>6</v>
      </c>
      <c r="AQ22" s="44">
        <v>33</v>
      </c>
      <c r="AR22" s="45">
        <v>0</v>
      </c>
      <c r="AS22" s="41">
        <v>7.6</v>
      </c>
      <c r="AT22" s="46" t="s">
        <v>108</v>
      </c>
      <c r="AU22" s="46" t="s">
        <v>108</v>
      </c>
      <c r="AV22" s="41">
        <v>6.4</v>
      </c>
      <c r="AW22" s="47">
        <v>7.6</v>
      </c>
      <c r="AX22" s="47">
        <v>6.4</v>
      </c>
      <c r="AY22" s="46" t="s">
        <v>108</v>
      </c>
      <c r="AZ22" s="41">
        <v>5.2</v>
      </c>
      <c r="BA22" s="42">
        <v>5.2</v>
      </c>
      <c r="BB22" s="41">
        <v>8.1</v>
      </c>
      <c r="BC22" s="41">
        <v>6.7</v>
      </c>
      <c r="BD22" s="44">
        <v>13</v>
      </c>
      <c r="BE22" s="45">
        <v>0</v>
      </c>
      <c r="BF22" s="48" t="s">
        <v>109</v>
      </c>
      <c r="BG22" s="48" t="s">
        <v>108</v>
      </c>
      <c r="BH22" s="49">
        <v>0</v>
      </c>
      <c r="BI22" s="44">
        <v>0</v>
      </c>
      <c r="BJ22" s="45">
        <v>5</v>
      </c>
      <c r="BK22" s="44">
        <v>65</v>
      </c>
      <c r="BL22" s="45">
        <v>5</v>
      </c>
      <c r="BM22" s="50">
        <v>67</v>
      </c>
      <c r="BN22" s="51">
        <v>65</v>
      </c>
      <c r="BO22" s="51">
        <v>0</v>
      </c>
      <c r="BP22" s="51">
        <v>62</v>
      </c>
      <c r="BQ22" s="51">
        <v>65</v>
      </c>
      <c r="BR22" s="52">
        <v>6.66</v>
      </c>
      <c r="BS22" s="50">
        <v>2.7</v>
      </c>
      <c r="BT22" s="53">
        <v>0</v>
      </c>
      <c r="BU22" s="54" t="s">
        <v>110</v>
      </c>
    </row>
    <row r="23" spans="1:73" s="8" customFormat="1" ht="25.5" customHeight="1">
      <c r="A23" s="35">
        <f t="shared" si="0"/>
        <v>13</v>
      </c>
      <c r="B23" s="36">
        <v>161325651</v>
      </c>
      <c r="C23" s="37" t="s">
        <v>114</v>
      </c>
      <c r="D23" s="37" t="s">
        <v>139</v>
      </c>
      <c r="E23" s="38" t="s">
        <v>140</v>
      </c>
      <c r="F23" s="39">
        <v>33960</v>
      </c>
      <c r="G23" s="40" t="s">
        <v>106</v>
      </c>
      <c r="H23" s="40" t="s">
        <v>107</v>
      </c>
      <c r="I23" s="41">
        <v>7.9</v>
      </c>
      <c r="J23" s="41" t="s">
        <v>108</v>
      </c>
      <c r="K23" s="41">
        <v>7.4</v>
      </c>
      <c r="L23" s="42">
        <v>7.4</v>
      </c>
      <c r="M23" s="43" t="s">
        <v>108</v>
      </c>
      <c r="N23" s="41">
        <v>6.9</v>
      </c>
      <c r="O23" s="43" t="s">
        <v>108</v>
      </c>
      <c r="P23" s="43" t="s">
        <v>108</v>
      </c>
      <c r="Q23" s="41">
        <v>6.2</v>
      </c>
      <c r="R23" s="43" t="s">
        <v>108</v>
      </c>
      <c r="S23" s="43" t="s">
        <v>108</v>
      </c>
      <c r="T23" s="41">
        <v>6.4</v>
      </c>
      <c r="U23" s="43" t="s">
        <v>108</v>
      </c>
      <c r="V23" s="41">
        <v>7.3</v>
      </c>
      <c r="W23" s="41">
        <v>6.9</v>
      </c>
      <c r="X23" s="41">
        <v>6.5</v>
      </c>
      <c r="Y23" s="44">
        <v>17</v>
      </c>
      <c r="Z23" s="45">
        <v>0</v>
      </c>
      <c r="AA23" s="44">
        <v>0</v>
      </c>
      <c r="AB23" s="45">
        <v>0</v>
      </c>
      <c r="AC23" s="41">
        <v>7.6</v>
      </c>
      <c r="AD23" s="41">
        <v>6.3</v>
      </c>
      <c r="AE23" s="41">
        <v>6.4</v>
      </c>
      <c r="AF23" s="41">
        <v>4.9000000000000004</v>
      </c>
      <c r="AG23" s="41">
        <v>8.5</v>
      </c>
      <c r="AH23" s="41">
        <v>5.5</v>
      </c>
      <c r="AI23" s="41">
        <v>6.3</v>
      </c>
      <c r="AJ23" s="46" t="s">
        <v>108</v>
      </c>
      <c r="AK23" s="41">
        <v>6.3</v>
      </c>
      <c r="AL23" s="42">
        <v>6.3</v>
      </c>
      <c r="AM23" s="41">
        <v>7.5</v>
      </c>
      <c r="AN23" s="41">
        <v>7.4</v>
      </c>
      <c r="AO23" s="41">
        <v>7.1</v>
      </c>
      <c r="AP23" s="41">
        <v>6.8</v>
      </c>
      <c r="AQ23" s="44">
        <v>33</v>
      </c>
      <c r="AR23" s="45">
        <v>0</v>
      </c>
      <c r="AS23" s="41">
        <v>6.7</v>
      </c>
      <c r="AT23" s="46" t="s">
        <v>108</v>
      </c>
      <c r="AU23" s="46" t="s">
        <v>108</v>
      </c>
      <c r="AV23" s="41">
        <v>5.6</v>
      </c>
      <c r="AW23" s="47">
        <v>6.7</v>
      </c>
      <c r="AX23" s="47">
        <v>5.6</v>
      </c>
      <c r="AY23" s="46" t="s">
        <v>108</v>
      </c>
      <c r="AZ23" s="41">
        <v>4.5999999999999996</v>
      </c>
      <c r="BA23" s="42">
        <v>4.5999999999999996</v>
      </c>
      <c r="BB23" s="41">
        <v>5.0999999999999996</v>
      </c>
      <c r="BC23" s="41">
        <v>6.7</v>
      </c>
      <c r="BD23" s="44">
        <v>13</v>
      </c>
      <c r="BE23" s="45">
        <v>0</v>
      </c>
      <c r="BF23" s="48" t="s">
        <v>109</v>
      </c>
      <c r="BG23" s="48" t="s">
        <v>108</v>
      </c>
      <c r="BH23" s="49">
        <v>0</v>
      </c>
      <c r="BI23" s="44">
        <v>0</v>
      </c>
      <c r="BJ23" s="45">
        <v>5</v>
      </c>
      <c r="BK23" s="44">
        <v>63</v>
      </c>
      <c r="BL23" s="45">
        <v>5</v>
      </c>
      <c r="BM23" s="50">
        <v>67</v>
      </c>
      <c r="BN23" s="51">
        <v>63</v>
      </c>
      <c r="BO23" s="51">
        <v>0</v>
      </c>
      <c r="BP23" s="51">
        <v>62</v>
      </c>
      <c r="BQ23" s="51">
        <v>63</v>
      </c>
      <c r="BR23" s="52">
        <v>6.52</v>
      </c>
      <c r="BS23" s="50">
        <v>2.5499999999999998</v>
      </c>
      <c r="BT23" s="53">
        <v>0</v>
      </c>
      <c r="BU23" s="54" t="s">
        <v>110</v>
      </c>
    </row>
    <row r="24" spans="1:73" s="8" customFormat="1" ht="25.5" customHeight="1">
      <c r="A24" s="35">
        <f t="shared" si="0"/>
        <v>14</v>
      </c>
      <c r="B24" s="36">
        <v>2126251286</v>
      </c>
      <c r="C24" s="37" t="s">
        <v>141</v>
      </c>
      <c r="D24" s="37" t="s">
        <v>119</v>
      </c>
      <c r="E24" s="38" t="s">
        <v>142</v>
      </c>
      <c r="F24" s="39">
        <v>33447</v>
      </c>
      <c r="G24" s="40" t="s">
        <v>117</v>
      </c>
      <c r="H24" s="40" t="s">
        <v>107</v>
      </c>
      <c r="I24" s="41">
        <v>7.6</v>
      </c>
      <c r="J24" s="41" t="s">
        <v>108</v>
      </c>
      <c r="K24" s="41">
        <v>6.7</v>
      </c>
      <c r="L24" s="42">
        <v>6.7</v>
      </c>
      <c r="M24" s="43" t="s">
        <v>108</v>
      </c>
      <c r="N24" s="41">
        <v>6.1</v>
      </c>
      <c r="O24" s="43" t="s">
        <v>108</v>
      </c>
      <c r="P24" s="43" t="s">
        <v>108</v>
      </c>
      <c r="Q24" s="41">
        <v>7.5</v>
      </c>
      <c r="R24" s="43" t="s">
        <v>108</v>
      </c>
      <c r="S24" s="43" t="s">
        <v>108</v>
      </c>
      <c r="T24" s="41">
        <v>5.9</v>
      </c>
      <c r="U24" s="43" t="s">
        <v>108</v>
      </c>
      <c r="V24" s="41">
        <v>4.9000000000000004</v>
      </c>
      <c r="W24" s="41">
        <v>8</v>
      </c>
      <c r="X24" s="41">
        <v>7.7</v>
      </c>
      <c r="Y24" s="44">
        <v>17</v>
      </c>
      <c r="Z24" s="45">
        <v>0</v>
      </c>
      <c r="AA24" s="44">
        <v>0</v>
      </c>
      <c r="AB24" s="45">
        <v>0</v>
      </c>
      <c r="AC24" s="41">
        <v>5</v>
      </c>
      <c r="AD24" s="41">
        <v>6</v>
      </c>
      <c r="AE24" s="41">
        <v>5.5</v>
      </c>
      <c r="AF24" s="41">
        <v>5.3</v>
      </c>
      <c r="AG24" s="41">
        <v>6.7</v>
      </c>
      <c r="AH24" s="41">
        <v>5.2</v>
      </c>
      <c r="AI24" s="41">
        <v>6.4</v>
      </c>
      <c r="AJ24" s="46" t="s">
        <v>108</v>
      </c>
      <c r="AK24" s="41">
        <v>5.6</v>
      </c>
      <c r="AL24" s="42">
        <v>5.6</v>
      </c>
      <c r="AM24" s="41">
        <v>5.4</v>
      </c>
      <c r="AN24" s="41">
        <v>6.6</v>
      </c>
      <c r="AO24" s="41">
        <v>6.3</v>
      </c>
      <c r="AP24" s="41">
        <v>5.7</v>
      </c>
      <c r="AQ24" s="44">
        <v>33</v>
      </c>
      <c r="AR24" s="45">
        <v>0</v>
      </c>
      <c r="AS24" s="41">
        <v>6.3</v>
      </c>
      <c r="AT24" s="46" t="s">
        <v>108</v>
      </c>
      <c r="AU24" s="46" t="s">
        <v>108</v>
      </c>
      <c r="AV24" s="41">
        <v>5.8</v>
      </c>
      <c r="AW24" s="47">
        <v>6.3</v>
      </c>
      <c r="AX24" s="47">
        <v>5.8</v>
      </c>
      <c r="AY24" s="46" t="s">
        <v>108</v>
      </c>
      <c r="AZ24" s="41">
        <v>4.7</v>
      </c>
      <c r="BA24" s="42">
        <v>4.7</v>
      </c>
      <c r="BB24" s="41">
        <v>8.8000000000000007</v>
      </c>
      <c r="BC24" s="41">
        <v>6.7</v>
      </c>
      <c r="BD24" s="44">
        <v>13</v>
      </c>
      <c r="BE24" s="45">
        <v>0</v>
      </c>
      <c r="BF24" s="48" t="s">
        <v>109</v>
      </c>
      <c r="BG24" s="48" t="s">
        <v>108</v>
      </c>
      <c r="BH24" s="49">
        <v>0</v>
      </c>
      <c r="BI24" s="44">
        <v>0</v>
      </c>
      <c r="BJ24" s="45">
        <v>5</v>
      </c>
      <c r="BK24" s="44">
        <v>63</v>
      </c>
      <c r="BL24" s="45">
        <v>5</v>
      </c>
      <c r="BM24" s="50">
        <v>67</v>
      </c>
      <c r="BN24" s="51">
        <v>63</v>
      </c>
      <c r="BO24" s="51">
        <v>0</v>
      </c>
      <c r="BP24" s="51">
        <v>62</v>
      </c>
      <c r="BQ24" s="51">
        <v>63</v>
      </c>
      <c r="BR24" s="52">
        <v>6.23</v>
      </c>
      <c r="BS24" s="50">
        <v>2.37</v>
      </c>
      <c r="BT24" s="53">
        <v>0</v>
      </c>
      <c r="BU24" s="54" t="s">
        <v>110</v>
      </c>
    </row>
    <row r="25" spans="1:73" s="8" customFormat="1" ht="25.5" customHeight="1">
      <c r="A25" s="35">
        <f t="shared" si="0"/>
        <v>15</v>
      </c>
      <c r="B25" s="36">
        <v>2126261459</v>
      </c>
      <c r="C25" s="37" t="s">
        <v>121</v>
      </c>
      <c r="D25" s="37" t="s">
        <v>115</v>
      </c>
      <c r="E25" s="38" t="s">
        <v>143</v>
      </c>
      <c r="F25" s="39">
        <v>32388</v>
      </c>
      <c r="G25" s="40" t="s">
        <v>117</v>
      </c>
      <c r="H25" s="40" t="s">
        <v>107</v>
      </c>
      <c r="I25" s="41">
        <v>7.8</v>
      </c>
      <c r="J25" s="41" t="s">
        <v>108</v>
      </c>
      <c r="K25" s="41">
        <v>6.3</v>
      </c>
      <c r="L25" s="42">
        <v>6.3</v>
      </c>
      <c r="M25" s="43" t="s">
        <v>108</v>
      </c>
      <c r="N25" s="41">
        <v>5.3</v>
      </c>
      <c r="O25" s="43" t="s">
        <v>108</v>
      </c>
      <c r="P25" s="43" t="s">
        <v>108</v>
      </c>
      <c r="Q25" s="41">
        <v>5.6</v>
      </c>
      <c r="R25" s="43" t="s">
        <v>108</v>
      </c>
      <c r="S25" s="43" t="s">
        <v>108</v>
      </c>
      <c r="T25" s="41">
        <v>6.7</v>
      </c>
      <c r="U25" s="43" t="s">
        <v>108</v>
      </c>
      <c r="V25" s="41">
        <v>7.2</v>
      </c>
      <c r="W25" s="41">
        <v>6.5</v>
      </c>
      <c r="X25" s="41">
        <v>6.9</v>
      </c>
      <c r="Y25" s="44">
        <v>17</v>
      </c>
      <c r="Z25" s="45">
        <v>0</v>
      </c>
      <c r="AA25" s="44">
        <v>0</v>
      </c>
      <c r="AB25" s="45">
        <v>0</v>
      </c>
      <c r="AC25" s="41">
        <v>6.9</v>
      </c>
      <c r="AD25" s="41">
        <v>6</v>
      </c>
      <c r="AE25" s="41">
        <v>6.7</v>
      </c>
      <c r="AF25" s="41">
        <v>5.4</v>
      </c>
      <c r="AG25" s="41">
        <v>6.4</v>
      </c>
      <c r="AH25" s="41">
        <v>6.9</v>
      </c>
      <c r="AI25" s="41">
        <v>6.7</v>
      </c>
      <c r="AJ25" s="46" t="s">
        <v>108</v>
      </c>
      <c r="AK25" s="41">
        <v>5.5</v>
      </c>
      <c r="AL25" s="42">
        <v>5.5</v>
      </c>
      <c r="AM25" s="41">
        <v>5.0999999999999996</v>
      </c>
      <c r="AN25" s="41">
        <v>5.6</v>
      </c>
      <c r="AO25" s="41">
        <v>7.1</v>
      </c>
      <c r="AP25" s="41">
        <v>5.6</v>
      </c>
      <c r="AQ25" s="44">
        <v>33</v>
      </c>
      <c r="AR25" s="45">
        <v>0</v>
      </c>
      <c r="AS25" s="41">
        <v>5.3</v>
      </c>
      <c r="AT25" s="46" t="s">
        <v>108</v>
      </c>
      <c r="AU25" s="46" t="s">
        <v>108</v>
      </c>
      <c r="AV25" s="41">
        <v>5.7</v>
      </c>
      <c r="AW25" s="47">
        <v>5.7</v>
      </c>
      <c r="AX25" s="47">
        <v>5.3</v>
      </c>
      <c r="AY25" s="46" t="s">
        <v>108</v>
      </c>
      <c r="AZ25" s="41">
        <v>4.5</v>
      </c>
      <c r="BA25" s="42">
        <v>4.5</v>
      </c>
      <c r="BB25" s="41">
        <v>4.5</v>
      </c>
      <c r="BC25" s="41">
        <v>5.9</v>
      </c>
      <c r="BD25" s="44">
        <v>13</v>
      </c>
      <c r="BE25" s="45">
        <v>0</v>
      </c>
      <c r="BF25" s="48" t="s">
        <v>109</v>
      </c>
      <c r="BG25" s="48" t="s">
        <v>108</v>
      </c>
      <c r="BH25" s="49">
        <v>0</v>
      </c>
      <c r="BI25" s="44">
        <v>0</v>
      </c>
      <c r="BJ25" s="45">
        <v>5</v>
      </c>
      <c r="BK25" s="44">
        <v>63</v>
      </c>
      <c r="BL25" s="45">
        <v>5</v>
      </c>
      <c r="BM25" s="50">
        <v>67</v>
      </c>
      <c r="BN25" s="51">
        <v>63</v>
      </c>
      <c r="BO25" s="51">
        <v>0</v>
      </c>
      <c r="BP25" s="51">
        <v>62</v>
      </c>
      <c r="BQ25" s="51">
        <v>63</v>
      </c>
      <c r="BR25" s="52">
        <v>6.04</v>
      </c>
      <c r="BS25" s="50">
        <v>2.25</v>
      </c>
      <c r="BT25" s="53">
        <v>0</v>
      </c>
      <c r="BU25" s="54" t="s">
        <v>110</v>
      </c>
    </row>
    <row r="26" spans="1:73" s="8" customFormat="1" ht="25.5" customHeight="1">
      <c r="A26" s="35">
        <f t="shared" si="0"/>
        <v>16</v>
      </c>
      <c r="B26" s="36">
        <v>161156410</v>
      </c>
      <c r="C26" s="37" t="s">
        <v>144</v>
      </c>
      <c r="D26" s="37" t="s">
        <v>115</v>
      </c>
      <c r="E26" s="38" t="s">
        <v>145</v>
      </c>
      <c r="F26" s="39">
        <v>33809</v>
      </c>
      <c r="G26" s="40" t="s">
        <v>117</v>
      </c>
      <c r="H26" s="40" t="s">
        <v>107</v>
      </c>
      <c r="I26" s="41">
        <v>8.8000000000000007</v>
      </c>
      <c r="J26" s="41" t="s">
        <v>108</v>
      </c>
      <c r="K26" s="41">
        <v>7.8</v>
      </c>
      <c r="L26" s="42">
        <v>7.8</v>
      </c>
      <c r="M26" s="43" t="s">
        <v>108</v>
      </c>
      <c r="N26" s="41">
        <v>6.4</v>
      </c>
      <c r="O26" s="43" t="s">
        <v>108</v>
      </c>
      <c r="P26" s="43" t="s">
        <v>108</v>
      </c>
      <c r="Q26" s="41">
        <v>6.1</v>
      </c>
      <c r="R26" s="43" t="s">
        <v>108</v>
      </c>
      <c r="S26" s="43" t="s">
        <v>108</v>
      </c>
      <c r="T26" s="41">
        <v>5.7</v>
      </c>
      <c r="U26" s="43" t="s">
        <v>108</v>
      </c>
      <c r="V26" s="41">
        <v>6.8</v>
      </c>
      <c r="W26" s="41">
        <v>7.5</v>
      </c>
      <c r="X26" s="41">
        <v>7.3</v>
      </c>
      <c r="Y26" s="44">
        <v>17</v>
      </c>
      <c r="Z26" s="45">
        <v>0</v>
      </c>
      <c r="AA26" s="44">
        <v>0</v>
      </c>
      <c r="AB26" s="45">
        <v>0</v>
      </c>
      <c r="AC26" s="41">
        <v>4.4000000000000004</v>
      </c>
      <c r="AD26" s="41">
        <v>8.1999999999999993</v>
      </c>
      <c r="AE26" s="41">
        <v>5.9</v>
      </c>
      <c r="AF26" s="41">
        <v>5.7</v>
      </c>
      <c r="AG26" s="41">
        <v>6.5</v>
      </c>
      <c r="AH26" s="41">
        <v>6.6</v>
      </c>
      <c r="AI26" s="41">
        <v>5.6</v>
      </c>
      <c r="AJ26" s="46" t="s">
        <v>108</v>
      </c>
      <c r="AK26" s="41">
        <v>5.9</v>
      </c>
      <c r="AL26" s="42">
        <v>5.9</v>
      </c>
      <c r="AM26" s="41">
        <v>5.7</v>
      </c>
      <c r="AN26" s="41">
        <v>7.2</v>
      </c>
      <c r="AO26" s="41">
        <v>5.9</v>
      </c>
      <c r="AP26" s="41">
        <v>7.5</v>
      </c>
      <c r="AQ26" s="44">
        <v>33</v>
      </c>
      <c r="AR26" s="45">
        <v>0</v>
      </c>
      <c r="AS26" s="41">
        <v>7.1</v>
      </c>
      <c r="AT26" s="46" t="s">
        <v>108</v>
      </c>
      <c r="AU26" s="46" t="s">
        <v>108</v>
      </c>
      <c r="AV26" s="41">
        <v>7.6</v>
      </c>
      <c r="AW26" s="47">
        <v>7.6</v>
      </c>
      <c r="AX26" s="47">
        <v>7.1</v>
      </c>
      <c r="AY26" s="46" t="s">
        <v>108</v>
      </c>
      <c r="AZ26" s="41">
        <v>5.3</v>
      </c>
      <c r="BA26" s="42">
        <v>5.3</v>
      </c>
      <c r="BB26" s="41">
        <v>7.4</v>
      </c>
      <c r="BC26" s="41">
        <v>7.5</v>
      </c>
      <c r="BD26" s="44">
        <v>13</v>
      </c>
      <c r="BE26" s="45">
        <v>0</v>
      </c>
      <c r="BF26" s="48" t="s">
        <v>109</v>
      </c>
      <c r="BG26" s="48" t="s">
        <v>108</v>
      </c>
      <c r="BH26" s="49">
        <v>0</v>
      </c>
      <c r="BI26" s="44">
        <v>0</v>
      </c>
      <c r="BJ26" s="45">
        <v>5</v>
      </c>
      <c r="BK26" s="44">
        <v>63</v>
      </c>
      <c r="BL26" s="45">
        <v>5</v>
      </c>
      <c r="BM26" s="50">
        <v>67</v>
      </c>
      <c r="BN26" s="51">
        <v>63</v>
      </c>
      <c r="BO26" s="51">
        <v>0</v>
      </c>
      <c r="BP26" s="51">
        <v>62</v>
      </c>
      <c r="BQ26" s="51">
        <v>63</v>
      </c>
      <c r="BR26" s="52">
        <v>6.61</v>
      </c>
      <c r="BS26" s="50">
        <v>2.59</v>
      </c>
      <c r="BT26" s="53">
        <v>0</v>
      </c>
      <c r="BU26" s="54" t="s">
        <v>110</v>
      </c>
    </row>
    <row r="27" spans="1:73" s="8" customFormat="1" ht="25.5" customHeight="1">
      <c r="A27" s="35">
        <f t="shared" si="0"/>
        <v>17</v>
      </c>
      <c r="B27" s="36">
        <v>171326200</v>
      </c>
      <c r="C27" s="37" t="s">
        <v>146</v>
      </c>
      <c r="D27" s="37" t="s">
        <v>147</v>
      </c>
      <c r="E27" s="38" t="s">
        <v>148</v>
      </c>
      <c r="F27" s="39">
        <v>34257</v>
      </c>
      <c r="G27" s="40" t="s">
        <v>106</v>
      </c>
      <c r="H27" s="40" t="s">
        <v>107</v>
      </c>
      <c r="I27" s="41">
        <v>8</v>
      </c>
      <c r="J27" s="41">
        <v>7.5</v>
      </c>
      <c r="K27" s="41">
        <v>7.3</v>
      </c>
      <c r="L27" s="42">
        <v>7.5</v>
      </c>
      <c r="M27" s="43" t="s">
        <v>108</v>
      </c>
      <c r="N27" s="41">
        <v>6.7</v>
      </c>
      <c r="O27" s="43" t="s">
        <v>108</v>
      </c>
      <c r="P27" s="43" t="s">
        <v>108</v>
      </c>
      <c r="Q27" s="41">
        <v>5.8</v>
      </c>
      <c r="R27" s="43" t="s">
        <v>108</v>
      </c>
      <c r="S27" s="43" t="s">
        <v>108</v>
      </c>
      <c r="T27" s="41">
        <v>6.6</v>
      </c>
      <c r="U27" s="43" t="s">
        <v>108</v>
      </c>
      <c r="V27" s="41">
        <v>6.6</v>
      </c>
      <c r="W27" s="41">
        <v>5.4</v>
      </c>
      <c r="X27" s="41">
        <v>6</v>
      </c>
      <c r="Y27" s="44">
        <v>19</v>
      </c>
      <c r="Z27" s="45">
        <v>0</v>
      </c>
      <c r="AA27" s="44">
        <v>0</v>
      </c>
      <c r="AB27" s="45">
        <v>0</v>
      </c>
      <c r="AC27" s="41">
        <v>5.2</v>
      </c>
      <c r="AD27" s="41">
        <v>5.5</v>
      </c>
      <c r="AE27" s="41">
        <v>6.7</v>
      </c>
      <c r="AF27" s="41">
        <v>4.7</v>
      </c>
      <c r="AG27" s="41">
        <v>6.4</v>
      </c>
      <c r="AH27" s="41">
        <v>5.7</v>
      </c>
      <c r="AI27" s="41">
        <v>6.4</v>
      </c>
      <c r="AJ27" s="46" t="s">
        <v>108</v>
      </c>
      <c r="AK27" s="41">
        <v>5.3</v>
      </c>
      <c r="AL27" s="42">
        <v>5.3</v>
      </c>
      <c r="AM27" s="41">
        <v>5.3</v>
      </c>
      <c r="AN27" s="41">
        <v>7.1</v>
      </c>
      <c r="AO27" s="41">
        <v>7.2</v>
      </c>
      <c r="AP27" s="41">
        <v>4.8</v>
      </c>
      <c r="AQ27" s="44">
        <v>33</v>
      </c>
      <c r="AR27" s="45">
        <v>0</v>
      </c>
      <c r="AS27" s="41">
        <v>4.7</v>
      </c>
      <c r="AT27" s="46" t="s">
        <v>108</v>
      </c>
      <c r="AU27" s="46" t="s">
        <v>108</v>
      </c>
      <c r="AV27" s="41">
        <v>5.5</v>
      </c>
      <c r="AW27" s="47">
        <v>5.5</v>
      </c>
      <c r="AX27" s="47">
        <v>4.7</v>
      </c>
      <c r="AY27" s="46" t="s">
        <v>108</v>
      </c>
      <c r="AZ27" s="41">
        <v>5</v>
      </c>
      <c r="BA27" s="42">
        <v>5</v>
      </c>
      <c r="BB27" s="41">
        <v>4.8</v>
      </c>
      <c r="BC27" s="41">
        <v>5</v>
      </c>
      <c r="BD27" s="44">
        <v>13</v>
      </c>
      <c r="BE27" s="45">
        <v>0</v>
      </c>
      <c r="BF27" s="48" t="s">
        <v>109</v>
      </c>
      <c r="BG27" s="48" t="s">
        <v>108</v>
      </c>
      <c r="BH27" s="49">
        <v>0</v>
      </c>
      <c r="BI27" s="44">
        <v>0</v>
      </c>
      <c r="BJ27" s="45">
        <v>5</v>
      </c>
      <c r="BK27" s="44">
        <v>65</v>
      </c>
      <c r="BL27" s="45">
        <v>5</v>
      </c>
      <c r="BM27" s="50">
        <v>67</v>
      </c>
      <c r="BN27" s="51">
        <v>65</v>
      </c>
      <c r="BO27" s="51">
        <v>0</v>
      </c>
      <c r="BP27" s="51">
        <v>62</v>
      </c>
      <c r="BQ27" s="51">
        <v>65</v>
      </c>
      <c r="BR27" s="52">
        <v>5.69</v>
      </c>
      <c r="BS27" s="50">
        <v>2.11</v>
      </c>
      <c r="BT27" s="53">
        <v>0</v>
      </c>
      <c r="BU27" s="54" t="s">
        <v>110</v>
      </c>
    </row>
    <row r="28" spans="1:73" s="8" customFormat="1" ht="25.5" customHeight="1">
      <c r="A28" s="29"/>
      <c r="B28" s="30" t="s">
        <v>149</v>
      </c>
      <c r="C28" s="31"/>
      <c r="D28" s="31"/>
      <c r="E28" s="31"/>
      <c r="F28" s="31"/>
      <c r="G28" s="31"/>
      <c r="H28" s="31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1"/>
      <c r="Z28" s="31"/>
      <c r="AA28" s="31"/>
      <c r="AB28" s="31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1"/>
      <c r="AR28" s="31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1"/>
      <c r="BE28" s="31"/>
      <c r="BF28" s="32"/>
      <c r="BG28" s="32"/>
      <c r="BH28" s="33"/>
      <c r="BI28" s="31"/>
      <c r="BJ28" s="31"/>
      <c r="BK28" s="31"/>
      <c r="BL28" s="31"/>
      <c r="BM28" s="31"/>
      <c r="BN28" s="34"/>
      <c r="BO28" s="34"/>
      <c r="BP28" s="34"/>
      <c r="BQ28" s="34"/>
      <c r="BR28" s="34"/>
      <c r="BS28" s="34"/>
      <c r="BT28" s="34"/>
      <c r="BU28"/>
    </row>
    <row r="29" spans="1:73" s="8" customFormat="1" ht="25.5" customHeight="1">
      <c r="A29" s="35">
        <v>1</v>
      </c>
      <c r="B29" s="36">
        <v>171322315</v>
      </c>
      <c r="C29" s="37" t="s">
        <v>118</v>
      </c>
      <c r="D29" s="37" t="s">
        <v>104</v>
      </c>
      <c r="E29" s="38" t="s">
        <v>150</v>
      </c>
      <c r="F29" s="39">
        <v>32224</v>
      </c>
      <c r="G29" s="40" t="s">
        <v>106</v>
      </c>
      <c r="H29" s="40" t="s">
        <v>107</v>
      </c>
      <c r="I29" s="41">
        <v>8.4</v>
      </c>
      <c r="J29" s="41" t="s">
        <v>108</v>
      </c>
      <c r="K29" s="41">
        <v>7.2</v>
      </c>
      <c r="L29" s="42">
        <v>7.2</v>
      </c>
      <c r="M29" s="43" t="s">
        <v>108</v>
      </c>
      <c r="N29" s="41">
        <v>7.6</v>
      </c>
      <c r="O29" s="43" t="s">
        <v>108</v>
      </c>
      <c r="P29" s="43" t="s">
        <v>108</v>
      </c>
      <c r="Q29" s="41">
        <v>6.1</v>
      </c>
      <c r="R29" s="43" t="s">
        <v>108</v>
      </c>
      <c r="S29" s="43" t="s">
        <v>108</v>
      </c>
      <c r="T29" s="41">
        <v>6.4</v>
      </c>
      <c r="U29" s="43" t="s">
        <v>108</v>
      </c>
      <c r="V29" s="41">
        <v>4.3</v>
      </c>
      <c r="W29" s="41">
        <v>7.7</v>
      </c>
      <c r="X29" s="41">
        <v>6.2</v>
      </c>
      <c r="Y29" s="44">
        <v>17</v>
      </c>
      <c r="Z29" s="45">
        <v>0</v>
      </c>
      <c r="AA29" s="44">
        <v>0</v>
      </c>
      <c r="AB29" s="45">
        <v>0</v>
      </c>
      <c r="AC29" s="41">
        <v>0</v>
      </c>
      <c r="AD29" s="41">
        <v>6.3</v>
      </c>
      <c r="AE29" s="41">
        <v>6.2</v>
      </c>
      <c r="AF29" s="41">
        <v>6.1</v>
      </c>
      <c r="AG29" s="41">
        <v>7.3</v>
      </c>
      <c r="AH29" s="41">
        <v>5.8</v>
      </c>
      <c r="AI29" s="41">
        <v>6</v>
      </c>
      <c r="AJ29" s="46" t="s">
        <v>108</v>
      </c>
      <c r="AK29" s="41">
        <v>6.2</v>
      </c>
      <c r="AL29" s="42">
        <v>6.2</v>
      </c>
      <c r="AM29" s="41">
        <v>5.7</v>
      </c>
      <c r="AN29" s="41">
        <v>6.8</v>
      </c>
      <c r="AO29" s="41">
        <v>7.3</v>
      </c>
      <c r="AP29" s="41">
        <v>7.3</v>
      </c>
      <c r="AQ29" s="44">
        <v>31</v>
      </c>
      <c r="AR29" s="45">
        <v>2</v>
      </c>
      <c r="AS29" s="41">
        <v>7.1</v>
      </c>
      <c r="AT29" s="46" t="s">
        <v>108</v>
      </c>
      <c r="AU29" s="46" t="s">
        <v>108</v>
      </c>
      <c r="AV29" s="41">
        <v>5.5</v>
      </c>
      <c r="AW29" s="47">
        <v>7.1</v>
      </c>
      <c r="AX29" s="47">
        <v>5.5</v>
      </c>
      <c r="AY29" s="46" t="s">
        <v>108</v>
      </c>
      <c r="AZ29" s="41">
        <v>5.9</v>
      </c>
      <c r="BA29" s="42">
        <v>5.9</v>
      </c>
      <c r="BB29" s="41">
        <v>7.1</v>
      </c>
      <c r="BC29" s="41">
        <v>7.3</v>
      </c>
      <c r="BD29" s="44">
        <v>13</v>
      </c>
      <c r="BE29" s="45">
        <v>0</v>
      </c>
      <c r="BF29" s="48" t="s">
        <v>109</v>
      </c>
      <c r="BG29" s="48" t="s">
        <v>108</v>
      </c>
      <c r="BH29" s="49">
        <v>0</v>
      </c>
      <c r="BI29" s="44">
        <v>0</v>
      </c>
      <c r="BJ29" s="45">
        <v>5</v>
      </c>
      <c r="BK29" s="44">
        <v>61</v>
      </c>
      <c r="BL29" s="45">
        <v>7</v>
      </c>
      <c r="BM29" s="50">
        <v>67</v>
      </c>
      <c r="BN29" s="51">
        <v>61</v>
      </c>
      <c r="BO29" s="51">
        <v>2</v>
      </c>
      <c r="BP29" s="51">
        <v>62</v>
      </c>
      <c r="BQ29" s="51">
        <v>63</v>
      </c>
      <c r="BR29" s="52">
        <v>6.34</v>
      </c>
      <c r="BS29" s="50">
        <v>2.4700000000000002</v>
      </c>
      <c r="BT29" s="53">
        <v>3.2258064516129031E-2</v>
      </c>
      <c r="BU29" s="54" t="s">
        <v>151</v>
      </c>
    </row>
    <row r="30" spans="1:73" s="8" customFormat="1" ht="25.5" customHeight="1">
      <c r="A30" s="35">
        <f t="shared" si="0"/>
        <v>2</v>
      </c>
      <c r="B30" s="36">
        <v>2126251292</v>
      </c>
      <c r="C30" s="37" t="s">
        <v>129</v>
      </c>
      <c r="D30" s="37" t="s">
        <v>152</v>
      </c>
      <c r="E30" s="38" t="s">
        <v>153</v>
      </c>
      <c r="F30" s="39">
        <v>33866</v>
      </c>
      <c r="G30" s="40" t="s">
        <v>117</v>
      </c>
      <c r="H30" s="40" t="s">
        <v>107</v>
      </c>
      <c r="I30" s="41">
        <v>6.6</v>
      </c>
      <c r="J30" s="41" t="s">
        <v>108</v>
      </c>
      <c r="K30" s="41">
        <v>6</v>
      </c>
      <c r="L30" s="42">
        <v>6</v>
      </c>
      <c r="M30" s="43" t="s">
        <v>108</v>
      </c>
      <c r="N30" s="41">
        <v>6.5</v>
      </c>
      <c r="O30" s="43" t="s">
        <v>108</v>
      </c>
      <c r="P30" s="43" t="s">
        <v>108</v>
      </c>
      <c r="Q30" s="41">
        <v>5.8</v>
      </c>
      <c r="R30" s="43" t="s">
        <v>108</v>
      </c>
      <c r="S30" s="43" t="s">
        <v>108</v>
      </c>
      <c r="T30" s="41">
        <v>6.5</v>
      </c>
      <c r="U30" s="43" t="s">
        <v>108</v>
      </c>
      <c r="V30" s="41">
        <v>0</v>
      </c>
      <c r="W30" s="41">
        <v>8.6</v>
      </c>
      <c r="X30" s="41">
        <v>7.6</v>
      </c>
      <c r="Y30" s="44">
        <v>15</v>
      </c>
      <c r="Z30" s="45">
        <v>2</v>
      </c>
      <c r="AA30" s="44">
        <v>0</v>
      </c>
      <c r="AB30" s="45">
        <v>0</v>
      </c>
      <c r="AC30" s="41">
        <v>4.9000000000000004</v>
      </c>
      <c r="AD30" s="41">
        <v>7.6</v>
      </c>
      <c r="AE30" s="41">
        <v>6.4</v>
      </c>
      <c r="AF30" s="41">
        <v>5.7</v>
      </c>
      <c r="AG30" s="41">
        <v>6.3</v>
      </c>
      <c r="AH30" s="41">
        <v>6.4</v>
      </c>
      <c r="AI30" s="41">
        <v>5.8</v>
      </c>
      <c r="AJ30" s="46" t="s">
        <v>108</v>
      </c>
      <c r="AK30" s="41">
        <v>7</v>
      </c>
      <c r="AL30" s="42">
        <v>7</v>
      </c>
      <c r="AM30" s="41">
        <v>5.0999999999999996</v>
      </c>
      <c r="AN30" s="41">
        <v>6.6</v>
      </c>
      <c r="AO30" s="41">
        <v>6</v>
      </c>
      <c r="AP30" s="41">
        <v>6.1</v>
      </c>
      <c r="AQ30" s="44">
        <v>33</v>
      </c>
      <c r="AR30" s="45">
        <v>0</v>
      </c>
      <c r="AS30" s="41">
        <v>4.5</v>
      </c>
      <c r="AT30" s="46" t="s">
        <v>108</v>
      </c>
      <c r="AU30" s="46" t="s">
        <v>108</v>
      </c>
      <c r="AV30" s="41">
        <v>5.9</v>
      </c>
      <c r="AW30" s="47">
        <v>5.9</v>
      </c>
      <c r="AX30" s="47">
        <v>4.5</v>
      </c>
      <c r="AY30" s="46" t="s">
        <v>108</v>
      </c>
      <c r="AZ30" s="41">
        <v>5.4</v>
      </c>
      <c r="BA30" s="42">
        <v>5.4</v>
      </c>
      <c r="BB30" s="41">
        <v>7.1</v>
      </c>
      <c r="BC30" s="41">
        <v>6.4</v>
      </c>
      <c r="BD30" s="44">
        <v>13</v>
      </c>
      <c r="BE30" s="45">
        <v>0</v>
      </c>
      <c r="BF30" s="48" t="s">
        <v>109</v>
      </c>
      <c r="BG30" s="48" t="s">
        <v>108</v>
      </c>
      <c r="BH30" s="49">
        <v>0</v>
      </c>
      <c r="BI30" s="44">
        <v>0</v>
      </c>
      <c r="BJ30" s="45">
        <v>5</v>
      </c>
      <c r="BK30" s="44">
        <v>61</v>
      </c>
      <c r="BL30" s="45">
        <v>7</v>
      </c>
      <c r="BM30" s="50">
        <v>67</v>
      </c>
      <c r="BN30" s="51">
        <v>61</v>
      </c>
      <c r="BO30" s="51">
        <v>2</v>
      </c>
      <c r="BP30" s="51">
        <v>62</v>
      </c>
      <c r="BQ30" s="51">
        <v>63</v>
      </c>
      <c r="BR30" s="52">
        <v>6.08</v>
      </c>
      <c r="BS30" s="50">
        <v>2.34</v>
      </c>
      <c r="BT30" s="53">
        <v>3.2258064516129031E-2</v>
      </c>
      <c r="BU30" s="54" t="s">
        <v>154</v>
      </c>
    </row>
    <row r="31" spans="1:73" ht="24" customHeight="1">
      <c r="AY31" s="55" t="s">
        <v>155</v>
      </c>
    </row>
    <row r="32" spans="1:73" s="56" customFormat="1" ht="21" customHeight="1">
      <c r="B32" s="57" t="s">
        <v>156</v>
      </c>
      <c r="I32" s="57" t="s">
        <v>157</v>
      </c>
      <c r="AD32" s="57" t="s">
        <v>158</v>
      </c>
      <c r="AN32" s="57" t="s">
        <v>159</v>
      </c>
      <c r="BO32" s="57" t="s">
        <v>160</v>
      </c>
    </row>
    <row r="33" spans="2:40" s="56" customFormat="1" ht="25.5" customHeight="1">
      <c r="B33" s="58"/>
      <c r="I33" s="58"/>
      <c r="AD33" s="58"/>
      <c r="AN33" s="58"/>
    </row>
    <row r="34" spans="2:40" s="56" customFormat="1" ht="25.5" customHeight="1">
      <c r="B34" s="58"/>
      <c r="I34" s="58"/>
      <c r="AD34" s="58"/>
      <c r="AN34" s="58"/>
    </row>
    <row r="35" spans="2:40" s="56" customFormat="1" ht="24" customHeight="1">
      <c r="B35" s="58"/>
      <c r="I35" s="58"/>
      <c r="AD35" s="58"/>
      <c r="AN35" s="58"/>
    </row>
    <row r="36" spans="2:40" s="56" customFormat="1" ht="22.5" customHeight="1">
      <c r="B36" s="58"/>
      <c r="I36" s="58"/>
      <c r="AD36" s="58"/>
      <c r="AN36" s="58"/>
    </row>
    <row r="37" spans="2:40" s="56" customFormat="1" ht="17.25" customHeight="1">
      <c r="B37" s="57" t="s">
        <v>161</v>
      </c>
      <c r="I37" s="57" t="s">
        <v>162</v>
      </c>
      <c r="AD37" s="57" t="s">
        <v>163</v>
      </c>
      <c r="AN37" s="57" t="s">
        <v>164</v>
      </c>
    </row>
    <row r="38" spans="2:40" s="56" customFormat="1" ht="17.25"/>
  </sheetData>
  <autoFilter ref="A9:BZ11"/>
  <mergeCells count="72">
    <mergeCell ref="AC6:AC7"/>
    <mergeCell ref="AD6:AD7"/>
    <mergeCell ref="AE6:AE7"/>
    <mergeCell ref="AT6:AT7"/>
    <mergeCell ref="AG6:AG7"/>
    <mergeCell ref="AH6:AH7"/>
    <mergeCell ref="AI6:AI7"/>
    <mergeCell ref="AJ6:AJ7"/>
    <mergeCell ref="AK6:AK7"/>
    <mergeCell ref="AL6:AL7"/>
    <mergeCell ref="AM6:AM7"/>
    <mergeCell ref="AN6:AN7"/>
    <mergeCell ref="AO6:AO7"/>
    <mergeCell ref="AP6:AP7"/>
    <mergeCell ref="AS6:AS7"/>
    <mergeCell ref="AF6:AF7"/>
    <mergeCell ref="BE5:BE7"/>
    <mergeCell ref="BF5:BH5"/>
    <mergeCell ref="BI5:BI7"/>
    <mergeCell ref="BJ5:BJ7"/>
    <mergeCell ref="AY5:BA5"/>
    <mergeCell ref="BD5:BD7"/>
    <mergeCell ref="BG6:BG7"/>
    <mergeCell ref="BH6:BH7"/>
    <mergeCell ref="AY6:AY7"/>
    <mergeCell ref="AZ6:AZ7"/>
    <mergeCell ref="BA6:BA7"/>
    <mergeCell ref="BB6:BB7"/>
    <mergeCell ref="BC6:BC7"/>
    <mergeCell ref="BF6:BF7"/>
    <mergeCell ref="AO5:AP5"/>
    <mergeCell ref="AQ5:AQ7"/>
    <mergeCell ref="AR5:AR7"/>
    <mergeCell ref="AS5:AX5"/>
    <mergeCell ref="AU6:AU7"/>
    <mergeCell ref="AV6:AV7"/>
    <mergeCell ref="AW6:AW7"/>
    <mergeCell ref="AX6:AX7"/>
    <mergeCell ref="BQ4:BQ6"/>
    <mergeCell ref="BR4:BR6"/>
    <mergeCell ref="BS4:BS6"/>
    <mergeCell ref="BT4:BT6"/>
    <mergeCell ref="BU4:BU6"/>
    <mergeCell ref="I5:L5"/>
    <mergeCell ref="M5:U5"/>
    <mergeCell ref="Y5:Y7"/>
    <mergeCell ref="Z5:Z7"/>
    <mergeCell ref="AA5:AA7"/>
    <mergeCell ref="S6:U6"/>
    <mergeCell ref="I6:I7"/>
    <mergeCell ref="J6:K6"/>
    <mergeCell ref="L6:L7"/>
    <mergeCell ref="M6:O6"/>
    <mergeCell ref="P6:R6"/>
    <mergeCell ref="W6:W7"/>
    <mergeCell ref="X6:X7"/>
    <mergeCell ref="BP4:BP6"/>
    <mergeCell ref="B4:H7"/>
    <mergeCell ref="I4:Z4"/>
    <mergeCell ref="AA4:AB4"/>
    <mergeCell ref="AC4:AR4"/>
    <mergeCell ref="AS4:BE4"/>
    <mergeCell ref="BF4:BJ4"/>
    <mergeCell ref="AB5:AB7"/>
    <mergeCell ref="AC5:AD5"/>
    <mergeCell ref="AE5:AG5"/>
    <mergeCell ref="AJ5:AL5"/>
    <mergeCell ref="BK4:BK7"/>
    <mergeCell ref="BL4:BL7"/>
    <mergeCell ref="BM4:BM7"/>
    <mergeCell ref="BN4:BN6"/>
    <mergeCell ref="BO4:BO6"/>
  </mergeCells>
  <conditionalFormatting sqref="AW11:AX11">
    <cfRule type="cellIs" dxfId="10" priority="2" operator="equal">
      <formula>0</formula>
    </cfRule>
  </conditionalFormatting>
  <conditionalFormatting sqref="AW12:AX27 AW29:AX30">
    <cfRule type="cellIs" dxfId="9" priority="1" operator="equal">
      <formula>0</formula>
    </cfRule>
  </conditionalFormatting>
  <pageMargins left="0.11811023622047245" right="0" top="0.15748031496062992" bottom="0.31496062992125984" header="0" footer="0.19685039370078741"/>
  <pageSetup paperSize="9" scale="95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DR38"/>
  <sheetViews>
    <sheetView showGridLines="0" workbookViewId="0">
      <pane xSplit="5" ySplit="9" topLeftCell="BJ10" activePane="bottomRight" state="frozen"/>
      <selection pane="topRight" activeCell="F1" sqref="F1"/>
      <selection pane="bottomLeft" activeCell="A7" sqref="A7"/>
      <selection pane="bottomRight" activeCell="CE27" sqref="CE27"/>
    </sheetView>
  </sheetViews>
  <sheetFormatPr defaultRowHeight="14.25"/>
  <cols>
    <col min="1" max="1" width="3.140625" style="94" customWidth="1"/>
    <col min="2" max="2" width="6.42578125" style="94" customWidth="1"/>
    <col min="3" max="3" width="4.5703125" style="94" customWidth="1"/>
    <col min="4" max="4" width="5.42578125" style="94" customWidth="1"/>
    <col min="5" max="5" width="3.5703125" style="94" customWidth="1"/>
    <col min="6" max="7" width="10.7109375" style="94" hidden="1" customWidth="1"/>
    <col min="8" max="8" width="9.28515625" style="94" hidden="1" customWidth="1"/>
    <col min="9" max="11" width="2.85546875" style="94" customWidth="1"/>
    <col min="12" max="12" width="4.140625" style="94" hidden="1" customWidth="1"/>
    <col min="13" max="13" width="3.5703125" style="94" customWidth="1"/>
    <col min="14" max="14" width="4.85546875" style="94" hidden="1" customWidth="1"/>
    <col min="15" max="15" width="4.140625" style="94" hidden="1" customWidth="1"/>
    <col min="16" max="16" width="3.28515625" style="94" customWidth="1"/>
    <col min="17" max="18" width="4.140625" style="94" hidden="1" customWidth="1"/>
    <col min="19" max="19" width="2.85546875" style="94" customWidth="1"/>
    <col min="20" max="21" width="4.140625" style="94" hidden="1" customWidth="1"/>
    <col min="22" max="22" width="2.7109375" style="94" customWidth="1"/>
    <col min="23" max="24" width="4.140625" style="94" hidden="1" customWidth="1"/>
    <col min="25" max="25" width="2.7109375" style="94" customWidth="1"/>
    <col min="26" max="27" width="4.140625" style="94" hidden="1" customWidth="1"/>
    <col min="28" max="28" width="3" style="94" customWidth="1"/>
    <col min="29" max="29" width="4.140625" style="94" hidden="1" customWidth="1"/>
    <col min="30" max="30" width="2.7109375" style="94" customWidth="1"/>
    <col min="31" max="32" width="2.85546875" style="94" customWidth="1"/>
    <col min="33" max="33" width="3" style="94" customWidth="1"/>
    <col min="34" max="34" width="2.7109375" style="94" customWidth="1"/>
    <col min="35" max="35" width="3" style="94" customWidth="1"/>
    <col min="36" max="36" width="4.140625" style="94" hidden="1" customWidth="1"/>
    <col min="37" max="37" width="2.7109375" style="94" customWidth="1"/>
    <col min="38" max="38" width="3" style="94" customWidth="1"/>
    <col min="39" max="39" width="2.7109375" style="94" customWidth="1"/>
    <col min="40" max="41" width="4.140625" style="94" hidden="1" customWidth="1"/>
    <col min="42" max="45" width="2.85546875" style="94" customWidth="1"/>
    <col min="46" max="46" width="2.7109375" style="94" customWidth="1"/>
    <col min="47" max="48" width="5.7109375" style="94" hidden="1" customWidth="1"/>
    <col min="49" max="59" width="4.140625" style="94" hidden="1" customWidth="1"/>
    <col min="60" max="60" width="7" style="94" hidden="1" customWidth="1"/>
    <col min="61" max="61" width="6.5703125" style="94" hidden="1" customWidth="1"/>
    <col min="62" max="62" width="2.7109375" style="94" customWidth="1"/>
    <col min="63" max="63" width="2.85546875" style="94" customWidth="1"/>
    <col min="64" max="65" width="2.7109375" style="94" customWidth="1"/>
    <col min="66" max="68" width="2.85546875" style="94" customWidth="1"/>
    <col min="69" max="69" width="2.7109375" style="94" customWidth="1"/>
    <col min="70" max="78" width="2.85546875" style="94" customWidth="1"/>
    <col min="79" max="79" width="4.7109375" style="94" hidden="1" customWidth="1"/>
    <col min="80" max="84" width="2.85546875" style="94" customWidth="1"/>
    <col min="85" max="85" width="5.5703125" style="94" hidden="1" customWidth="1"/>
    <col min="86" max="86" width="6.140625" style="94" hidden="1" customWidth="1"/>
    <col min="87" max="87" width="3" style="94" customWidth="1"/>
    <col min="88" max="90" width="2.85546875" style="94" customWidth="1"/>
    <col min="91" max="91" width="5.28515625" style="94" hidden="1" customWidth="1"/>
    <col min="92" max="93" width="2.85546875" style="94" customWidth="1"/>
    <col min="94" max="94" width="5.28515625" style="94" hidden="1" customWidth="1"/>
    <col min="95" max="95" width="2.7109375" style="94" customWidth="1"/>
    <col min="96" max="96" width="2.85546875" style="94" customWidth="1"/>
    <col min="97" max="97" width="5.28515625" style="94" hidden="1" customWidth="1"/>
    <col min="98" max="98" width="2.85546875" style="94" customWidth="1"/>
    <col min="99" max="104" width="2.7109375" style="94" customWidth="1"/>
    <col min="105" max="106" width="4.7109375" style="94" hidden="1" customWidth="1"/>
    <col min="107" max="107" width="2.85546875" style="94" customWidth="1"/>
    <col min="108" max="108" width="3" style="94" customWidth="1"/>
    <col min="109" max="109" width="5.42578125" style="94" hidden="1" customWidth="1"/>
    <col min="110" max="111" width="5" style="94" hidden="1" customWidth="1"/>
    <col min="112" max="112" width="5.42578125" style="94" hidden="1" customWidth="1"/>
    <col min="113" max="113" width="5.140625" style="94" hidden="1" customWidth="1"/>
    <col min="114" max="114" width="5.5703125" style="94" hidden="1" customWidth="1"/>
    <col min="115" max="117" width="2.5703125" style="94" customWidth="1"/>
    <col min="118" max="121" width="2.7109375" style="94" customWidth="1"/>
    <col min="122" max="122" width="3.28515625" style="94" customWidth="1"/>
    <col min="123" max="16384" width="9.140625" style="94"/>
  </cols>
  <sheetData>
    <row r="1" spans="1:122" s="90" customFormat="1" ht="35.25" customHeight="1">
      <c r="B1" s="91" t="s">
        <v>0</v>
      </c>
      <c r="AR1" s="91" t="s">
        <v>221</v>
      </c>
    </row>
    <row r="2" spans="1:122" s="90" customFormat="1" ht="31.5" customHeight="1">
      <c r="B2" s="91" t="s">
        <v>2</v>
      </c>
      <c r="BM2" s="91" t="s">
        <v>222</v>
      </c>
    </row>
    <row r="3" spans="1:122" s="90" customFormat="1" ht="26.25" customHeight="1">
      <c r="CB3" s="92" t="s">
        <v>223</v>
      </c>
    </row>
    <row r="4" spans="1:122" s="93" customFormat="1" ht="13.5" customHeight="1"/>
    <row r="5" spans="1:122" ht="28.5" customHeight="1">
      <c r="A5" s="655" t="s">
        <v>93</v>
      </c>
      <c r="B5" s="632" t="s">
        <v>5</v>
      </c>
      <c r="C5" s="644"/>
      <c r="D5" s="644"/>
      <c r="E5" s="644"/>
      <c r="F5" s="644"/>
      <c r="G5" s="644"/>
      <c r="H5" s="644"/>
      <c r="I5" s="656" t="s">
        <v>6</v>
      </c>
      <c r="J5" s="656"/>
      <c r="K5" s="656"/>
      <c r="L5" s="656"/>
      <c r="M5" s="656"/>
      <c r="N5" s="656"/>
      <c r="O5" s="656"/>
      <c r="P5" s="656"/>
      <c r="Q5" s="656"/>
      <c r="R5" s="656"/>
      <c r="S5" s="656"/>
      <c r="T5" s="656"/>
      <c r="U5" s="656"/>
      <c r="V5" s="656"/>
      <c r="W5" s="656"/>
      <c r="X5" s="656"/>
      <c r="Y5" s="656"/>
      <c r="Z5" s="656"/>
      <c r="AA5" s="656"/>
      <c r="AB5" s="656"/>
      <c r="AC5" s="656"/>
      <c r="AD5" s="656"/>
      <c r="AE5" s="656"/>
      <c r="AF5" s="656"/>
      <c r="AG5" s="656"/>
      <c r="AH5" s="656"/>
      <c r="AI5" s="656"/>
      <c r="AJ5" s="656"/>
      <c r="AK5" s="656"/>
      <c r="AL5" s="656"/>
      <c r="AM5" s="656"/>
      <c r="AN5" s="656"/>
      <c r="AO5" s="656"/>
      <c r="AP5" s="656"/>
      <c r="AQ5" s="656"/>
      <c r="AR5" s="656"/>
      <c r="AS5" s="656"/>
      <c r="AT5" s="656"/>
      <c r="AU5" s="656"/>
      <c r="AV5" s="656"/>
      <c r="AW5" s="652" t="s">
        <v>7</v>
      </c>
      <c r="AX5" s="652"/>
      <c r="AY5" s="652"/>
      <c r="AZ5" s="652"/>
      <c r="BA5" s="652"/>
      <c r="BB5" s="652"/>
      <c r="BC5" s="652"/>
      <c r="BD5" s="652"/>
      <c r="BE5" s="652"/>
      <c r="BF5" s="652"/>
      <c r="BG5" s="652"/>
      <c r="BH5" s="652"/>
      <c r="BI5" s="652"/>
      <c r="BJ5" s="656" t="s">
        <v>8</v>
      </c>
      <c r="BK5" s="656"/>
      <c r="BL5" s="656"/>
      <c r="BM5" s="656"/>
      <c r="BN5" s="656"/>
      <c r="BO5" s="656"/>
      <c r="BP5" s="656"/>
      <c r="BQ5" s="656"/>
      <c r="BR5" s="656"/>
      <c r="BS5" s="656"/>
      <c r="BT5" s="656"/>
      <c r="BU5" s="656"/>
      <c r="BV5" s="656"/>
      <c r="BW5" s="656"/>
      <c r="BX5" s="656"/>
      <c r="BY5" s="656"/>
      <c r="BZ5" s="656"/>
      <c r="CA5" s="656"/>
      <c r="CB5" s="656"/>
      <c r="CC5" s="656"/>
      <c r="CD5" s="656"/>
      <c r="CE5" s="656"/>
      <c r="CF5" s="656"/>
      <c r="CG5" s="656"/>
      <c r="CH5" s="656"/>
      <c r="CI5" s="657" t="s">
        <v>9</v>
      </c>
      <c r="CJ5" s="658"/>
      <c r="CK5" s="658"/>
      <c r="CL5" s="658"/>
      <c r="CM5" s="658"/>
      <c r="CN5" s="658"/>
      <c r="CO5" s="658"/>
      <c r="CP5" s="658"/>
      <c r="CQ5" s="658"/>
      <c r="CR5" s="658"/>
      <c r="CS5" s="658"/>
      <c r="CT5" s="658"/>
      <c r="CU5" s="658"/>
      <c r="CV5" s="658"/>
      <c r="CW5" s="658"/>
      <c r="CX5" s="658"/>
      <c r="CY5" s="658"/>
      <c r="CZ5" s="658"/>
      <c r="DA5" s="658"/>
      <c r="DB5" s="659"/>
      <c r="DC5" s="649" t="s">
        <v>10</v>
      </c>
      <c r="DD5" s="650"/>
      <c r="DE5" s="650"/>
      <c r="DF5" s="650"/>
      <c r="DG5" s="651"/>
      <c r="DH5" s="652" t="s">
        <v>11</v>
      </c>
      <c r="DI5" s="652" t="s">
        <v>12</v>
      </c>
      <c r="DJ5" s="652" t="s">
        <v>13</v>
      </c>
      <c r="DK5" s="645" t="s">
        <v>11</v>
      </c>
      <c r="DL5" s="645" t="s">
        <v>12</v>
      </c>
      <c r="DM5" s="645" t="s">
        <v>13</v>
      </c>
      <c r="DN5" s="645" t="s">
        <v>14</v>
      </c>
      <c r="DO5" s="645" t="s">
        <v>15</v>
      </c>
      <c r="DP5" s="645" t="s">
        <v>16</v>
      </c>
      <c r="DQ5" s="645" t="s">
        <v>17</v>
      </c>
      <c r="DR5" s="647" t="s">
        <v>224</v>
      </c>
    </row>
    <row r="6" spans="1:122" s="98" customFormat="1" ht="46.5" customHeight="1">
      <c r="A6" s="655"/>
      <c r="B6" s="632"/>
      <c r="C6" s="644"/>
      <c r="D6" s="644"/>
      <c r="E6" s="644"/>
      <c r="F6" s="644"/>
      <c r="G6" s="644"/>
      <c r="H6" s="644"/>
      <c r="I6" s="660" t="s">
        <v>19</v>
      </c>
      <c r="J6" s="660"/>
      <c r="K6" s="660"/>
      <c r="L6" s="660" t="s">
        <v>20</v>
      </c>
      <c r="M6" s="660"/>
      <c r="N6" s="660"/>
      <c r="O6" s="660"/>
      <c r="P6" s="660"/>
      <c r="Q6" s="660"/>
      <c r="R6" s="660"/>
      <c r="S6" s="660"/>
      <c r="T6" s="660"/>
      <c r="U6" s="660"/>
      <c r="V6" s="660"/>
      <c r="W6" s="660"/>
      <c r="X6" s="660"/>
      <c r="Y6" s="660"/>
      <c r="Z6" s="660"/>
      <c r="AA6" s="660"/>
      <c r="AB6" s="660"/>
      <c r="AC6" s="660"/>
      <c r="AD6" s="633" t="s">
        <v>225</v>
      </c>
      <c r="AE6" s="633"/>
      <c r="AF6" s="633" t="s">
        <v>21</v>
      </c>
      <c r="AG6" s="633"/>
      <c r="AH6" s="661" t="s">
        <v>22</v>
      </c>
      <c r="AI6" s="661"/>
      <c r="AJ6" s="661"/>
      <c r="AK6" s="661"/>
      <c r="AL6" s="661"/>
      <c r="AM6" s="661"/>
      <c r="AN6" s="661"/>
      <c r="AO6" s="661"/>
      <c r="AP6" s="660"/>
      <c r="AQ6" s="644" t="s">
        <v>23</v>
      </c>
      <c r="AR6" s="644"/>
      <c r="AS6" s="644"/>
      <c r="AT6" s="644"/>
      <c r="AU6" s="622" t="s">
        <v>24</v>
      </c>
      <c r="AV6" s="622" t="s">
        <v>25</v>
      </c>
      <c r="AW6" s="622" t="s">
        <v>226</v>
      </c>
      <c r="AX6" s="622"/>
      <c r="AY6" s="622" t="s">
        <v>227</v>
      </c>
      <c r="AZ6" s="622"/>
      <c r="BA6" s="622"/>
      <c r="BB6" s="622"/>
      <c r="BC6" s="622" t="s">
        <v>228</v>
      </c>
      <c r="BD6" s="622"/>
      <c r="BE6" s="622"/>
      <c r="BF6" s="622"/>
      <c r="BG6" s="95" t="s">
        <v>229</v>
      </c>
      <c r="BH6" s="622" t="s">
        <v>26</v>
      </c>
      <c r="BI6" s="622" t="s">
        <v>27</v>
      </c>
      <c r="BJ6" s="633" t="s">
        <v>28</v>
      </c>
      <c r="BK6" s="633"/>
      <c r="BL6" s="633"/>
      <c r="BM6" s="633" t="s">
        <v>29</v>
      </c>
      <c r="BN6" s="633"/>
      <c r="BO6" s="633"/>
      <c r="BP6" s="633" t="s">
        <v>30</v>
      </c>
      <c r="BQ6" s="633"/>
      <c r="BR6" s="644" t="s">
        <v>35</v>
      </c>
      <c r="BS6" s="644"/>
      <c r="BT6" s="644"/>
      <c r="BU6" s="644"/>
      <c r="BV6" s="644"/>
      <c r="BW6" s="644"/>
      <c r="BX6" s="96" t="s">
        <v>31</v>
      </c>
      <c r="BY6" s="623" t="s">
        <v>32</v>
      </c>
      <c r="BZ6" s="624"/>
      <c r="CA6" s="625"/>
      <c r="CB6" s="96" t="s">
        <v>230</v>
      </c>
      <c r="CC6" s="620" t="s">
        <v>231</v>
      </c>
      <c r="CD6" s="620"/>
      <c r="CE6" s="96" t="s">
        <v>34</v>
      </c>
      <c r="CF6" s="96" t="s">
        <v>232</v>
      </c>
      <c r="CG6" s="622" t="s">
        <v>36</v>
      </c>
      <c r="CH6" s="622" t="s">
        <v>37</v>
      </c>
      <c r="CI6" s="630" t="s">
        <v>233</v>
      </c>
      <c r="CJ6" s="631"/>
      <c r="CK6" s="631"/>
      <c r="CL6" s="631"/>
      <c r="CM6" s="631"/>
      <c r="CN6" s="631"/>
      <c r="CO6" s="631"/>
      <c r="CP6" s="632"/>
      <c r="CQ6" s="633" t="s">
        <v>234</v>
      </c>
      <c r="CR6" s="633"/>
      <c r="CS6" s="633"/>
      <c r="CT6" s="633"/>
      <c r="CU6" s="97" t="s">
        <v>40</v>
      </c>
      <c r="CV6" s="97" t="s">
        <v>235</v>
      </c>
      <c r="CW6" s="97" t="s">
        <v>41</v>
      </c>
      <c r="CX6" s="634" t="s">
        <v>232</v>
      </c>
      <c r="CY6" s="634"/>
      <c r="CZ6" s="97" t="s">
        <v>236</v>
      </c>
      <c r="DA6" s="622" t="s">
        <v>42</v>
      </c>
      <c r="DB6" s="622" t="s">
        <v>43</v>
      </c>
      <c r="DC6" s="623" t="s">
        <v>237</v>
      </c>
      <c r="DD6" s="624"/>
      <c r="DE6" s="625"/>
      <c r="DF6" s="622" t="s">
        <v>45</v>
      </c>
      <c r="DG6" s="622" t="s">
        <v>46</v>
      </c>
      <c r="DH6" s="652"/>
      <c r="DI6" s="652"/>
      <c r="DJ6" s="652"/>
      <c r="DK6" s="646"/>
      <c r="DL6" s="646"/>
      <c r="DM6" s="646"/>
      <c r="DN6" s="646"/>
      <c r="DO6" s="646"/>
      <c r="DP6" s="646"/>
      <c r="DQ6" s="646"/>
      <c r="DR6" s="648"/>
    </row>
    <row r="7" spans="1:122" s="99" customFormat="1" ht="52.5" customHeight="1">
      <c r="A7" s="655"/>
      <c r="B7" s="632"/>
      <c r="C7" s="644"/>
      <c r="D7" s="644"/>
      <c r="E7" s="644"/>
      <c r="F7" s="644"/>
      <c r="G7" s="644"/>
      <c r="H7" s="644"/>
      <c r="I7" s="620" t="s">
        <v>81</v>
      </c>
      <c r="J7" s="620" t="s">
        <v>82</v>
      </c>
      <c r="K7" s="620" t="s">
        <v>47</v>
      </c>
      <c r="L7" s="621" t="s">
        <v>238</v>
      </c>
      <c r="M7" s="621"/>
      <c r="N7" s="621"/>
      <c r="O7" s="621" t="s">
        <v>239</v>
      </c>
      <c r="P7" s="621"/>
      <c r="Q7" s="621"/>
      <c r="R7" s="621" t="s">
        <v>240</v>
      </c>
      <c r="S7" s="621"/>
      <c r="T7" s="621"/>
      <c r="U7" s="621" t="s">
        <v>50</v>
      </c>
      <c r="V7" s="621"/>
      <c r="W7" s="621"/>
      <c r="X7" s="621" t="s">
        <v>51</v>
      </c>
      <c r="Y7" s="621"/>
      <c r="Z7" s="621"/>
      <c r="AA7" s="621" t="s">
        <v>52</v>
      </c>
      <c r="AB7" s="621"/>
      <c r="AC7" s="621"/>
      <c r="AD7" s="620" t="s">
        <v>241</v>
      </c>
      <c r="AE7" s="620" t="s">
        <v>242</v>
      </c>
      <c r="AF7" s="620" t="s">
        <v>53</v>
      </c>
      <c r="AG7" s="627"/>
      <c r="AH7" s="662" t="s">
        <v>243</v>
      </c>
      <c r="AI7" s="663"/>
      <c r="AJ7" s="664"/>
      <c r="AK7" s="665" t="s">
        <v>244</v>
      </c>
      <c r="AL7" s="665"/>
      <c r="AM7" s="665"/>
      <c r="AN7" s="665"/>
      <c r="AO7" s="666"/>
      <c r="AP7" s="620" t="s">
        <v>54</v>
      </c>
      <c r="AQ7" s="620" t="s">
        <v>245</v>
      </c>
      <c r="AR7" s="620" t="s">
        <v>246</v>
      </c>
      <c r="AS7" s="620" t="s">
        <v>55</v>
      </c>
      <c r="AT7" s="620" t="s">
        <v>247</v>
      </c>
      <c r="AU7" s="622"/>
      <c r="AV7" s="622"/>
      <c r="AW7" s="621" t="s">
        <v>248</v>
      </c>
      <c r="AX7" s="621" t="s">
        <v>249</v>
      </c>
      <c r="AY7" s="621" t="s">
        <v>250</v>
      </c>
      <c r="AZ7" s="621" t="s">
        <v>251</v>
      </c>
      <c r="BA7" s="621" t="s">
        <v>252</v>
      </c>
      <c r="BB7" s="621" t="s">
        <v>253</v>
      </c>
      <c r="BC7" s="621" t="s">
        <v>254</v>
      </c>
      <c r="BD7" s="621" t="s">
        <v>255</v>
      </c>
      <c r="BE7" s="621" t="s">
        <v>256</v>
      </c>
      <c r="BF7" s="621" t="s">
        <v>257</v>
      </c>
      <c r="BG7" s="621" t="s">
        <v>258</v>
      </c>
      <c r="BH7" s="622"/>
      <c r="BI7" s="622"/>
      <c r="BJ7" s="620" t="s">
        <v>259</v>
      </c>
      <c r="BK7" s="620" t="s">
        <v>260</v>
      </c>
      <c r="BL7" s="620" t="s">
        <v>57</v>
      </c>
      <c r="BM7" s="620" t="s">
        <v>58</v>
      </c>
      <c r="BN7" s="620" t="s">
        <v>261</v>
      </c>
      <c r="BO7" s="620" t="s">
        <v>60</v>
      </c>
      <c r="BP7" s="620" t="s">
        <v>262</v>
      </c>
      <c r="BQ7" s="620" t="s">
        <v>61</v>
      </c>
      <c r="BR7" s="620" t="s">
        <v>263</v>
      </c>
      <c r="BS7" s="620" t="s">
        <v>264</v>
      </c>
      <c r="BT7" s="620" t="s">
        <v>265</v>
      </c>
      <c r="BU7" s="620" t="s">
        <v>266</v>
      </c>
      <c r="BV7" s="620" t="s">
        <v>67</v>
      </c>
      <c r="BW7" s="620" t="s">
        <v>68</v>
      </c>
      <c r="BX7" s="620" t="s">
        <v>62</v>
      </c>
      <c r="BY7" s="621" t="s">
        <v>63</v>
      </c>
      <c r="BZ7" s="621" t="s">
        <v>64</v>
      </c>
      <c r="CA7" s="628" t="s">
        <v>267</v>
      </c>
      <c r="CB7" s="620" t="s">
        <v>268</v>
      </c>
      <c r="CC7" s="620" t="s">
        <v>269</v>
      </c>
      <c r="CD7" s="620" t="s">
        <v>270</v>
      </c>
      <c r="CE7" s="620" t="s">
        <v>66</v>
      </c>
      <c r="CF7" s="620" t="s">
        <v>271</v>
      </c>
      <c r="CG7" s="622"/>
      <c r="CH7" s="622"/>
      <c r="CI7" s="641" t="s">
        <v>272</v>
      </c>
      <c r="CJ7" s="642"/>
      <c r="CK7" s="642"/>
      <c r="CL7" s="642"/>
      <c r="CM7" s="643"/>
      <c r="CN7" s="635" t="s">
        <v>273</v>
      </c>
      <c r="CO7" s="636"/>
      <c r="CP7" s="637"/>
      <c r="CQ7" s="638" t="s">
        <v>274</v>
      </c>
      <c r="CR7" s="639"/>
      <c r="CS7" s="640"/>
      <c r="CT7" s="620" t="s">
        <v>275</v>
      </c>
      <c r="CU7" s="620" t="s">
        <v>77</v>
      </c>
      <c r="CV7" s="620" t="s">
        <v>276</v>
      </c>
      <c r="CW7" s="620" t="s">
        <v>78</v>
      </c>
      <c r="CX7" s="620" t="s">
        <v>277</v>
      </c>
      <c r="CY7" s="620" t="s">
        <v>278</v>
      </c>
      <c r="CZ7" s="620" t="s">
        <v>279</v>
      </c>
      <c r="DA7" s="622"/>
      <c r="DB7" s="622"/>
      <c r="DC7" s="626" t="s">
        <v>79</v>
      </c>
      <c r="DD7" s="626" t="s">
        <v>80</v>
      </c>
      <c r="DE7" s="653" t="s">
        <v>49</v>
      </c>
      <c r="DF7" s="622"/>
      <c r="DG7" s="622"/>
      <c r="DH7" s="652"/>
      <c r="DI7" s="652"/>
      <c r="DJ7" s="652"/>
      <c r="DK7" s="646"/>
      <c r="DL7" s="646"/>
      <c r="DM7" s="646"/>
      <c r="DN7" s="646"/>
      <c r="DO7" s="646"/>
      <c r="DP7" s="646"/>
      <c r="DQ7" s="646"/>
      <c r="DR7" s="648"/>
    </row>
    <row r="8" spans="1:122" s="99" customFormat="1" ht="89.25" customHeight="1">
      <c r="A8" s="655"/>
      <c r="B8" s="632"/>
      <c r="C8" s="644"/>
      <c r="D8" s="644"/>
      <c r="E8" s="644"/>
      <c r="F8" s="644"/>
      <c r="G8" s="644"/>
      <c r="H8" s="644"/>
      <c r="I8" s="620"/>
      <c r="J8" s="620"/>
      <c r="K8" s="620"/>
      <c r="L8" s="100" t="s">
        <v>280</v>
      </c>
      <c r="M8" s="100" t="s">
        <v>281</v>
      </c>
      <c r="N8" s="100" t="s">
        <v>282</v>
      </c>
      <c r="O8" s="100" t="s">
        <v>283</v>
      </c>
      <c r="P8" s="100" t="s">
        <v>284</v>
      </c>
      <c r="Q8" s="100" t="s">
        <v>285</v>
      </c>
      <c r="R8" s="100" t="s">
        <v>286</v>
      </c>
      <c r="S8" s="100" t="s">
        <v>287</v>
      </c>
      <c r="T8" s="100" t="s">
        <v>288</v>
      </c>
      <c r="U8" s="100" t="s">
        <v>83</v>
      </c>
      <c r="V8" s="100" t="s">
        <v>84</v>
      </c>
      <c r="W8" s="100" t="s">
        <v>85</v>
      </c>
      <c r="X8" s="100" t="s">
        <v>86</v>
      </c>
      <c r="Y8" s="100" t="s">
        <v>87</v>
      </c>
      <c r="Z8" s="100" t="s">
        <v>88</v>
      </c>
      <c r="AA8" s="100" t="s">
        <v>89</v>
      </c>
      <c r="AB8" s="100" t="s">
        <v>90</v>
      </c>
      <c r="AC8" s="100" t="s">
        <v>91</v>
      </c>
      <c r="AD8" s="620"/>
      <c r="AE8" s="620"/>
      <c r="AF8" s="96" t="s">
        <v>289</v>
      </c>
      <c r="AG8" s="96" t="s">
        <v>92</v>
      </c>
      <c r="AH8" s="101" t="s">
        <v>290</v>
      </c>
      <c r="AI8" s="101" t="s">
        <v>291</v>
      </c>
      <c r="AJ8" s="102" t="s">
        <v>49</v>
      </c>
      <c r="AK8" s="103" t="s">
        <v>292</v>
      </c>
      <c r="AL8" s="103" t="s">
        <v>293</v>
      </c>
      <c r="AM8" s="103" t="s">
        <v>294</v>
      </c>
      <c r="AN8" s="104" t="s">
        <v>73</v>
      </c>
      <c r="AO8" s="104" t="s">
        <v>74</v>
      </c>
      <c r="AP8" s="620"/>
      <c r="AQ8" s="620"/>
      <c r="AR8" s="620"/>
      <c r="AS8" s="620"/>
      <c r="AT8" s="620"/>
      <c r="AU8" s="622"/>
      <c r="AV8" s="622"/>
      <c r="AW8" s="621"/>
      <c r="AX8" s="621"/>
      <c r="AY8" s="621"/>
      <c r="AZ8" s="621"/>
      <c r="BA8" s="621"/>
      <c r="BB8" s="621"/>
      <c r="BC8" s="621"/>
      <c r="BD8" s="621"/>
      <c r="BE8" s="621"/>
      <c r="BF8" s="621"/>
      <c r="BG8" s="621"/>
      <c r="BH8" s="622"/>
      <c r="BI8" s="622"/>
      <c r="BJ8" s="620"/>
      <c r="BK8" s="620"/>
      <c r="BL8" s="620"/>
      <c r="BM8" s="620"/>
      <c r="BN8" s="620"/>
      <c r="BO8" s="620"/>
      <c r="BP8" s="620"/>
      <c r="BQ8" s="620"/>
      <c r="BR8" s="620"/>
      <c r="BS8" s="620"/>
      <c r="BT8" s="620"/>
      <c r="BU8" s="620"/>
      <c r="BV8" s="620"/>
      <c r="BW8" s="620"/>
      <c r="BX8" s="620"/>
      <c r="BY8" s="621"/>
      <c r="BZ8" s="621"/>
      <c r="CA8" s="629"/>
      <c r="CB8" s="620"/>
      <c r="CC8" s="620"/>
      <c r="CD8" s="620"/>
      <c r="CE8" s="620"/>
      <c r="CF8" s="620"/>
      <c r="CG8" s="622"/>
      <c r="CH8" s="622"/>
      <c r="CI8" s="100" t="s">
        <v>295</v>
      </c>
      <c r="CJ8" s="100" t="s">
        <v>296</v>
      </c>
      <c r="CK8" s="100" t="s">
        <v>297</v>
      </c>
      <c r="CL8" s="100" t="s">
        <v>71</v>
      </c>
      <c r="CM8" s="105" t="s">
        <v>73</v>
      </c>
      <c r="CN8" s="96" t="s">
        <v>298</v>
      </c>
      <c r="CO8" s="96" t="s">
        <v>72</v>
      </c>
      <c r="CP8" s="106" t="s">
        <v>73</v>
      </c>
      <c r="CQ8" s="100" t="s">
        <v>75</v>
      </c>
      <c r="CR8" s="100" t="s">
        <v>76</v>
      </c>
      <c r="CS8" s="104" t="s">
        <v>49</v>
      </c>
      <c r="CT8" s="620"/>
      <c r="CU8" s="620"/>
      <c r="CV8" s="620"/>
      <c r="CW8" s="620"/>
      <c r="CX8" s="620"/>
      <c r="CY8" s="620"/>
      <c r="CZ8" s="620"/>
      <c r="DA8" s="622"/>
      <c r="DB8" s="622"/>
      <c r="DC8" s="626"/>
      <c r="DD8" s="626"/>
      <c r="DE8" s="654"/>
      <c r="DF8" s="622"/>
      <c r="DG8" s="622"/>
      <c r="DH8" s="652"/>
      <c r="DI8" s="652"/>
      <c r="DJ8" s="652"/>
      <c r="DK8" s="107"/>
      <c r="DL8" s="108"/>
      <c r="DM8" s="108"/>
      <c r="DN8" s="107"/>
      <c r="DO8" s="107"/>
      <c r="DP8" s="107"/>
      <c r="DQ8" s="107"/>
      <c r="DR8" s="107"/>
    </row>
    <row r="9" spans="1:122" s="109" customFormat="1" ht="25.5" hidden="1" customHeight="1">
      <c r="B9" s="110" t="s">
        <v>94</v>
      </c>
      <c r="C9" s="110" t="s">
        <v>95</v>
      </c>
      <c r="D9" s="110" t="s">
        <v>96</v>
      </c>
      <c r="E9" s="110" t="s">
        <v>97</v>
      </c>
      <c r="F9" s="110" t="s">
        <v>98</v>
      </c>
      <c r="G9" s="110" t="s">
        <v>99</v>
      </c>
      <c r="H9" s="110" t="s">
        <v>100</v>
      </c>
      <c r="I9" s="111">
        <v>2</v>
      </c>
      <c r="J9" s="111">
        <v>2</v>
      </c>
      <c r="K9" s="111">
        <v>2</v>
      </c>
      <c r="L9" s="111"/>
      <c r="M9" s="111">
        <v>2</v>
      </c>
      <c r="N9" s="111"/>
      <c r="O9" s="111"/>
      <c r="P9" s="111">
        <v>2</v>
      </c>
      <c r="Q9" s="111"/>
      <c r="R9" s="111"/>
      <c r="S9" s="111">
        <v>2</v>
      </c>
      <c r="T9" s="111"/>
      <c r="U9" s="111"/>
      <c r="V9" s="111">
        <v>2</v>
      </c>
      <c r="W9" s="111"/>
      <c r="X9" s="111"/>
      <c r="Y9" s="111">
        <v>2</v>
      </c>
      <c r="Z9" s="111"/>
      <c r="AA9" s="111"/>
      <c r="AB9" s="111">
        <v>2</v>
      </c>
      <c r="AC9" s="111"/>
      <c r="AD9" s="111">
        <v>3</v>
      </c>
      <c r="AE9" s="111">
        <v>3</v>
      </c>
      <c r="AF9" s="111">
        <v>3</v>
      </c>
      <c r="AG9" s="111">
        <v>2</v>
      </c>
      <c r="AH9" s="111"/>
      <c r="AI9" s="111"/>
      <c r="AJ9" s="112">
        <v>2</v>
      </c>
      <c r="AK9" s="111"/>
      <c r="AL9" s="111"/>
      <c r="AM9" s="111"/>
      <c r="AN9" s="113">
        <v>2</v>
      </c>
      <c r="AO9" s="113">
        <v>2</v>
      </c>
      <c r="AP9" s="111">
        <v>2</v>
      </c>
      <c r="AQ9" s="111">
        <v>3</v>
      </c>
      <c r="AR9" s="111">
        <v>2</v>
      </c>
      <c r="AS9" s="111">
        <v>3</v>
      </c>
      <c r="AT9" s="111">
        <v>2</v>
      </c>
      <c r="AU9" s="110" t="s">
        <v>101</v>
      </c>
      <c r="AV9" s="110" t="s">
        <v>101</v>
      </c>
      <c r="AW9" s="111"/>
      <c r="AX9" s="111"/>
      <c r="AY9" s="111"/>
      <c r="AZ9" s="111"/>
      <c r="BA9" s="111"/>
      <c r="BB9" s="111"/>
      <c r="BC9" s="111"/>
      <c r="BD9" s="111"/>
      <c r="BE9" s="111"/>
      <c r="BF9" s="111"/>
      <c r="BG9" s="111"/>
      <c r="BH9" s="110" t="s">
        <v>101</v>
      </c>
      <c r="BI9" s="110" t="s">
        <v>101</v>
      </c>
      <c r="BJ9" s="111">
        <v>3</v>
      </c>
      <c r="BK9" s="111">
        <v>3</v>
      </c>
      <c r="BL9" s="111">
        <v>2</v>
      </c>
      <c r="BM9" s="111">
        <v>3</v>
      </c>
      <c r="BN9" s="111">
        <v>3</v>
      </c>
      <c r="BO9" s="111">
        <v>2</v>
      </c>
      <c r="BP9" s="111">
        <v>2</v>
      </c>
      <c r="BQ9" s="111">
        <v>3</v>
      </c>
      <c r="BR9" s="111">
        <v>3</v>
      </c>
      <c r="BS9" s="111">
        <v>3</v>
      </c>
      <c r="BT9" s="111">
        <v>2</v>
      </c>
      <c r="BU9" s="111">
        <v>2</v>
      </c>
      <c r="BV9" s="111">
        <v>3</v>
      </c>
      <c r="BW9" s="111">
        <v>3</v>
      </c>
      <c r="BX9" s="111">
        <v>3</v>
      </c>
      <c r="BY9" s="111"/>
      <c r="BZ9" s="111"/>
      <c r="CA9" s="112">
        <v>3</v>
      </c>
      <c r="CB9" s="111">
        <v>3</v>
      </c>
      <c r="CC9" s="111">
        <v>2</v>
      </c>
      <c r="CD9" s="111">
        <v>3</v>
      </c>
      <c r="CE9" s="111">
        <v>3</v>
      </c>
      <c r="CF9" s="111">
        <v>1</v>
      </c>
      <c r="CG9" s="110" t="s">
        <v>101</v>
      </c>
      <c r="CH9" s="110" t="s">
        <v>101</v>
      </c>
      <c r="CI9" s="111"/>
      <c r="CJ9" s="111"/>
      <c r="CK9" s="111"/>
      <c r="CL9" s="111"/>
      <c r="CM9" s="114">
        <v>2</v>
      </c>
      <c r="CN9" s="111">
        <v>3</v>
      </c>
      <c r="CO9" s="111">
        <v>2</v>
      </c>
      <c r="CP9" s="115"/>
      <c r="CQ9" s="111"/>
      <c r="CR9" s="111"/>
      <c r="CS9" s="114">
        <v>3</v>
      </c>
      <c r="CT9" s="111">
        <v>3</v>
      </c>
      <c r="CU9" s="111">
        <v>3</v>
      </c>
      <c r="CV9" s="111">
        <v>2</v>
      </c>
      <c r="CW9" s="111">
        <v>3</v>
      </c>
      <c r="CX9" s="111">
        <v>1</v>
      </c>
      <c r="CY9" s="111">
        <v>1</v>
      </c>
      <c r="CZ9" s="111">
        <v>3</v>
      </c>
      <c r="DA9" s="110" t="s">
        <v>101</v>
      </c>
      <c r="DB9" s="110" t="s">
        <v>101</v>
      </c>
      <c r="DC9" s="111"/>
      <c r="DD9" s="111"/>
      <c r="DE9" s="114">
        <v>5</v>
      </c>
      <c r="DF9" s="110" t="s">
        <v>101</v>
      </c>
      <c r="DG9" s="110" t="s">
        <v>101</v>
      </c>
      <c r="DH9" s="110" t="s">
        <v>101</v>
      </c>
      <c r="DI9" s="110" t="s">
        <v>101</v>
      </c>
      <c r="DJ9" s="110" t="s">
        <v>101</v>
      </c>
      <c r="DK9" s="110"/>
      <c r="DL9" s="116"/>
      <c r="DM9" s="110"/>
      <c r="DN9" s="110"/>
      <c r="DO9" s="110"/>
      <c r="DP9" s="110"/>
      <c r="DQ9" s="110"/>
      <c r="DR9" s="110"/>
    </row>
    <row r="10" spans="1:122" s="123" customFormat="1" ht="24.75" customHeight="1">
      <c r="A10" s="96" t="s">
        <v>93</v>
      </c>
      <c r="B10" s="117" t="s">
        <v>94</v>
      </c>
      <c r="C10" s="117" t="s">
        <v>95</v>
      </c>
      <c r="D10" s="117" t="s">
        <v>96</v>
      </c>
      <c r="E10" s="117" t="s">
        <v>97</v>
      </c>
      <c r="F10" s="118" t="s">
        <v>98</v>
      </c>
      <c r="G10" s="118" t="s">
        <v>99</v>
      </c>
      <c r="H10" s="118" t="s">
        <v>100</v>
      </c>
      <c r="I10" s="119">
        <v>2</v>
      </c>
      <c r="J10" s="119">
        <v>2</v>
      </c>
      <c r="K10" s="119">
        <v>2</v>
      </c>
      <c r="L10" s="119">
        <v>2</v>
      </c>
      <c r="M10" s="119">
        <v>2</v>
      </c>
      <c r="N10" s="119">
        <v>2</v>
      </c>
      <c r="O10" s="119">
        <v>2</v>
      </c>
      <c r="P10" s="119">
        <v>2</v>
      </c>
      <c r="Q10" s="119">
        <v>2</v>
      </c>
      <c r="R10" s="119">
        <v>2</v>
      </c>
      <c r="S10" s="119">
        <v>2</v>
      </c>
      <c r="T10" s="119">
        <v>2</v>
      </c>
      <c r="U10" s="119">
        <v>2</v>
      </c>
      <c r="V10" s="119">
        <v>2</v>
      </c>
      <c r="W10" s="119">
        <v>2</v>
      </c>
      <c r="X10" s="119">
        <v>2</v>
      </c>
      <c r="Y10" s="119">
        <v>2</v>
      </c>
      <c r="Z10" s="119">
        <v>2</v>
      </c>
      <c r="AA10" s="119">
        <v>2</v>
      </c>
      <c r="AB10" s="119">
        <v>2</v>
      </c>
      <c r="AC10" s="119">
        <v>2</v>
      </c>
      <c r="AD10" s="119">
        <v>3</v>
      </c>
      <c r="AE10" s="119">
        <v>3</v>
      </c>
      <c r="AF10" s="119">
        <v>3</v>
      </c>
      <c r="AG10" s="119">
        <v>2</v>
      </c>
      <c r="AH10" s="119">
        <v>2</v>
      </c>
      <c r="AI10" s="119">
        <v>2</v>
      </c>
      <c r="AJ10" s="119"/>
      <c r="AK10" s="119">
        <v>2</v>
      </c>
      <c r="AL10" s="119">
        <v>2</v>
      </c>
      <c r="AM10" s="119">
        <v>2</v>
      </c>
      <c r="AN10" s="119"/>
      <c r="AO10" s="119"/>
      <c r="AP10" s="119">
        <v>2</v>
      </c>
      <c r="AQ10" s="119">
        <v>3</v>
      </c>
      <c r="AR10" s="119">
        <v>2</v>
      </c>
      <c r="AS10" s="119">
        <v>3</v>
      </c>
      <c r="AT10" s="119">
        <v>2</v>
      </c>
      <c r="AU10" s="120" t="s">
        <v>101</v>
      </c>
      <c r="AV10" s="120" t="s">
        <v>101</v>
      </c>
      <c r="AW10" s="119">
        <v>1</v>
      </c>
      <c r="AX10" s="119">
        <v>1</v>
      </c>
      <c r="AY10" s="119">
        <v>1</v>
      </c>
      <c r="AZ10" s="119">
        <v>1</v>
      </c>
      <c r="BA10" s="119">
        <v>1</v>
      </c>
      <c r="BB10" s="119">
        <v>1</v>
      </c>
      <c r="BC10" s="119">
        <v>1</v>
      </c>
      <c r="BD10" s="119">
        <v>1</v>
      </c>
      <c r="BE10" s="119">
        <v>1</v>
      </c>
      <c r="BF10" s="119">
        <v>1</v>
      </c>
      <c r="BG10" s="119">
        <v>1</v>
      </c>
      <c r="BH10" s="120" t="s">
        <v>101</v>
      </c>
      <c r="BI10" s="120" t="s">
        <v>101</v>
      </c>
      <c r="BJ10" s="119">
        <v>3</v>
      </c>
      <c r="BK10" s="119">
        <v>3</v>
      </c>
      <c r="BL10" s="119">
        <v>2</v>
      </c>
      <c r="BM10" s="119">
        <v>3</v>
      </c>
      <c r="BN10" s="119">
        <v>3</v>
      </c>
      <c r="BO10" s="119">
        <v>2</v>
      </c>
      <c r="BP10" s="119">
        <v>2</v>
      </c>
      <c r="BQ10" s="119">
        <v>3</v>
      </c>
      <c r="BR10" s="119">
        <v>3</v>
      </c>
      <c r="BS10" s="119">
        <v>3</v>
      </c>
      <c r="BT10" s="119">
        <v>2</v>
      </c>
      <c r="BU10" s="119">
        <v>2</v>
      </c>
      <c r="BV10" s="119">
        <v>3</v>
      </c>
      <c r="BW10" s="119">
        <v>3</v>
      </c>
      <c r="BX10" s="119">
        <v>3</v>
      </c>
      <c r="BY10" s="119">
        <v>3</v>
      </c>
      <c r="BZ10" s="119">
        <v>3</v>
      </c>
      <c r="CA10" s="121"/>
      <c r="CB10" s="119">
        <v>3</v>
      </c>
      <c r="CC10" s="119">
        <v>2</v>
      </c>
      <c r="CD10" s="119">
        <v>3</v>
      </c>
      <c r="CE10" s="119">
        <v>3</v>
      </c>
      <c r="CF10" s="119">
        <v>1</v>
      </c>
      <c r="CG10" s="120" t="s">
        <v>101</v>
      </c>
      <c r="CH10" s="120" t="s">
        <v>101</v>
      </c>
      <c r="CI10" s="119">
        <v>2</v>
      </c>
      <c r="CJ10" s="119">
        <v>2</v>
      </c>
      <c r="CK10" s="119">
        <v>2</v>
      </c>
      <c r="CL10" s="119">
        <v>3</v>
      </c>
      <c r="CM10" s="119"/>
      <c r="CN10" s="119">
        <v>3</v>
      </c>
      <c r="CO10" s="119">
        <v>2</v>
      </c>
      <c r="CP10" s="119"/>
      <c r="CQ10" s="119">
        <v>2</v>
      </c>
      <c r="CR10" s="119">
        <v>3</v>
      </c>
      <c r="CS10" s="119"/>
      <c r="CT10" s="119">
        <v>3</v>
      </c>
      <c r="CU10" s="119">
        <v>3</v>
      </c>
      <c r="CV10" s="119">
        <v>2</v>
      </c>
      <c r="CW10" s="119">
        <v>3</v>
      </c>
      <c r="CX10" s="119">
        <v>1</v>
      </c>
      <c r="CY10" s="119">
        <v>1</v>
      </c>
      <c r="CZ10" s="119">
        <v>3</v>
      </c>
      <c r="DA10" s="118" t="s">
        <v>101</v>
      </c>
      <c r="DB10" s="118" t="s">
        <v>101</v>
      </c>
      <c r="DC10" s="119">
        <v>5</v>
      </c>
      <c r="DD10" s="119">
        <v>5</v>
      </c>
      <c r="DE10" s="122"/>
      <c r="DF10" s="118" t="s">
        <v>101</v>
      </c>
      <c r="DG10" s="118" t="s">
        <v>101</v>
      </c>
      <c r="DH10" s="118" t="s">
        <v>101</v>
      </c>
      <c r="DI10" s="118" t="s">
        <v>101</v>
      </c>
      <c r="DJ10" s="118" t="s">
        <v>101</v>
      </c>
      <c r="DK10" s="118"/>
      <c r="DL10" s="118"/>
      <c r="DM10" s="118"/>
      <c r="DN10" s="118"/>
      <c r="DO10" s="118"/>
      <c r="DP10" s="118"/>
      <c r="DQ10" s="118"/>
      <c r="DR10" s="118"/>
    </row>
    <row r="11" spans="1:122" s="123" customFormat="1" ht="39.75" customHeight="1">
      <c r="A11" s="124"/>
      <c r="B11" s="125" t="s">
        <v>299</v>
      </c>
      <c r="C11" s="126"/>
      <c r="D11" s="126"/>
      <c r="E11" s="126"/>
      <c r="F11" s="127"/>
      <c r="G11" s="127"/>
      <c r="H11" s="127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9"/>
      <c r="AV11" s="129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9"/>
      <c r="BI11" s="129"/>
      <c r="BJ11" s="128"/>
      <c r="BK11" s="128"/>
      <c r="BL11" s="128"/>
      <c r="BM11" s="128"/>
      <c r="BN11" s="128"/>
      <c r="BO11" s="128"/>
      <c r="BP11" s="128"/>
      <c r="BQ11" s="128"/>
      <c r="BR11" s="128"/>
      <c r="BS11" s="128"/>
      <c r="BT11" s="128"/>
      <c r="BU11" s="128"/>
      <c r="BV11" s="128"/>
      <c r="BW11" s="128"/>
      <c r="BX11" s="128"/>
      <c r="BY11" s="128"/>
      <c r="BZ11" s="128"/>
      <c r="CA11" s="130"/>
      <c r="CB11" s="128"/>
      <c r="CC11" s="128"/>
      <c r="CD11" s="128"/>
      <c r="CE11" s="128"/>
      <c r="CF11" s="128"/>
      <c r="CG11" s="129"/>
      <c r="CH11" s="129"/>
      <c r="CI11" s="128"/>
      <c r="CJ11" s="128"/>
      <c r="CK11" s="128"/>
      <c r="CL11" s="128"/>
      <c r="CM11" s="128"/>
      <c r="CN11" s="128"/>
      <c r="CO11" s="128"/>
      <c r="CP11" s="128"/>
      <c r="CQ11" s="128"/>
      <c r="CR11" s="128"/>
      <c r="CS11" s="128"/>
      <c r="CT11" s="128"/>
      <c r="CU11" s="128"/>
      <c r="CV11" s="128"/>
      <c r="CW11" s="128"/>
      <c r="CX11" s="128"/>
      <c r="CY11" s="128"/>
      <c r="CZ11" s="128"/>
      <c r="DA11" s="127"/>
      <c r="DB11" s="127"/>
      <c r="DC11" s="128"/>
      <c r="DD11" s="128"/>
      <c r="DE11" s="33"/>
      <c r="DF11" s="127"/>
      <c r="DG11" s="127"/>
      <c r="DH11" s="127"/>
      <c r="DI11" s="127"/>
      <c r="DJ11" s="127"/>
      <c r="DK11" s="127"/>
      <c r="DL11" s="127"/>
      <c r="DM11" s="127"/>
      <c r="DN11" s="127"/>
      <c r="DO11" s="127"/>
      <c r="DP11" s="127"/>
      <c r="DQ11" s="127"/>
      <c r="DR11" s="127"/>
    </row>
    <row r="12" spans="1:122" s="149" customFormat="1" ht="34.5" customHeight="1">
      <c r="A12" s="131">
        <v>1</v>
      </c>
      <c r="B12" s="132">
        <v>1820266716</v>
      </c>
      <c r="C12" s="133" t="s">
        <v>129</v>
      </c>
      <c r="D12" s="133" t="s">
        <v>300</v>
      </c>
      <c r="E12" s="133" t="s">
        <v>128</v>
      </c>
      <c r="F12" s="134">
        <v>34516</v>
      </c>
      <c r="G12" s="135" t="s">
        <v>117</v>
      </c>
      <c r="H12" s="135" t="s">
        <v>107</v>
      </c>
      <c r="I12" s="136">
        <v>7.5</v>
      </c>
      <c r="J12" s="136">
        <v>4.4000000000000004</v>
      </c>
      <c r="K12" s="136">
        <v>7.8</v>
      </c>
      <c r="L12" s="136">
        <v>0</v>
      </c>
      <c r="M12" s="136">
        <v>6.3</v>
      </c>
      <c r="N12" s="136">
        <v>0</v>
      </c>
      <c r="O12" s="136">
        <v>0</v>
      </c>
      <c r="P12" s="136">
        <v>7</v>
      </c>
      <c r="Q12" s="136">
        <v>0</v>
      </c>
      <c r="R12" s="136">
        <v>0</v>
      </c>
      <c r="S12" s="136">
        <v>6.8</v>
      </c>
      <c r="T12" s="136">
        <v>0</v>
      </c>
      <c r="U12" s="136">
        <v>0</v>
      </c>
      <c r="V12" s="136">
        <v>6.3</v>
      </c>
      <c r="W12" s="136">
        <v>0</v>
      </c>
      <c r="X12" s="136">
        <v>0</v>
      </c>
      <c r="Y12" s="136">
        <v>7.1</v>
      </c>
      <c r="Z12" s="136">
        <v>0</v>
      </c>
      <c r="AA12" s="136">
        <v>0</v>
      </c>
      <c r="AB12" s="136">
        <v>6</v>
      </c>
      <c r="AC12" s="136">
        <v>0</v>
      </c>
      <c r="AD12" s="136">
        <v>6.4</v>
      </c>
      <c r="AE12" s="136">
        <v>5.2</v>
      </c>
      <c r="AF12" s="136">
        <v>5.0999999999999996</v>
      </c>
      <c r="AG12" s="136">
        <v>5.2</v>
      </c>
      <c r="AH12" s="136">
        <v>0</v>
      </c>
      <c r="AI12" s="136">
        <v>6.1</v>
      </c>
      <c r="AJ12" s="137">
        <v>6.1</v>
      </c>
      <c r="AK12" s="136">
        <v>0</v>
      </c>
      <c r="AL12" s="136">
        <v>6.9</v>
      </c>
      <c r="AM12" s="136">
        <v>6</v>
      </c>
      <c r="AN12" s="138">
        <v>6.9</v>
      </c>
      <c r="AO12" s="138">
        <v>6</v>
      </c>
      <c r="AP12" s="136">
        <v>6.2</v>
      </c>
      <c r="AQ12" s="136">
        <v>8.1</v>
      </c>
      <c r="AR12" s="136">
        <v>5.3</v>
      </c>
      <c r="AS12" s="136">
        <v>5.8</v>
      </c>
      <c r="AT12" s="136">
        <v>8.1999999999999993</v>
      </c>
      <c r="AU12" s="139">
        <v>47</v>
      </c>
      <c r="AV12" s="140">
        <v>0</v>
      </c>
      <c r="AW12" s="136">
        <v>5.9</v>
      </c>
      <c r="AX12" s="136">
        <v>5.8</v>
      </c>
      <c r="AY12" s="136">
        <v>6.1</v>
      </c>
      <c r="AZ12" s="136">
        <v>0</v>
      </c>
      <c r="BA12" s="136">
        <v>0</v>
      </c>
      <c r="BB12" s="136">
        <v>0</v>
      </c>
      <c r="BC12" s="136">
        <v>5.5</v>
      </c>
      <c r="BD12" s="136">
        <v>0</v>
      </c>
      <c r="BE12" s="136">
        <v>0</v>
      </c>
      <c r="BF12" s="136">
        <v>0</v>
      </c>
      <c r="BG12" s="136">
        <v>6.2</v>
      </c>
      <c r="BH12" s="139">
        <v>5</v>
      </c>
      <c r="BI12" s="140">
        <v>0</v>
      </c>
      <c r="BJ12" s="136">
        <v>4.5999999999999996</v>
      </c>
      <c r="BK12" s="136">
        <v>4.9000000000000004</v>
      </c>
      <c r="BL12" s="136">
        <v>5.7</v>
      </c>
      <c r="BM12" s="136" t="s">
        <v>109</v>
      </c>
      <c r="BN12" s="136">
        <v>6.8</v>
      </c>
      <c r="BO12" s="136">
        <v>6</v>
      </c>
      <c r="BP12" s="136">
        <v>5.4</v>
      </c>
      <c r="BQ12" s="136">
        <v>5.0999999999999996</v>
      </c>
      <c r="BR12" s="136">
        <v>4.8</v>
      </c>
      <c r="BS12" s="136">
        <v>6.7</v>
      </c>
      <c r="BT12" s="136">
        <v>7.3</v>
      </c>
      <c r="BU12" s="136">
        <v>5.3</v>
      </c>
      <c r="BV12" s="136">
        <v>6.7</v>
      </c>
      <c r="BW12" s="136">
        <v>4.0999999999999996</v>
      </c>
      <c r="BX12" s="136">
        <v>5.8</v>
      </c>
      <c r="BY12" s="136">
        <v>0</v>
      </c>
      <c r="BZ12" s="136">
        <v>5.9</v>
      </c>
      <c r="CA12" s="138">
        <v>5.9</v>
      </c>
      <c r="CB12" s="136">
        <v>6.6</v>
      </c>
      <c r="CC12" s="136">
        <v>5.0999999999999996</v>
      </c>
      <c r="CD12" s="136">
        <v>5.4</v>
      </c>
      <c r="CE12" s="136">
        <v>8.1</v>
      </c>
      <c r="CF12" s="136">
        <v>5.9</v>
      </c>
      <c r="CG12" s="139">
        <v>52</v>
      </c>
      <c r="CH12" s="140">
        <v>3</v>
      </c>
      <c r="CI12" s="136">
        <v>0</v>
      </c>
      <c r="CJ12" s="136">
        <v>0</v>
      </c>
      <c r="CK12" s="136">
        <v>6.3</v>
      </c>
      <c r="CL12" s="136">
        <v>0</v>
      </c>
      <c r="CM12" s="138">
        <v>6.3</v>
      </c>
      <c r="CN12" s="141">
        <v>0</v>
      </c>
      <c r="CO12" s="136">
        <v>4.5</v>
      </c>
      <c r="CP12" s="138">
        <v>4.5</v>
      </c>
      <c r="CQ12" s="136">
        <v>0</v>
      </c>
      <c r="CR12" s="136">
        <v>6.7</v>
      </c>
      <c r="CS12" s="138">
        <v>6.7</v>
      </c>
      <c r="CT12" s="136">
        <v>4.3</v>
      </c>
      <c r="CU12" s="136">
        <v>7</v>
      </c>
      <c r="CV12" s="136">
        <v>6.3</v>
      </c>
      <c r="CW12" s="136">
        <v>7.3</v>
      </c>
      <c r="CX12" s="136">
        <v>8.1999999999999993</v>
      </c>
      <c r="CY12" s="136">
        <v>6.9</v>
      </c>
      <c r="CZ12" s="136">
        <v>6.8</v>
      </c>
      <c r="DA12" s="139">
        <v>23</v>
      </c>
      <c r="DB12" s="140">
        <v>0</v>
      </c>
      <c r="DC12" s="142">
        <v>0</v>
      </c>
      <c r="DD12" s="142">
        <v>0</v>
      </c>
      <c r="DE12" s="138">
        <v>0</v>
      </c>
      <c r="DF12" s="139">
        <v>0</v>
      </c>
      <c r="DG12" s="140">
        <v>5</v>
      </c>
      <c r="DH12" s="139">
        <v>127</v>
      </c>
      <c r="DI12" s="140">
        <v>8</v>
      </c>
      <c r="DJ12" s="143">
        <v>134</v>
      </c>
      <c r="DK12" s="144">
        <v>122</v>
      </c>
      <c r="DL12" s="143">
        <v>3</v>
      </c>
      <c r="DM12" s="144">
        <v>129</v>
      </c>
      <c r="DN12" s="145">
        <v>125</v>
      </c>
      <c r="DO12" s="146">
        <v>5.96</v>
      </c>
      <c r="DP12" s="146">
        <v>2.23</v>
      </c>
      <c r="DQ12" s="147">
        <v>2.3255813953488372E-2</v>
      </c>
      <c r="DR12" s="148" t="s">
        <v>154</v>
      </c>
    </row>
    <row r="13" spans="1:122" s="150" customFormat="1" ht="31.5" customHeight="1">
      <c r="H13" s="150" t="s">
        <v>301</v>
      </c>
      <c r="AV13" s="150">
        <v>71</v>
      </c>
      <c r="BI13" s="150">
        <v>80</v>
      </c>
      <c r="CH13" s="150">
        <v>65</v>
      </c>
      <c r="CR13" s="151" t="s">
        <v>302</v>
      </c>
      <c r="DG13" s="150">
        <v>88</v>
      </c>
      <c r="DI13" s="150">
        <v>0</v>
      </c>
    </row>
    <row r="14" spans="1:122" s="150" customFormat="1" ht="35.25" customHeight="1">
      <c r="B14" s="152" t="s">
        <v>156</v>
      </c>
      <c r="AB14" s="152" t="s">
        <v>157</v>
      </c>
      <c r="BM14" s="152" t="s">
        <v>158</v>
      </c>
      <c r="BP14" s="153"/>
      <c r="CD14" s="152" t="s">
        <v>159</v>
      </c>
      <c r="CK14" s="154"/>
      <c r="CL14" s="154"/>
      <c r="CX14" s="152" t="s">
        <v>160</v>
      </c>
    </row>
    <row r="15" spans="1:122" s="150" customFormat="1" ht="26.25" customHeight="1">
      <c r="B15" s="155"/>
      <c r="AB15" s="155"/>
      <c r="BM15" s="155"/>
      <c r="BP15" s="155"/>
      <c r="CD15" s="155"/>
      <c r="CK15" s="155"/>
      <c r="CL15" s="155"/>
    </row>
    <row r="16" spans="1:122" s="150" customFormat="1" ht="26.25" customHeight="1">
      <c r="B16" s="155"/>
      <c r="AB16" s="155"/>
      <c r="BM16" s="155"/>
      <c r="BP16" s="155"/>
      <c r="CD16" s="155"/>
      <c r="CK16" s="155"/>
      <c r="CL16" s="155"/>
    </row>
    <row r="17" spans="2:90" s="150" customFormat="1" ht="26.25" customHeight="1">
      <c r="B17" s="155"/>
      <c r="AB17" s="155"/>
      <c r="BM17" s="155"/>
      <c r="BP17" s="155"/>
      <c r="CD17" s="155"/>
      <c r="CK17" s="155"/>
      <c r="CL17" s="155"/>
    </row>
    <row r="18" spans="2:90" s="150" customFormat="1" ht="26.25" customHeight="1">
      <c r="B18" s="155"/>
      <c r="AB18" s="155"/>
      <c r="BM18" s="155"/>
      <c r="BP18" s="155"/>
      <c r="CD18" s="155"/>
      <c r="CK18" s="155"/>
      <c r="CL18" s="155"/>
    </row>
    <row r="19" spans="2:90" s="150" customFormat="1" ht="24.75" customHeight="1">
      <c r="B19" s="152" t="s">
        <v>161</v>
      </c>
      <c r="AB19" s="152" t="s">
        <v>162</v>
      </c>
      <c r="BM19" s="152" t="s">
        <v>163</v>
      </c>
      <c r="BP19" s="153"/>
      <c r="CD19" s="152" t="s">
        <v>164</v>
      </c>
      <c r="CK19" s="154"/>
      <c r="CL19" s="154"/>
    </row>
    <row r="20" spans="2:90" s="150" customFormat="1" ht="24.75" customHeight="1">
      <c r="B20" s="152"/>
      <c r="AB20" s="152"/>
      <c r="BM20" s="152"/>
      <c r="BP20" s="153"/>
      <c r="CD20" s="152"/>
      <c r="CK20" s="154"/>
      <c r="CL20" s="154"/>
    </row>
    <row r="21" spans="2:90" s="150" customFormat="1" ht="24.75" customHeight="1">
      <c r="B21" s="152"/>
      <c r="AB21" s="152"/>
      <c r="BM21" s="152"/>
      <c r="BP21" s="153"/>
      <c r="CD21" s="152"/>
      <c r="CK21" s="154"/>
      <c r="CL21" s="154"/>
    </row>
    <row r="22" spans="2:90" s="150" customFormat="1" ht="24.75" customHeight="1">
      <c r="B22" s="152"/>
      <c r="AB22" s="152"/>
      <c r="BM22" s="152"/>
      <c r="BP22" s="153"/>
      <c r="CD22" s="152"/>
      <c r="CK22" s="154"/>
      <c r="CL22" s="154"/>
    </row>
    <row r="23" spans="2:90" s="150" customFormat="1" ht="24.75" customHeight="1">
      <c r="B23" s="152"/>
      <c r="AB23" s="152"/>
      <c r="BM23" s="152"/>
      <c r="BP23" s="153"/>
      <c r="CD23" s="152"/>
      <c r="CK23" s="154"/>
      <c r="CL23" s="154"/>
    </row>
    <row r="24" spans="2:90" s="150" customFormat="1" ht="24.75" customHeight="1">
      <c r="B24" s="152"/>
      <c r="AB24" s="152"/>
      <c r="BM24" s="152"/>
      <c r="BP24" s="153"/>
      <c r="CD24" s="152"/>
      <c r="CK24" s="154"/>
      <c r="CL24" s="154"/>
    </row>
    <row r="25" spans="2:90" s="150" customFormat="1" ht="24.75" customHeight="1">
      <c r="B25" s="152"/>
      <c r="AB25" s="152"/>
      <c r="BM25" s="152"/>
      <c r="BP25" s="153"/>
      <c r="CD25" s="152"/>
      <c r="CK25" s="154"/>
      <c r="CL25" s="154"/>
    </row>
    <row r="26" spans="2:90" s="150" customFormat="1" ht="24.75" customHeight="1">
      <c r="B26" s="152"/>
      <c r="AB26" s="152"/>
      <c r="BM26" s="152"/>
      <c r="BP26" s="153"/>
      <c r="CD26" s="152"/>
      <c r="CK26" s="154"/>
      <c r="CL26" s="154"/>
    </row>
    <row r="27" spans="2:90" s="150" customFormat="1" ht="24.75" customHeight="1">
      <c r="B27" s="152"/>
      <c r="AB27" s="152"/>
      <c r="BM27" s="152"/>
      <c r="BP27" s="153"/>
      <c r="CD27" s="152"/>
      <c r="CK27" s="154"/>
      <c r="CL27" s="154"/>
    </row>
    <row r="28" spans="2:90" s="150" customFormat="1" ht="24.75" customHeight="1">
      <c r="B28" s="152"/>
      <c r="AB28" s="152"/>
      <c r="BM28" s="152"/>
      <c r="BP28" s="153"/>
      <c r="CD28" s="152"/>
      <c r="CK28" s="154"/>
      <c r="CL28" s="154"/>
    </row>
    <row r="29" spans="2:90" s="150" customFormat="1" ht="24.75" customHeight="1">
      <c r="B29" s="152"/>
      <c r="AB29" s="152"/>
      <c r="BM29" s="152"/>
      <c r="BP29" s="153"/>
      <c r="CD29" s="152"/>
      <c r="CK29" s="154"/>
      <c r="CL29" s="154"/>
    </row>
    <row r="30" spans="2:90" s="150" customFormat="1" ht="24.75" customHeight="1">
      <c r="B30" s="152"/>
      <c r="AB30" s="152"/>
      <c r="BM30" s="152"/>
      <c r="BP30" s="153"/>
      <c r="CD30" s="152"/>
      <c r="CK30" s="154"/>
      <c r="CL30" s="154"/>
    </row>
    <row r="31" spans="2:90" s="150" customFormat="1" ht="24.75" customHeight="1">
      <c r="B31" s="152"/>
      <c r="AB31" s="152"/>
      <c r="BM31" s="152"/>
      <c r="BP31" s="153"/>
      <c r="CD31" s="152"/>
      <c r="CK31" s="154"/>
      <c r="CL31" s="154"/>
    </row>
    <row r="32" spans="2:90" ht="26.25" customHeight="1"/>
    <row r="33" spans="1:122" ht="26.25" customHeight="1"/>
    <row r="34" spans="1:122" s="123" customFormat="1" ht="39.75" customHeight="1">
      <c r="A34" s="124"/>
      <c r="B34" s="125" t="s">
        <v>303</v>
      </c>
      <c r="C34" s="126"/>
      <c r="D34" s="126"/>
      <c r="E34" s="126"/>
      <c r="F34" s="127"/>
      <c r="G34" s="127"/>
      <c r="H34" s="127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  <c r="AF34" s="128"/>
      <c r="AG34" s="128"/>
      <c r="AH34" s="128"/>
      <c r="AI34" s="128"/>
      <c r="AJ34" s="128"/>
      <c r="AK34" s="128"/>
      <c r="AL34" s="128"/>
      <c r="AM34" s="128"/>
      <c r="AN34" s="128"/>
      <c r="AO34" s="128"/>
      <c r="AP34" s="128"/>
      <c r="AQ34" s="128"/>
      <c r="AR34" s="128"/>
      <c r="AS34" s="128"/>
      <c r="AT34" s="128"/>
      <c r="AU34" s="129"/>
      <c r="AV34" s="129"/>
      <c r="AW34" s="128"/>
      <c r="AX34" s="128"/>
      <c r="AY34" s="128"/>
      <c r="AZ34" s="128"/>
      <c r="BA34" s="128"/>
      <c r="BB34" s="128"/>
      <c r="BC34" s="128"/>
      <c r="BD34" s="128"/>
      <c r="BE34" s="128"/>
      <c r="BF34" s="128"/>
      <c r="BG34" s="128"/>
      <c r="BH34" s="129"/>
      <c r="BI34" s="129"/>
      <c r="BJ34" s="128"/>
      <c r="BK34" s="128"/>
      <c r="BL34" s="128"/>
      <c r="BM34" s="128"/>
      <c r="BN34" s="128"/>
      <c r="BO34" s="128"/>
      <c r="BP34" s="128"/>
      <c r="BQ34" s="128"/>
      <c r="BR34" s="128"/>
      <c r="BS34" s="128"/>
      <c r="BT34" s="128"/>
      <c r="BU34" s="128"/>
      <c r="BV34" s="128"/>
      <c r="BW34" s="128"/>
      <c r="BX34" s="128"/>
      <c r="BY34" s="128"/>
      <c r="BZ34" s="128"/>
      <c r="CA34" s="130"/>
      <c r="CB34" s="128"/>
      <c r="CC34" s="128"/>
      <c r="CD34" s="128"/>
      <c r="CE34" s="128"/>
      <c r="CF34" s="128"/>
      <c r="CG34" s="129"/>
      <c r="CH34" s="129"/>
      <c r="CI34" s="128"/>
      <c r="CJ34" s="128"/>
      <c r="CK34" s="128"/>
      <c r="CL34" s="128"/>
      <c r="CM34" s="128"/>
      <c r="CN34" s="128"/>
      <c r="CO34" s="128"/>
      <c r="CP34" s="128"/>
      <c r="CQ34" s="128"/>
      <c r="CR34" s="128"/>
      <c r="CS34" s="128"/>
      <c r="CT34" s="128"/>
      <c r="CU34" s="128"/>
      <c r="CV34" s="128"/>
      <c r="CW34" s="128"/>
      <c r="CX34" s="128"/>
      <c r="CY34" s="128"/>
      <c r="CZ34" s="128"/>
      <c r="DA34" s="127"/>
      <c r="DB34" s="127"/>
      <c r="DC34" s="128"/>
      <c r="DD34" s="128"/>
      <c r="DE34" s="33"/>
      <c r="DF34" s="127"/>
      <c r="DG34" s="127"/>
      <c r="DH34" s="127"/>
      <c r="DI34" s="127"/>
      <c r="DJ34" s="127"/>
      <c r="DK34" s="127"/>
      <c r="DL34" s="127"/>
      <c r="DM34" s="127"/>
      <c r="DN34" s="127"/>
      <c r="DO34" s="127"/>
      <c r="DP34" s="127"/>
      <c r="DQ34" s="127"/>
      <c r="DR34" s="127"/>
    </row>
    <row r="35" spans="1:122" s="149" customFormat="1" ht="34.5" customHeight="1">
      <c r="A35" s="156">
        <v>1</v>
      </c>
      <c r="B35" s="157">
        <v>1821265394</v>
      </c>
      <c r="C35" s="158" t="s">
        <v>121</v>
      </c>
      <c r="D35" s="158" t="s">
        <v>126</v>
      </c>
      <c r="E35" s="158" t="s">
        <v>139</v>
      </c>
      <c r="F35" s="159">
        <v>34348</v>
      </c>
      <c r="G35" s="160" t="s">
        <v>106</v>
      </c>
      <c r="H35" s="160" t="s">
        <v>107</v>
      </c>
      <c r="I35" s="161">
        <v>7.9</v>
      </c>
      <c r="J35" s="161">
        <v>5.2</v>
      </c>
      <c r="K35" s="161">
        <v>7.6</v>
      </c>
      <c r="L35" s="161">
        <v>0</v>
      </c>
      <c r="M35" s="161">
        <v>5.4</v>
      </c>
      <c r="N35" s="161">
        <v>0</v>
      </c>
      <c r="O35" s="161">
        <v>0</v>
      </c>
      <c r="P35" s="161">
        <v>5.6</v>
      </c>
      <c r="Q35" s="161">
        <v>0</v>
      </c>
      <c r="R35" s="161">
        <v>0</v>
      </c>
      <c r="S35" s="161">
        <v>5.3</v>
      </c>
      <c r="T35" s="161">
        <v>0</v>
      </c>
      <c r="U35" s="161">
        <v>0</v>
      </c>
      <c r="V35" s="161">
        <v>6.3</v>
      </c>
      <c r="W35" s="161">
        <v>0</v>
      </c>
      <c r="X35" s="161">
        <v>0</v>
      </c>
      <c r="Y35" s="161">
        <v>7.2</v>
      </c>
      <c r="Z35" s="161">
        <v>0</v>
      </c>
      <c r="AA35" s="161">
        <v>0</v>
      </c>
      <c r="AB35" s="161">
        <v>5.5</v>
      </c>
      <c r="AC35" s="161">
        <v>0</v>
      </c>
      <c r="AD35" s="161">
        <v>7.1</v>
      </c>
      <c r="AE35" s="161">
        <v>8.5</v>
      </c>
      <c r="AF35" s="161">
        <v>6.6</v>
      </c>
      <c r="AG35" s="161">
        <v>6.1</v>
      </c>
      <c r="AH35" s="161">
        <v>5.5</v>
      </c>
      <c r="AI35" s="161">
        <v>0</v>
      </c>
      <c r="AJ35" s="162">
        <v>5.5</v>
      </c>
      <c r="AK35" s="161">
        <v>0</v>
      </c>
      <c r="AL35" s="161">
        <v>5.6</v>
      </c>
      <c r="AM35" s="161">
        <v>6.7</v>
      </c>
      <c r="AN35" s="163">
        <v>6.7</v>
      </c>
      <c r="AO35" s="163">
        <v>5.6</v>
      </c>
      <c r="AP35" s="161">
        <v>7.2</v>
      </c>
      <c r="AQ35" s="161">
        <v>7.3</v>
      </c>
      <c r="AR35" s="161">
        <v>5.7</v>
      </c>
      <c r="AS35" s="161">
        <v>5.4</v>
      </c>
      <c r="AT35" s="161">
        <v>6.5</v>
      </c>
      <c r="AU35" s="164">
        <v>47</v>
      </c>
      <c r="AV35" s="165">
        <v>0</v>
      </c>
      <c r="AW35" s="161">
        <v>8.6999999999999993</v>
      </c>
      <c r="AX35" s="161">
        <v>6.1</v>
      </c>
      <c r="AY35" s="161">
        <v>0</v>
      </c>
      <c r="AZ35" s="161">
        <v>5.8</v>
      </c>
      <c r="BA35" s="161">
        <v>0</v>
      </c>
      <c r="BB35" s="161">
        <v>0</v>
      </c>
      <c r="BC35" s="161">
        <v>0</v>
      </c>
      <c r="BD35" s="161">
        <v>8.1</v>
      </c>
      <c r="BE35" s="161">
        <v>0</v>
      </c>
      <c r="BF35" s="161">
        <v>0</v>
      </c>
      <c r="BG35" s="161">
        <v>6.2</v>
      </c>
      <c r="BH35" s="164">
        <v>5</v>
      </c>
      <c r="BI35" s="165">
        <v>0</v>
      </c>
      <c r="BJ35" s="161">
        <v>5.6</v>
      </c>
      <c r="BK35" s="161">
        <v>6.5</v>
      </c>
      <c r="BL35" s="161">
        <v>5.9</v>
      </c>
      <c r="BM35" s="161">
        <v>6.4</v>
      </c>
      <c r="BN35" s="161">
        <v>6.6</v>
      </c>
      <c r="BO35" s="161">
        <v>7</v>
      </c>
      <c r="BP35" s="161">
        <v>5.6</v>
      </c>
      <c r="BQ35" s="161">
        <v>4.9000000000000004</v>
      </c>
      <c r="BR35" s="161">
        <v>5.4</v>
      </c>
      <c r="BS35" s="161">
        <v>5.3</v>
      </c>
      <c r="BT35" s="161">
        <v>6.9</v>
      </c>
      <c r="BU35" s="161">
        <v>5.0999999999999996</v>
      </c>
      <c r="BV35" s="161">
        <v>4.7</v>
      </c>
      <c r="BW35" s="161">
        <v>7</v>
      </c>
      <c r="BX35" s="161">
        <v>5.4</v>
      </c>
      <c r="BY35" s="161">
        <v>0</v>
      </c>
      <c r="BZ35" s="161">
        <v>7.1</v>
      </c>
      <c r="CA35" s="163">
        <v>7.1</v>
      </c>
      <c r="CB35" s="161">
        <v>6.6</v>
      </c>
      <c r="CC35" s="161">
        <v>6</v>
      </c>
      <c r="CD35" s="161">
        <v>4.5999999999999996</v>
      </c>
      <c r="CE35" s="161">
        <v>6.9</v>
      </c>
      <c r="CF35" s="161">
        <v>7.5</v>
      </c>
      <c r="CG35" s="164">
        <v>55</v>
      </c>
      <c r="CH35" s="165">
        <v>0</v>
      </c>
      <c r="CI35" s="161">
        <v>0</v>
      </c>
      <c r="CJ35" s="161">
        <v>7</v>
      </c>
      <c r="CK35" s="161">
        <v>0</v>
      </c>
      <c r="CL35" s="161">
        <v>0</v>
      </c>
      <c r="CM35" s="163">
        <v>7</v>
      </c>
      <c r="CN35" s="166">
        <v>0</v>
      </c>
      <c r="CO35" s="161">
        <v>7.9</v>
      </c>
      <c r="CP35" s="163">
        <v>7.9</v>
      </c>
      <c r="CQ35" s="161">
        <v>0</v>
      </c>
      <c r="CR35" s="161">
        <v>6.1</v>
      </c>
      <c r="CS35" s="163">
        <v>6.1</v>
      </c>
      <c r="CT35" s="161">
        <v>5.4</v>
      </c>
      <c r="CU35" s="161">
        <v>6.2</v>
      </c>
      <c r="CV35" s="161">
        <v>6.8</v>
      </c>
      <c r="CW35" s="161">
        <v>6.1</v>
      </c>
      <c r="CX35" s="161">
        <v>8.8000000000000007</v>
      </c>
      <c r="CY35" s="161">
        <v>7.1</v>
      </c>
      <c r="CZ35" s="161">
        <v>5</v>
      </c>
      <c r="DA35" s="164">
        <v>23</v>
      </c>
      <c r="DB35" s="165">
        <v>0</v>
      </c>
      <c r="DC35" s="167">
        <v>0</v>
      </c>
      <c r="DD35" s="167">
        <v>0</v>
      </c>
      <c r="DE35" s="163">
        <v>0</v>
      </c>
      <c r="DF35" s="164">
        <v>0</v>
      </c>
      <c r="DG35" s="165">
        <v>5</v>
      </c>
      <c r="DH35" s="164">
        <v>130</v>
      </c>
      <c r="DI35" s="165">
        <v>5</v>
      </c>
      <c r="DJ35" s="168">
        <v>134</v>
      </c>
      <c r="DK35" s="169">
        <v>125</v>
      </c>
      <c r="DL35" s="168">
        <v>0</v>
      </c>
      <c r="DM35" s="169">
        <v>129</v>
      </c>
      <c r="DN35" s="170">
        <v>125</v>
      </c>
      <c r="DO35" s="171">
        <v>6.23</v>
      </c>
      <c r="DP35" s="171">
        <v>2.38</v>
      </c>
      <c r="DQ35" s="172">
        <v>0</v>
      </c>
      <c r="DR35" s="173" t="s">
        <v>304</v>
      </c>
    </row>
    <row r="36" spans="1:122" s="149" customFormat="1" ht="34.5" customHeight="1">
      <c r="A36" s="174">
        <v>2</v>
      </c>
      <c r="B36" s="175">
        <v>1820264369</v>
      </c>
      <c r="C36" s="176" t="s">
        <v>114</v>
      </c>
      <c r="D36" s="176" t="s">
        <v>305</v>
      </c>
      <c r="E36" s="176" t="s">
        <v>306</v>
      </c>
      <c r="F36" s="177">
        <v>34489</v>
      </c>
      <c r="G36" s="178" t="s">
        <v>117</v>
      </c>
      <c r="H36" s="178" t="s">
        <v>107</v>
      </c>
      <c r="I36" s="179">
        <v>7.7</v>
      </c>
      <c r="J36" s="179">
        <v>7.3</v>
      </c>
      <c r="K36" s="179">
        <v>7.9</v>
      </c>
      <c r="L36" s="179">
        <v>0</v>
      </c>
      <c r="M36" s="179">
        <v>6.4</v>
      </c>
      <c r="N36" s="179">
        <v>0</v>
      </c>
      <c r="O36" s="179">
        <v>0</v>
      </c>
      <c r="P36" s="179">
        <v>7</v>
      </c>
      <c r="Q36" s="179">
        <v>0</v>
      </c>
      <c r="R36" s="179">
        <v>0</v>
      </c>
      <c r="S36" s="179">
        <v>6.9</v>
      </c>
      <c r="T36" s="179">
        <v>0</v>
      </c>
      <c r="U36" s="179">
        <v>0</v>
      </c>
      <c r="V36" s="179">
        <v>6.4</v>
      </c>
      <c r="W36" s="179">
        <v>0</v>
      </c>
      <c r="X36" s="179">
        <v>0</v>
      </c>
      <c r="Y36" s="179">
        <v>6.7</v>
      </c>
      <c r="Z36" s="179">
        <v>0</v>
      </c>
      <c r="AA36" s="179">
        <v>0</v>
      </c>
      <c r="AB36" s="179">
        <v>6.5</v>
      </c>
      <c r="AC36" s="179">
        <v>0</v>
      </c>
      <c r="AD36" s="179">
        <v>8.4</v>
      </c>
      <c r="AE36" s="179">
        <v>5.5</v>
      </c>
      <c r="AF36" s="179">
        <v>6.1</v>
      </c>
      <c r="AG36" s="179">
        <v>5.9</v>
      </c>
      <c r="AH36" s="179">
        <v>0</v>
      </c>
      <c r="AI36" s="179">
        <v>6.1</v>
      </c>
      <c r="AJ36" s="180">
        <v>6.1</v>
      </c>
      <c r="AK36" s="179">
        <v>0</v>
      </c>
      <c r="AL36" s="179">
        <v>7.8</v>
      </c>
      <c r="AM36" s="179">
        <v>8.1</v>
      </c>
      <c r="AN36" s="181">
        <v>8.1</v>
      </c>
      <c r="AO36" s="181">
        <v>7.8</v>
      </c>
      <c r="AP36" s="179">
        <v>6.2</v>
      </c>
      <c r="AQ36" s="179">
        <v>7.2</v>
      </c>
      <c r="AR36" s="179">
        <v>6.6</v>
      </c>
      <c r="AS36" s="179">
        <v>6.2</v>
      </c>
      <c r="AT36" s="179">
        <v>6.3</v>
      </c>
      <c r="AU36" s="182">
        <v>47</v>
      </c>
      <c r="AV36" s="183">
        <v>0</v>
      </c>
      <c r="AW36" s="179">
        <v>6.2</v>
      </c>
      <c r="AX36" s="179">
        <v>6.2</v>
      </c>
      <c r="AY36" s="179">
        <v>8.3000000000000007</v>
      </c>
      <c r="AZ36" s="179">
        <v>0</v>
      </c>
      <c r="BA36" s="179">
        <v>0</v>
      </c>
      <c r="BB36" s="179">
        <v>0</v>
      </c>
      <c r="BC36" s="179">
        <v>5.0999999999999996</v>
      </c>
      <c r="BD36" s="179">
        <v>0</v>
      </c>
      <c r="BE36" s="179">
        <v>0</v>
      </c>
      <c r="BF36" s="179">
        <v>0</v>
      </c>
      <c r="BG36" s="179">
        <v>7.3</v>
      </c>
      <c r="BH36" s="182">
        <v>5</v>
      </c>
      <c r="BI36" s="183">
        <v>0</v>
      </c>
      <c r="BJ36" s="179">
        <v>7.8</v>
      </c>
      <c r="BK36" s="179">
        <v>6.8</v>
      </c>
      <c r="BL36" s="179">
        <v>7.8</v>
      </c>
      <c r="BM36" s="179">
        <v>6.1</v>
      </c>
      <c r="BN36" s="179">
        <v>6.8</v>
      </c>
      <c r="BO36" s="179">
        <v>7.4</v>
      </c>
      <c r="BP36" s="179">
        <v>7.5</v>
      </c>
      <c r="BQ36" s="179">
        <v>6</v>
      </c>
      <c r="BR36" s="179">
        <v>6.3</v>
      </c>
      <c r="BS36" s="179">
        <v>5.7</v>
      </c>
      <c r="BT36" s="179">
        <v>5.8</v>
      </c>
      <c r="BU36" s="179">
        <v>4</v>
      </c>
      <c r="BV36" s="179">
        <v>7.4</v>
      </c>
      <c r="BW36" s="179">
        <v>7</v>
      </c>
      <c r="BX36" s="179">
        <v>6.5</v>
      </c>
      <c r="BY36" s="179">
        <v>0</v>
      </c>
      <c r="BZ36" s="179">
        <v>7</v>
      </c>
      <c r="CA36" s="181">
        <v>7</v>
      </c>
      <c r="CB36" s="179">
        <v>7.1</v>
      </c>
      <c r="CC36" s="179">
        <v>5.2</v>
      </c>
      <c r="CD36" s="179">
        <v>6.8</v>
      </c>
      <c r="CE36" s="179">
        <v>8.1999999999999993</v>
      </c>
      <c r="CF36" s="179">
        <v>7.6</v>
      </c>
      <c r="CG36" s="182">
        <v>55</v>
      </c>
      <c r="CH36" s="183">
        <v>0</v>
      </c>
      <c r="CI36" s="179">
        <v>0</v>
      </c>
      <c r="CJ36" s="179">
        <v>0</v>
      </c>
      <c r="CK36" s="179">
        <v>8</v>
      </c>
      <c r="CL36" s="179">
        <v>0</v>
      </c>
      <c r="CM36" s="184">
        <v>8</v>
      </c>
      <c r="CN36" s="185">
        <v>9.5</v>
      </c>
      <c r="CO36" s="179">
        <v>0</v>
      </c>
      <c r="CP36" s="184">
        <v>9.5</v>
      </c>
      <c r="CQ36" s="179">
        <v>0</v>
      </c>
      <c r="CR36" s="179">
        <v>6.8</v>
      </c>
      <c r="CS36" s="184">
        <v>6.8</v>
      </c>
      <c r="CT36" s="179">
        <v>6.1</v>
      </c>
      <c r="CU36" s="179">
        <v>5.5</v>
      </c>
      <c r="CV36" s="179">
        <v>7.15</v>
      </c>
      <c r="CW36" s="179">
        <v>9</v>
      </c>
      <c r="CX36" s="179">
        <v>8.8000000000000007</v>
      </c>
      <c r="CY36" s="179">
        <v>8.5</v>
      </c>
      <c r="CZ36" s="179">
        <v>5.2</v>
      </c>
      <c r="DA36" s="182">
        <v>24</v>
      </c>
      <c r="DB36" s="183">
        <v>0</v>
      </c>
      <c r="DC36" s="186">
        <v>0</v>
      </c>
      <c r="DD36" s="186">
        <v>0</v>
      </c>
      <c r="DE36" s="184">
        <v>0</v>
      </c>
      <c r="DF36" s="182">
        <v>0</v>
      </c>
      <c r="DG36" s="183">
        <v>5</v>
      </c>
      <c r="DH36" s="182">
        <v>131</v>
      </c>
      <c r="DI36" s="183">
        <v>5</v>
      </c>
      <c r="DJ36" s="187">
        <v>134</v>
      </c>
      <c r="DK36" s="188">
        <v>126</v>
      </c>
      <c r="DL36" s="187">
        <v>0</v>
      </c>
      <c r="DM36" s="188">
        <v>129</v>
      </c>
      <c r="DN36" s="189">
        <v>126</v>
      </c>
      <c r="DO36" s="190">
        <v>6.85</v>
      </c>
      <c r="DP36" s="190">
        <v>2.75</v>
      </c>
      <c r="DQ36" s="191">
        <v>0</v>
      </c>
      <c r="DR36" s="192" t="s">
        <v>304</v>
      </c>
    </row>
    <row r="37" spans="1:122" s="149" customFormat="1" ht="34.5" customHeight="1">
      <c r="A37" s="131">
        <v>3</v>
      </c>
      <c r="B37" s="193">
        <v>1821266548</v>
      </c>
      <c r="C37" s="194" t="s">
        <v>114</v>
      </c>
      <c r="D37" s="194" t="s">
        <v>307</v>
      </c>
      <c r="E37" s="194" t="s">
        <v>215</v>
      </c>
      <c r="F37" s="134">
        <v>34356</v>
      </c>
      <c r="G37" s="135" t="s">
        <v>106</v>
      </c>
      <c r="H37" s="135" t="s">
        <v>107</v>
      </c>
      <c r="I37" s="136">
        <v>8.4</v>
      </c>
      <c r="J37" s="136">
        <v>5</v>
      </c>
      <c r="K37" s="136">
        <v>7.8</v>
      </c>
      <c r="L37" s="136">
        <v>0</v>
      </c>
      <c r="M37" s="136" t="s">
        <v>308</v>
      </c>
      <c r="N37" s="136">
        <v>0</v>
      </c>
      <c r="O37" s="136">
        <v>0</v>
      </c>
      <c r="P37" s="136" t="s">
        <v>308</v>
      </c>
      <c r="Q37" s="136">
        <v>0</v>
      </c>
      <c r="R37" s="136">
        <v>0</v>
      </c>
      <c r="S37" s="136">
        <v>7.9</v>
      </c>
      <c r="T37" s="136">
        <v>0</v>
      </c>
      <c r="U37" s="136">
        <v>0</v>
      </c>
      <c r="V37" s="136">
        <v>7.8</v>
      </c>
      <c r="W37" s="136">
        <v>0</v>
      </c>
      <c r="X37" s="136">
        <v>0</v>
      </c>
      <c r="Y37" s="136">
        <v>6.9</v>
      </c>
      <c r="Z37" s="136">
        <v>0</v>
      </c>
      <c r="AA37" s="136">
        <v>0</v>
      </c>
      <c r="AB37" s="136">
        <v>6.6</v>
      </c>
      <c r="AC37" s="136">
        <v>0</v>
      </c>
      <c r="AD37" s="136">
        <v>8.6999999999999993</v>
      </c>
      <c r="AE37" s="136">
        <v>7.3</v>
      </c>
      <c r="AF37" s="136">
        <v>6.2</v>
      </c>
      <c r="AG37" s="136">
        <v>8.1999999999999993</v>
      </c>
      <c r="AH37" s="136">
        <v>0</v>
      </c>
      <c r="AI37" s="136">
        <v>5.6</v>
      </c>
      <c r="AJ37" s="137">
        <v>5.6</v>
      </c>
      <c r="AK37" s="136">
        <v>0</v>
      </c>
      <c r="AL37" s="136">
        <v>7.7</v>
      </c>
      <c r="AM37" s="136">
        <v>6.9</v>
      </c>
      <c r="AN37" s="138">
        <v>7.7</v>
      </c>
      <c r="AO37" s="138">
        <v>6.9</v>
      </c>
      <c r="AP37" s="136">
        <v>4.2</v>
      </c>
      <c r="AQ37" s="136">
        <v>7.7</v>
      </c>
      <c r="AR37" s="136">
        <v>6.3</v>
      </c>
      <c r="AS37" s="136">
        <v>5.9</v>
      </c>
      <c r="AT37" s="136">
        <v>6.2</v>
      </c>
      <c r="AU37" s="139">
        <v>47</v>
      </c>
      <c r="AV37" s="140">
        <v>0</v>
      </c>
      <c r="AW37" s="136">
        <v>9.5</v>
      </c>
      <c r="AX37" s="136">
        <v>5.5</v>
      </c>
      <c r="AY37" s="136">
        <v>5.6</v>
      </c>
      <c r="AZ37" s="136">
        <v>0</v>
      </c>
      <c r="BA37" s="136">
        <v>0</v>
      </c>
      <c r="BB37" s="136">
        <v>0</v>
      </c>
      <c r="BC37" s="136">
        <v>5.3</v>
      </c>
      <c r="BD37" s="136">
        <v>0</v>
      </c>
      <c r="BE37" s="136">
        <v>0</v>
      </c>
      <c r="BF37" s="136">
        <v>0</v>
      </c>
      <c r="BG37" s="136">
        <v>7.4</v>
      </c>
      <c r="BH37" s="139">
        <v>5</v>
      </c>
      <c r="BI37" s="140">
        <v>0</v>
      </c>
      <c r="BJ37" s="136">
        <v>7</v>
      </c>
      <c r="BK37" s="136">
        <v>7.1</v>
      </c>
      <c r="BL37" s="136">
        <v>5.9</v>
      </c>
      <c r="BM37" s="136">
        <v>9.1</v>
      </c>
      <c r="BN37" s="136">
        <v>6.8</v>
      </c>
      <c r="BO37" s="136">
        <v>8.4</v>
      </c>
      <c r="BP37" s="136">
        <v>8.6</v>
      </c>
      <c r="BQ37" s="136">
        <v>5.7</v>
      </c>
      <c r="BR37" s="136">
        <v>6.6</v>
      </c>
      <c r="BS37" s="136">
        <v>6.5</v>
      </c>
      <c r="BT37" s="136">
        <v>6.2</v>
      </c>
      <c r="BU37" s="136">
        <v>6.1</v>
      </c>
      <c r="BV37" s="136">
        <v>5.7</v>
      </c>
      <c r="BW37" s="136">
        <v>4.7</v>
      </c>
      <c r="BX37" s="136">
        <v>6.6</v>
      </c>
      <c r="BY37" s="136">
        <v>0</v>
      </c>
      <c r="BZ37" s="136">
        <v>7.6</v>
      </c>
      <c r="CA37" s="138">
        <v>7.6</v>
      </c>
      <c r="CB37" s="136">
        <v>8.1</v>
      </c>
      <c r="CC37" s="136">
        <v>6.1</v>
      </c>
      <c r="CD37" s="136">
        <v>6.7</v>
      </c>
      <c r="CE37" s="136">
        <v>7.3</v>
      </c>
      <c r="CF37" s="136">
        <v>6.8</v>
      </c>
      <c r="CG37" s="139">
        <v>55</v>
      </c>
      <c r="CH37" s="140">
        <v>0</v>
      </c>
      <c r="CI37" s="136">
        <v>0</v>
      </c>
      <c r="CJ37" s="136">
        <v>7.4</v>
      </c>
      <c r="CK37" s="136">
        <v>0</v>
      </c>
      <c r="CL37" s="136">
        <v>0</v>
      </c>
      <c r="CM37" s="138">
        <v>7.4</v>
      </c>
      <c r="CN37" s="141">
        <v>0</v>
      </c>
      <c r="CO37" s="136">
        <v>4.2</v>
      </c>
      <c r="CP37" s="138">
        <v>4.2</v>
      </c>
      <c r="CQ37" s="136">
        <v>0</v>
      </c>
      <c r="CR37" s="136">
        <v>7.4</v>
      </c>
      <c r="CS37" s="138">
        <v>7.4</v>
      </c>
      <c r="CT37" s="136">
        <v>6.9</v>
      </c>
      <c r="CU37" s="136">
        <v>6</v>
      </c>
      <c r="CV37" s="136">
        <v>5.65</v>
      </c>
      <c r="CW37" s="136">
        <v>7.7</v>
      </c>
      <c r="CX37" s="136">
        <v>7.9</v>
      </c>
      <c r="CY37" s="136">
        <v>8.6</v>
      </c>
      <c r="CZ37" s="136">
        <v>5.4</v>
      </c>
      <c r="DA37" s="139">
        <v>23</v>
      </c>
      <c r="DB37" s="140">
        <v>0</v>
      </c>
      <c r="DC37" s="142">
        <v>0</v>
      </c>
      <c r="DD37" s="142">
        <v>0</v>
      </c>
      <c r="DE37" s="138">
        <v>0</v>
      </c>
      <c r="DF37" s="139">
        <v>0</v>
      </c>
      <c r="DG37" s="140">
        <v>5</v>
      </c>
      <c r="DH37" s="139">
        <v>130</v>
      </c>
      <c r="DI37" s="140">
        <v>5</v>
      </c>
      <c r="DJ37" s="143">
        <v>134</v>
      </c>
      <c r="DK37" s="144">
        <v>121</v>
      </c>
      <c r="DL37" s="143">
        <v>0</v>
      </c>
      <c r="DM37" s="144">
        <v>125</v>
      </c>
      <c r="DN37" s="145">
        <v>121</v>
      </c>
      <c r="DO37" s="146">
        <v>6.82</v>
      </c>
      <c r="DP37" s="146">
        <v>2.73</v>
      </c>
      <c r="DQ37" s="147">
        <v>0</v>
      </c>
      <c r="DR37" s="148" t="s">
        <v>304</v>
      </c>
    </row>
    <row r="38" spans="1:122" s="149" customFormat="1" ht="34.5" customHeight="1">
      <c r="A38" s="131">
        <v>1</v>
      </c>
      <c r="B38" s="132">
        <v>1821264372</v>
      </c>
      <c r="C38" s="133" t="s">
        <v>139</v>
      </c>
      <c r="D38" s="133" t="s">
        <v>309</v>
      </c>
      <c r="E38" s="133" t="s">
        <v>310</v>
      </c>
      <c r="F38" s="134">
        <v>33623</v>
      </c>
      <c r="G38" s="135" t="s">
        <v>106</v>
      </c>
      <c r="H38" s="135" t="s">
        <v>107</v>
      </c>
      <c r="I38" s="136">
        <v>7</v>
      </c>
      <c r="J38" s="136">
        <v>5.9</v>
      </c>
      <c r="K38" s="136">
        <v>6.9</v>
      </c>
      <c r="L38" s="136">
        <v>0</v>
      </c>
      <c r="M38" s="136">
        <v>5.6</v>
      </c>
      <c r="N38" s="136">
        <v>0</v>
      </c>
      <c r="O38" s="136">
        <v>0</v>
      </c>
      <c r="P38" s="136">
        <v>5.5</v>
      </c>
      <c r="Q38" s="136">
        <v>0</v>
      </c>
      <c r="R38" s="136">
        <v>0</v>
      </c>
      <c r="S38" s="136">
        <v>5.4</v>
      </c>
      <c r="T38" s="136">
        <v>0</v>
      </c>
      <c r="U38" s="136">
        <v>0</v>
      </c>
      <c r="V38" s="136">
        <v>5.9</v>
      </c>
      <c r="W38" s="136">
        <v>0</v>
      </c>
      <c r="X38" s="136">
        <v>0</v>
      </c>
      <c r="Y38" s="136">
        <v>4.8</v>
      </c>
      <c r="Z38" s="136">
        <v>0</v>
      </c>
      <c r="AA38" s="136">
        <v>0</v>
      </c>
      <c r="AB38" s="136">
        <v>5.8</v>
      </c>
      <c r="AC38" s="136">
        <v>0</v>
      </c>
      <c r="AD38" s="136">
        <v>7.6</v>
      </c>
      <c r="AE38" s="136">
        <v>7.1</v>
      </c>
      <c r="AF38" s="136">
        <v>7.3</v>
      </c>
      <c r="AG38" s="136">
        <v>5.2</v>
      </c>
      <c r="AH38" s="136">
        <v>0</v>
      </c>
      <c r="AI38" s="136">
        <v>7</v>
      </c>
      <c r="AJ38" s="137">
        <v>7</v>
      </c>
      <c r="AK38" s="136">
        <v>0</v>
      </c>
      <c r="AL38" s="136">
        <v>5.7</v>
      </c>
      <c r="AM38" s="136">
        <v>6.9</v>
      </c>
      <c r="AN38" s="138">
        <v>6.9</v>
      </c>
      <c r="AO38" s="138">
        <v>5.7</v>
      </c>
      <c r="AP38" s="136">
        <v>7.8</v>
      </c>
      <c r="AQ38" s="136">
        <v>5.9</v>
      </c>
      <c r="AR38" s="136">
        <v>7.6</v>
      </c>
      <c r="AS38" s="136">
        <v>5.2</v>
      </c>
      <c r="AT38" s="136">
        <v>7.8</v>
      </c>
      <c r="AU38" s="139">
        <v>47</v>
      </c>
      <c r="AV38" s="140">
        <v>0</v>
      </c>
      <c r="AW38" s="136">
        <v>6.5</v>
      </c>
      <c r="AX38" s="136">
        <v>8.1</v>
      </c>
      <c r="AY38" s="136">
        <v>0</v>
      </c>
      <c r="AZ38" s="136">
        <v>4.8</v>
      </c>
      <c r="BA38" s="136">
        <v>0</v>
      </c>
      <c r="BB38" s="136">
        <v>0</v>
      </c>
      <c r="BC38" s="136">
        <v>0</v>
      </c>
      <c r="BD38" s="136">
        <v>8.5</v>
      </c>
      <c r="BE38" s="136">
        <v>0</v>
      </c>
      <c r="BF38" s="136">
        <v>0</v>
      </c>
      <c r="BG38" s="136">
        <v>7.6</v>
      </c>
      <c r="BH38" s="139">
        <v>5</v>
      </c>
      <c r="BI38" s="140">
        <v>0</v>
      </c>
      <c r="BJ38" s="136">
        <v>6.3</v>
      </c>
      <c r="BK38" s="136">
        <v>6.9</v>
      </c>
      <c r="BL38" s="136">
        <v>6.9</v>
      </c>
      <c r="BM38" s="136">
        <v>6.3</v>
      </c>
      <c r="BN38" s="136">
        <v>5.9</v>
      </c>
      <c r="BO38" s="136">
        <v>6.4</v>
      </c>
      <c r="BP38" s="136">
        <v>5.4</v>
      </c>
      <c r="BQ38" s="136">
        <v>5.3</v>
      </c>
      <c r="BR38" s="136">
        <v>4.2</v>
      </c>
      <c r="BS38" s="136">
        <v>5.0999999999999996</v>
      </c>
      <c r="BT38" s="136">
        <v>6.6</v>
      </c>
      <c r="BU38" s="136">
        <v>5.5</v>
      </c>
      <c r="BV38" s="136">
        <v>7.6</v>
      </c>
      <c r="BW38" s="136">
        <v>5.3</v>
      </c>
      <c r="BX38" s="136">
        <v>5.9</v>
      </c>
      <c r="BY38" s="136">
        <v>0</v>
      </c>
      <c r="BZ38" s="136">
        <v>4.5999999999999996</v>
      </c>
      <c r="CA38" s="138">
        <v>4.5999999999999996</v>
      </c>
      <c r="CB38" s="136">
        <v>4.5</v>
      </c>
      <c r="CC38" s="136">
        <v>6.8</v>
      </c>
      <c r="CD38" s="136">
        <v>5.7</v>
      </c>
      <c r="CE38" s="136">
        <v>8.5</v>
      </c>
      <c r="CF38" s="136">
        <v>6.4</v>
      </c>
      <c r="CG38" s="139">
        <v>55</v>
      </c>
      <c r="CH38" s="140">
        <v>0</v>
      </c>
      <c r="CI38" s="136">
        <v>0</v>
      </c>
      <c r="CJ38" s="136">
        <v>0</v>
      </c>
      <c r="CK38" s="136">
        <v>5.2</v>
      </c>
      <c r="CL38" s="136">
        <v>0</v>
      </c>
      <c r="CM38" s="138">
        <v>5.2</v>
      </c>
      <c r="CN38" s="141">
        <v>0</v>
      </c>
      <c r="CO38" s="136">
        <v>7.3</v>
      </c>
      <c r="CP38" s="138">
        <v>7.3</v>
      </c>
      <c r="CQ38" s="136">
        <v>0</v>
      </c>
      <c r="CR38" s="136">
        <v>5.9</v>
      </c>
      <c r="CS38" s="138">
        <v>5.9</v>
      </c>
      <c r="CT38" s="136">
        <v>6.1</v>
      </c>
      <c r="CU38" s="136">
        <v>4.4000000000000004</v>
      </c>
      <c r="CV38" s="136">
        <v>6.65</v>
      </c>
      <c r="CW38" s="136">
        <v>7</v>
      </c>
      <c r="CX38" s="136">
        <v>6.9</v>
      </c>
      <c r="CY38" s="136">
        <v>7.1</v>
      </c>
      <c r="CZ38" s="136">
        <v>4.7</v>
      </c>
      <c r="DA38" s="139">
        <v>23</v>
      </c>
      <c r="DB38" s="140">
        <v>0</v>
      </c>
      <c r="DC38" s="142">
        <v>0</v>
      </c>
      <c r="DD38" s="142">
        <v>0</v>
      </c>
      <c r="DE38" s="138">
        <v>0</v>
      </c>
      <c r="DF38" s="139">
        <v>0</v>
      </c>
      <c r="DG38" s="140">
        <v>5</v>
      </c>
      <c r="DH38" s="139">
        <v>130</v>
      </c>
      <c r="DI38" s="140">
        <v>5</v>
      </c>
      <c r="DJ38" s="143">
        <v>134</v>
      </c>
      <c r="DK38" s="144">
        <v>125</v>
      </c>
      <c r="DL38" s="143">
        <v>0</v>
      </c>
      <c r="DM38" s="144">
        <v>129</v>
      </c>
      <c r="DN38" s="145">
        <v>125</v>
      </c>
      <c r="DO38" s="146">
        <v>6.12</v>
      </c>
      <c r="DP38" s="146">
        <v>2.2799999999999998</v>
      </c>
      <c r="DQ38" s="147">
        <v>0</v>
      </c>
      <c r="DR38" s="148" t="s">
        <v>304</v>
      </c>
    </row>
  </sheetData>
  <mergeCells count="113">
    <mergeCell ref="A5:A8"/>
    <mergeCell ref="B5:H8"/>
    <mergeCell ref="I5:AV5"/>
    <mergeCell ref="AW5:BI5"/>
    <mergeCell ref="BJ5:CH5"/>
    <mergeCell ref="CI5:DB5"/>
    <mergeCell ref="I6:K6"/>
    <mergeCell ref="L6:AC6"/>
    <mergeCell ref="AD6:AE6"/>
    <mergeCell ref="AF6:AG6"/>
    <mergeCell ref="AH6:AP6"/>
    <mergeCell ref="AQ6:AT6"/>
    <mergeCell ref="AU6:AU8"/>
    <mergeCell ref="AV6:AV8"/>
    <mergeCell ref="AW6:AX6"/>
    <mergeCell ref="AY6:BB6"/>
    <mergeCell ref="AH7:AJ7"/>
    <mergeCell ref="AK7:AO7"/>
    <mergeCell ref="AP7:AP8"/>
    <mergeCell ref="AQ7:AQ8"/>
    <mergeCell ref="BC6:BF6"/>
    <mergeCell ref="BH6:BH8"/>
    <mergeCell ref="BI6:BI8"/>
    <mergeCell ref="BJ6:BL6"/>
    <mergeCell ref="DM5:DM7"/>
    <mergeCell ref="DN5:DN7"/>
    <mergeCell ref="DO5:DO7"/>
    <mergeCell ref="DP5:DP7"/>
    <mergeCell ref="DQ5:DQ7"/>
    <mergeCell ref="DR5:DR7"/>
    <mergeCell ref="DC5:DG5"/>
    <mergeCell ref="DH5:DH8"/>
    <mergeCell ref="DI5:DI8"/>
    <mergeCell ref="DJ5:DJ8"/>
    <mergeCell ref="DK5:DK7"/>
    <mergeCell ref="DL5:DL7"/>
    <mergeCell ref="DG6:DG8"/>
    <mergeCell ref="DD7:DD8"/>
    <mergeCell ref="DE7:DE8"/>
    <mergeCell ref="BM6:BO6"/>
    <mergeCell ref="BP6:BQ6"/>
    <mergeCell ref="BF7:BF8"/>
    <mergeCell ref="BG7:BG8"/>
    <mergeCell ref="BJ7:BJ8"/>
    <mergeCell ref="BK7:BK8"/>
    <mergeCell ref="BR6:BW6"/>
    <mergeCell ref="BY6:CA6"/>
    <mergeCell ref="CC6:CD6"/>
    <mergeCell ref="BM7:BM8"/>
    <mergeCell ref="BN7:BN8"/>
    <mergeCell ref="BO7:BO8"/>
    <mergeCell ref="BP7:BP8"/>
    <mergeCell ref="BQ7:BQ8"/>
    <mergeCell ref="CG6:CG8"/>
    <mergeCell ref="CH6:CH8"/>
    <mergeCell ref="CI6:CP6"/>
    <mergeCell ref="BR7:BR8"/>
    <mergeCell ref="BS7:BS8"/>
    <mergeCell ref="BT7:BT8"/>
    <mergeCell ref="BU7:BU8"/>
    <mergeCell ref="CQ6:CT6"/>
    <mergeCell ref="CX6:CY6"/>
    <mergeCell ref="CN7:CP7"/>
    <mergeCell ref="CQ7:CS7"/>
    <mergeCell ref="CT7:CT8"/>
    <mergeCell ref="CU7:CU8"/>
    <mergeCell ref="CV7:CV8"/>
    <mergeCell ref="CW7:CW8"/>
    <mergeCell ref="CB7:CB8"/>
    <mergeCell ref="CC7:CC8"/>
    <mergeCell ref="CD7:CD8"/>
    <mergeCell ref="CE7:CE8"/>
    <mergeCell ref="CF7:CF8"/>
    <mergeCell ref="CI7:CM7"/>
    <mergeCell ref="DA6:DA8"/>
    <mergeCell ref="DB6:DB8"/>
    <mergeCell ref="DC6:DE6"/>
    <mergeCell ref="DF6:DF8"/>
    <mergeCell ref="CX7:CX8"/>
    <mergeCell ref="CY7:CY8"/>
    <mergeCell ref="CZ7:CZ8"/>
    <mergeCell ref="DC7:DC8"/>
    <mergeCell ref="U7:W7"/>
    <mergeCell ref="X7:Z7"/>
    <mergeCell ref="AA7:AC7"/>
    <mergeCell ref="AD7:AD8"/>
    <mergeCell ref="AE7:AE8"/>
    <mergeCell ref="AF7:AG7"/>
    <mergeCell ref="BC7:BC8"/>
    <mergeCell ref="BD7:BD8"/>
    <mergeCell ref="BE7:BE8"/>
    <mergeCell ref="BV7:BV8"/>
    <mergeCell ref="BW7:BW8"/>
    <mergeCell ref="BX7:BX8"/>
    <mergeCell ref="BY7:BY8"/>
    <mergeCell ref="BZ7:BZ8"/>
    <mergeCell ref="CA7:CA8"/>
    <mergeCell ref="BL7:BL8"/>
    <mergeCell ref="I7:I8"/>
    <mergeCell ref="J7:J8"/>
    <mergeCell ref="K7:K8"/>
    <mergeCell ref="L7:N7"/>
    <mergeCell ref="O7:Q7"/>
    <mergeCell ref="R7:T7"/>
    <mergeCell ref="AZ7:AZ8"/>
    <mergeCell ref="BA7:BA8"/>
    <mergeCell ref="BB7:BB8"/>
    <mergeCell ref="AR7:AR8"/>
    <mergeCell ref="AS7:AS8"/>
    <mergeCell ref="AT7:AT8"/>
    <mergeCell ref="AW7:AW8"/>
    <mergeCell ref="AX7:AX8"/>
    <mergeCell ref="AY7:AY8"/>
  </mergeCells>
  <conditionalFormatting sqref="I35:AT36 BJ35:CF36 CI35:CZ36">
    <cfRule type="cellIs" dxfId="8" priority="4" operator="equal">
      <formula>0</formula>
    </cfRule>
  </conditionalFormatting>
  <conditionalFormatting sqref="I37:AT37 BJ37:CF37 CI37:CZ37">
    <cfRule type="cellIs" dxfId="7" priority="3" operator="equal">
      <formula>0</formula>
    </cfRule>
  </conditionalFormatting>
  <conditionalFormatting sqref="I38:AT38 BJ38:CF38 CI38:CZ38">
    <cfRule type="cellIs" dxfId="6" priority="2" operator="equal">
      <formula>0</formula>
    </cfRule>
  </conditionalFormatting>
  <conditionalFormatting sqref="I12:AT12 BJ12:CF12 CI12:CZ12">
    <cfRule type="cellIs" dxfId="5" priority="1" operator="equal">
      <formula>0</formula>
    </cfRule>
  </conditionalFormatting>
  <pageMargins left="0" right="0" top="0.15748031496062992" bottom="0.19685039370078741" header="0" footer="0"/>
  <pageSetup paperSize="9" scale="65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DW22"/>
  <sheetViews>
    <sheetView showGridLines="0" zoomScale="85" zoomScaleNormal="85" workbookViewId="0">
      <pane xSplit="7" ySplit="10" topLeftCell="AF20" activePane="bottomRight" state="frozen"/>
      <selection pane="topRight" activeCell="H1" sqref="H1"/>
      <selection pane="bottomLeft" activeCell="A6" sqref="A6"/>
      <selection pane="bottomRight" activeCell="AS14" sqref="AS14"/>
    </sheetView>
  </sheetViews>
  <sheetFormatPr defaultRowHeight="14.25"/>
  <cols>
    <col min="1" max="1" width="2.5703125" style="94" customWidth="1"/>
    <col min="2" max="2" width="6.7109375" style="94" customWidth="1"/>
    <col min="3" max="3" width="4.42578125" style="94" customWidth="1"/>
    <col min="4" max="4" width="5.7109375" style="94" customWidth="1"/>
    <col min="5" max="5" width="3.85546875" style="94" customWidth="1"/>
    <col min="6" max="7" width="10.7109375" style="94" hidden="1" customWidth="1"/>
    <col min="8" max="8" width="9.28515625" style="94" hidden="1" customWidth="1"/>
    <col min="9" max="15" width="2.42578125" style="94" customWidth="1"/>
    <col min="16" max="17" width="2.5703125" style="94" customWidth="1"/>
    <col min="18" max="18" width="2.7109375" style="94" customWidth="1"/>
    <col min="19" max="19" width="4.85546875" style="94" hidden="1" customWidth="1"/>
    <col min="20" max="24" width="2.5703125" style="94" customWidth="1"/>
    <col min="25" max="26" width="4.28515625" style="94" hidden="1" customWidth="1"/>
    <col min="27" max="27" width="2.42578125" style="94" customWidth="1"/>
    <col min="28" max="30" width="2.5703125" style="94" customWidth="1"/>
    <col min="31" max="36" width="2.7109375" style="94" customWidth="1"/>
    <col min="37" max="42" width="2.5703125" style="94" customWidth="1"/>
    <col min="43" max="43" width="2.28515625" style="94" customWidth="1"/>
    <col min="44" max="46" width="2.5703125" style="94" customWidth="1"/>
    <col min="47" max="47" width="2.7109375" style="94" customWidth="1"/>
    <col min="48" max="49" width="5.28515625" style="94" hidden="1" customWidth="1"/>
    <col min="50" max="64" width="3.7109375" style="94" hidden="1" customWidth="1"/>
    <col min="65" max="66" width="5.5703125" style="94" hidden="1" customWidth="1"/>
    <col min="67" max="69" width="2.5703125" style="94" customWidth="1"/>
    <col min="70" max="71" width="2.7109375" style="94" customWidth="1"/>
    <col min="72" max="74" width="2.5703125" style="94" customWidth="1"/>
    <col min="75" max="78" width="2.7109375" style="94" customWidth="1"/>
    <col min="79" max="83" width="2.42578125" style="94" customWidth="1"/>
    <col min="84" max="84" width="5.42578125" style="94" hidden="1" customWidth="1"/>
    <col min="85" max="86" width="2.5703125" style="94" customWidth="1"/>
    <col min="87" max="87" width="2.7109375" style="94" customWidth="1"/>
    <col min="88" max="89" width="2.5703125" style="94" customWidth="1"/>
    <col min="90" max="91" width="4.85546875" style="94" hidden="1" customWidth="1"/>
    <col min="92" max="95" width="2.42578125" style="94" customWidth="1"/>
    <col min="96" max="96" width="5.5703125" style="94" hidden="1" customWidth="1"/>
    <col min="97" max="97" width="2.5703125" style="94" customWidth="1"/>
    <col min="98" max="98" width="2.7109375" style="94" customWidth="1"/>
    <col min="99" max="99" width="5.5703125" style="94" hidden="1" customWidth="1"/>
    <col min="100" max="101" width="2.7109375" style="94" customWidth="1"/>
    <col min="102" max="102" width="6.7109375" style="94" hidden="1" customWidth="1"/>
    <col min="103" max="109" width="2.5703125" style="94" customWidth="1"/>
    <col min="110" max="111" width="5.5703125" style="94" hidden="1" customWidth="1"/>
    <col min="112" max="112" width="2.5703125" style="94" customWidth="1"/>
    <col min="113" max="113" width="2.7109375" style="94" customWidth="1"/>
    <col min="114" max="114" width="6" style="94" hidden="1" customWidth="1"/>
    <col min="115" max="119" width="5.140625" style="94" hidden="1" customWidth="1"/>
    <col min="120" max="122" width="2.5703125" style="94" customWidth="1"/>
    <col min="123" max="123" width="2.7109375" style="94" customWidth="1"/>
    <col min="124" max="125" width="3" style="94" customWidth="1"/>
    <col min="126" max="126" width="3.140625" style="94" customWidth="1"/>
    <col min="127" max="127" width="3.28515625" style="94" customWidth="1"/>
    <col min="128" max="16384" width="9.140625" style="94"/>
  </cols>
  <sheetData>
    <row r="1" spans="1:127" s="195" customFormat="1" ht="32.25" customHeight="1">
      <c r="C1" s="196" t="s">
        <v>0</v>
      </c>
      <c r="AO1" s="196" t="s">
        <v>311</v>
      </c>
    </row>
    <row r="2" spans="1:127" s="195" customFormat="1" ht="29.25" customHeight="1">
      <c r="C2" s="196" t="s">
        <v>2</v>
      </c>
      <c r="BO2" s="196" t="s">
        <v>312</v>
      </c>
    </row>
    <row r="3" spans="1:127" s="195" customFormat="1" ht="28.5" customHeight="1">
      <c r="BY3" s="197" t="s">
        <v>313</v>
      </c>
    </row>
    <row r="4" spans="1:127" customFormat="1" ht="18" customHeight="1"/>
    <row r="5" spans="1:127" ht="26.25" customHeight="1">
      <c r="A5" s="692" t="s">
        <v>93</v>
      </c>
      <c r="B5" s="695" t="s">
        <v>5</v>
      </c>
      <c r="C5" s="695"/>
      <c r="D5" s="695"/>
      <c r="E5" s="695"/>
      <c r="F5" s="695"/>
      <c r="G5" s="695"/>
      <c r="H5" s="695"/>
      <c r="I5" s="695" t="s">
        <v>6</v>
      </c>
      <c r="J5" s="695"/>
      <c r="K5" s="695"/>
      <c r="L5" s="695"/>
      <c r="M5" s="695"/>
      <c r="N5" s="695"/>
      <c r="O5" s="695"/>
      <c r="P5" s="695"/>
      <c r="Q5" s="695"/>
      <c r="R5" s="695"/>
      <c r="S5" s="695"/>
      <c r="T5" s="695"/>
      <c r="U5" s="695"/>
      <c r="V5" s="695"/>
      <c r="W5" s="695"/>
      <c r="X5" s="695"/>
      <c r="Y5" s="695"/>
      <c r="Z5" s="695"/>
      <c r="AA5" s="695"/>
      <c r="AB5" s="695"/>
      <c r="AC5" s="695"/>
      <c r="AD5" s="695"/>
      <c r="AE5" s="695"/>
      <c r="AF5" s="695"/>
      <c r="AG5" s="695"/>
      <c r="AH5" s="695"/>
      <c r="AI5" s="695"/>
      <c r="AJ5" s="695"/>
      <c r="AK5" s="695"/>
      <c r="AL5" s="695"/>
      <c r="AM5" s="695"/>
      <c r="AN5" s="695"/>
      <c r="AO5" s="695"/>
      <c r="AP5" s="695"/>
      <c r="AQ5" s="695"/>
      <c r="AR5" s="695"/>
      <c r="AS5" s="695"/>
      <c r="AT5" s="695"/>
      <c r="AU5" s="695"/>
      <c r="AV5" s="695"/>
      <c r="AW5" s="695"/>
      <c r="AX5" s="652" t="s">
        <v>7</v>
      </c>
      <c r="AY5" s="652"/>
      <c r="AZ5" s="652"/>
      <c r="BA5" s="652"/>
      <c r="BB5" s="652"/>
      <c r="BC5" s="652"/>
      <c r="BD5" s="652"/>
      <c r="BE5" s="652"/>
      <c r="BF5" s="652"/>
      <c r="BG5" s="652"/>
      <c r="BH5" s="652"/>
      <c r="BI5" s="652"/>
      <c r="BJ5" s="652"/>
      <c r="BK5" s="652"/>
      <c r="BL5" s="652"/>
      <c r="BM5" s="652"/>
      <c r="BN5" s="652"/>
      <c r="BO5" s="695" t="s">
        <v>8</v>
      </c>
      <c r="BP5" s="695"/>
      <c r="BQ5" s="695"/>
      <c r="BR5" s="695"/>
      <c r="BS5" s="695"/>
      <c r="BT5" s="695"/>
      <c r="BU5" s="695"/>
      <c r="BV5" s="695"/>
      <c r="BW5" s="695"/>
      <c r="BX5" s="695"/>
      <c r="BY5" s="695"/>
      <c r="BZ5" s="695"/>
      <c r="CA5" s="695"/>
      <c r="CB5" s="695"/>
      <c r="CC5" s="695"/>
      <c r="CD5" s="695"/>
      <c r="CE5" s="695"/>
      <c r="CF5" s="695"/>
      <c r="CG5" s="695"/>
      <c r="CH5" s="695"/>
      <c r="CI5" s="695"/>
      <c r="CJ5" s="695"/>
      <c r="CK5" s="695"/>
      <c r="CL5" s="695"/>
      <c r="CM5" s="695"/>
      <c r="CN5" s="696" t="s">
        <v>9</v>
      </c>
      <c r="CO5" s="697"/>
      <c r="CP5" s="697"/>
      <c r="CQ5" s="697"/>
      <c r="CR5" s="697"/>
      <c r="CS5" s="697"/>
      <c r="CT5" s="697"/>
      <c r="CU5" s="697"/>
      <c r="CV5" s="697"/>
      <c r="CW5" s="697"/>
      <c r="CX5" s="697"/>
      <c r="CY5" s="697"/>
      <c r="CZ5" s="697"/>
      <c r="DA5" s="697"/>
      <c r="DB5" s="697"/>
      <c r="DC5" s="697"/>
      <c r="DD5" s="697"/>
      <c r="DE5" s="697"/>
      <c r="DF5" s="697"/>
      <c r="DG5" s="698"/>
      <c r="DH5" s="687" t="s">
        <v>10</v>
      </c>
      <c r="DI5" s="688"/>
      <c r="DJ5" s="688"/>
      <c r="DK5" s="688"/>
      <c r="DL5" s="689"/>
      <c r="DM5" s="652" t="s">
        <v>11</v>
      </c>
      <c r="DN5" s="652" t="s">
        <v>12</v>
      </c>
      <c r="DO5" s="652" t="s">
        <v>13</v>
      </c>
      <c r="DP5" s="690" t="s">
        <v>11</v>
      </c>
      <c r="DQ5" s="690" t="s">
        <v>12</v>
      </c>
      <c r="DR5" s="690" t="s">
        <v>13</v>
      </c>
      <c r="DS5" s="690" t="s">
        <v>14</v>
      </c>
      <c r="DT5" s="690" t="s">
        <v>15</v>
      </c>
      <c r="DU5" s="690" t="s">
        <v>16</v>
      </c>
      <c r="DV5" s="645" t="s">
        <v>17</v>
      </c>
      <c r="DW5" s="685" t="s">
        <v>224</v>
      </c>
    </row>
    <row r="6" spans="1:127" ht="63.75" customHeight="1">
      <c r="A6" s="693"/>
      <c r="B6" s="695"/>
      <c r="C6" s="695"/>
      <c r="D6" s="695"/>
      <c r="E6" s="695"/>
      <c r="F6" s="695"/>
      <c r="G6" s="695"/>
      <c r="H6" s="695"/>
      <c r="I6" s="677" t="s">
        <v>19</v>
      </c>
      <c r="J6" s="677"/>
      <c r="K6" s="677"/>
      <c r="L6" s="634" t="s">
        <v>225</v>
      </c>
      <c r="M6" s="634"/>
      <c r="N6" s="677" t="s">
        <v>21</v>
      </c>
      <c r="O6" s="677"/>
      <c r="P6" s="695" t="s">
        <v>22</v>
      </c>
      <c r="Q6" s="695"/>
      <c r="R6" s="695"/>
      <c r="S6" s="695"/>
      <c r="T6" s="695"/>
      <c r="U6" s="695"/>
      <c r="V6" s="695"/>
      <c r="W6" s="695"/>
      <c r="X6" s="695"/>
      <c r="Y6" s="695"/>
      <c r="Z6" s="695"/>
      <c r="AA6" s="695"/>
      <c r="AB6" s="677" t="s">
        <v>23</v>
      </c>
      <c r="AC6" s="677"/>
      <c r="AD6" s="677"/>
      <c r="AE6" s="677"/>
      <c r="AF6" s="681" t="s">
        <v>314</v>
      </c>
      <c r="AG6" s="681"/>
      <c r="AH6" s="681"/>
      <c r="AI6" s="681"/>
      <c r="AJ6" s="681"/>
      <c r="AK6" s="681"/>
      <c r="AL6" s="681"/>
      <c r="AM6" s="681"/>
      <c r="AN6" s="681"/>
      <c r="AO6" s="681"/>
      <c r="AP6" s="681"/>
      <c r="AQ6" s="681"/>
      <c r="AR6" s="681"/>
      <c r="AS6" s="681"/>
      <c r="AT6" s="681"/>
      <c r="AU6" s="681"/>
      <c r="AV6" s="652" t="s">
        <v>24</v>
      </c>
      <c r="AW6" s="652" t="s">
        <v>25</v>
      </c>
      <c r="AX6" s="652" t="s">
        <v>226</v>
      </c>
      <c r="AY6" s="652"/>
      <c r="AZ6" s="652" t="s">
        <v>315</v>
      </c>
      <c r="BA6" s="652"/>
      <c r="BB6" s="652"/>
      <c r="BC6" s="652"/>
      <c r="BD6" s="652"/>
      <c r="BE6" s="652"/>
      <c r="BF6" s="652" t="s">
        <v>316</v>
      </c>
      <c r="BG6" s="652"/>
      <c r="BH6" s="652"/>
      <c r="BI6" s="652"/>
      <c r="BJ6" s="652"/>
      <c r="BK6" s="652"/>
      <c r="BL6" s="198" t="s">
        <v>229</v>
      </c>
      <c r="BM6" s="652" t="s">
        <v>26</v>
      </c>
      <c r="BN6" s="652" t="s">
        <v>27</v>
      </c>
      <c r="BO6" s="677" t="s">
        <v>28</v>
      </c>
      <c r="BP6" s="677"/>
      <c r="BQ6" s="677"/>
      <c r="BR6" s="677" t="s">
        <v>29</v>
      </c>
      <c r="BS6" s="677"/>
      <c r="BT6" s="677"/>
      <c r="BU6" s="677" t="s">
        <v>30</v>
      </c>
      <c r="BV6" s="677"/>
      <c r="BW6" s="677" t="s">
        <v>35</v>
      </c>
      <c r="BX6" s="677"/>
      <c r="BY6" s="677"/>
      <c r="BZ6" s="677"/>
      <c r="CA6" s="677"/>
      <c r="CB6" s="677"/>
      <c r="CC6" s="96" t="s">
        <v>31</v>
      </c>
      <c r="CD6" s="671" t="s">
        <v>32</v>
      </c>
      <c r="CE6" s="672"/>
      <c r="CF6" s="673"/>
      <c r="CG6" s="199" t="s">
        <v>230</v>
      </c>
      <c r="CH6" s="677" t="s">
        <v>231</v>
      </c>
      <c r="CI6" s="677"/>
      <c r="CJ6" s="96" t="s">
        <v>34</v>
      </c>
      <c r="CK6" s="96" t="s">
        <v>232</v>
      </c>
      <c r="CL6" s="652" t="s">
        <v>36</v>
      </c>
      <c r="CM6" s="652" t="s">
        <v>37</v>
      </c>
      <c r="CN6" s="680" t="s">
        <v>233</v>
      </c>
      <c r="CO6" s="680"/>
      <c r="CP6" s="680"/>
      <c r="CQ6" s="680"/>
      <c r="CR6" s="680"/>
      <c r="CS6" s="680"/>
      <c r="CT6" s="680"/>
      <c r="CU6" s="199"/>
      <c r="CV6" s="677" t="s">
        <v>234</v>
      </c>
      <c r="CW6" s="677"/>
      <c r="CX6" s="677"/>
      <c r="CY6" s="677"/>
      <c r="CZ6" s="200" t="s">
        <v>40</v>
      </c>
      <c r="DA6" s="200" t="s">
        <v>235</v>
      </c>
      <c r="DB6" s="200" t="s">
        <v>41</v>
      </c>
      <c r="DC6" s="200" t="s">
        <v>236</v>
      </c>
      <c r="DD6" s="677" t="s">
        <v>232</v>
      </c>
      <c r="DE6" s="677"/>
      <c r="DF6" s="652" t="s">
        <v>42</v>
      </c>
      <c r="DG6" s="652" t="s">
        <v>43</v>
      </c>
      <c r="DH6" s="674" t="s">
        <v>237</v>
      </c>
      <c r="DI6" s="675"/>
      <c r="DJ6" s="676"/>
      <c r="DK6" s="652" t="s">
        <v>45</v>
      </c>
      <c r="DL6" s="652" t="s">
        <v>46</v>
      </c>
      <c r="DM6" s="652"/>
      <c r="DN6" s="652"/>
      <c r="DO6" s="652"/>
      <c r="DP6" s="691"/>
      <c r="DQ6" s="691"/>
      <c r="DR6" s="691"/>
      <c r="DS6" s="691"/>
      <c r="DT6" s="691"/>
      <c r="DU6" s="691"/>
      <c r="DV6" s="646"/>
      <c r="DW6" s="686"/>
    </row>
    <row r="7" spans="1:127" ht="66" customHeight="1">
      <c r="A7" s="693"/>
      <c r="B7" s="695"/>
      <c r="C7" s="695"/>
      <c r="D7" s="695"/>
      <c r="E7" s="695"/>
      <c r="F7" s="695"/>
      <c r="G7" s="695"/>
      <c r="H7" s="695"/>
      <c r="I7" s="620" t="s">
        <v>81</v>
      </c>
      <c r="J7" s="620" t="s">
        <v>82</v>
      </c>
      <c r="K7" s="620" t="s">
        <v>47</v>
      </c>
      <c r="L7" s="620" t="s">
        <v>241</v>
      </c>
      <c r="M7" s="620" t="s">
        <v>242</v>
      </c>
      <c r="N7" s="677" t="s">
        <v>53</v>
      </c>
      <c r="O7" s="677"/>
      <c r="P7" s="682" t="s">
        <v>317</v>
      </c>
      <c r="Q7" s="683"/>
      <c r="R7" s="683"/>
      <c r="S7" s="684"/>
      <c r="T7" s="674" t="s">
        <v>318</v>
      </c>
      <c r="U7" s="675"/>
      <c r="V7" s="675"/>
      <c r="W7" s="675"/>
      <c r="X7" s="675"/>
      <c r="Y7" s="675"/>
      <c r="Z7" s="676"/>
      <c r="AA7" s="620" t="s">
        <v>54</v>
      </c>
      <c r="AB7" s="620" t="s">
        <v>245</v>
      </c>
      <c r="AC7" s="620" t="s">
        <v>246</v>
      </c>
      <c r="AD7" s="620" t="s">
        <v>55</v>
      </c>
      <c r="AE7" s="620" t="s">
        <v>247</v>
      </c>
      <c r="AF7" s="626" t="s">
        <v>319</v>
      </c>
      <c r="AG7" s="626" t="s">
        <v>320</v>
      </c>
      <c r="AH7" s="626" t="s">
        <v>321</v>
      </c>
      <c r="AI7" s="626" t="s">
        <v>322</v>
      </c>
      <c r="AJ7" s="621" t="s">
        <v>323</v>
      </c>
      <c r="AK7" s="621" t="s">
        <v>324</v>
      </c>
      <c r="AL7" s="621" t="s">
        <v>325</v>
      </c>
      <c r="AM7" s="621" t="s">
        <v>326</v>
      </c>
      <c r="AN7" s="626" t="s">
        <v>327</v>
      </c>
      <c r="AO7" s="626" t="s">
        <v>328</v>
      </c>
      <c r="AP7" s="626" t="s">
        <v>329</v>
      </c>
      <c r="AQ7" s="626" t="s">
        <v>330</v>
      </c>
      <c r="AR7" s="621" t="s">
        <v>331</v>
      </c>
      <c r="AS7" s="621" t="s">
        <v>332</v>
      </c>
      <c r="AT7" s="621" t="s">
        <v>333</v>
      </c>
      <c r="AU7" s="621" t="s">
        <v>334</v>
      </c>
      <c r="AV7" s="652"/>
      <c r="AW7" s="652"/>
      <c r="AX7" s="652" t="s">
        <v>248</v>
      </c>
      <c r="AY7" s="652" t="s">
        <v>249</v>
      </c>
      <c r="AZ7" s="652" t="s">
        <v>250</v>
      </c>
      <c r="BA7" s="652" t="s">
        <v>251</v>
      </c>
      <c r="BB7" s="652" t="s">
        <v>252</v>
      </c>
      <c r="BC7" s="652" t="s">
        <v>335</v>
      </c>
      <c r="BD7" s="652" t="s">
        <v>253</v>
      </c>
      <c r="BE7" s="652" t="s">
        <v>336</v>
      </c>
      <c r="BF7" s="652" t="s">
        <v>254</v>
      </c>
      <c r="BG7" s="652" t="s">
        <v>255</v>
      </c>
      <c r="BH7" s="652" t="s">
        <v>256</v>
      </c>
      <c r="BI7" s="652" t="s">
        <v>337</v>
      </c>
      <c r="BJ7" s="652" t="s">
        <v>257</v>
      </c>
      <c r="BK7" s="652" t="s">
        <v>338</v>
      </c>
      <c r="BL7" s="652" t="s">
        <v>258</v>
      </c>
      <c r="BM7" s="652"/>
      <c r="BN7" s="652"/>
      <c r="BO7" s="620" t="s">
        <v>259</v>
      </c>
      <c r="BP7" s="620" t="s">
        <v>260</v>
      </c>
      <c r="BQ7" s="620" t="s">
        <v>57</v>
      </c>
      <c r="BR7" s="620" t="s">
        <v>58</v>
      </c>
      <c r="BS7" s="620" t="s">
        <v>261</v>
      </c>
      <c r="BT7" s="620" t="s">
        <v>60</v>
      </c>
      <c r="BU7" s="620" t="s">
        <v>262</v>
      </c>
      <c r="BV7" s="620" t="s">
        <v>61</v>
      </c>
      <c r="BW7" s="620" t="s">
        <v>263</v>
      </c>
      <c r="BX7" s="620" t="s">
        <v>264</v>
      </c>
      <c r="BY7" s="620" t="s">
        <v>265</v>
      </c>
      <c r="BZ7" s="620" t="s">
        <v>266</v>
      </c>
      <c r="CA7" s="620" t="s">
        <v>67</v>
      </c>
      <c r="CB7" s="620" t="s">
        <v>68</v>
      </c>
      <c r="CC7" s="620" t="s">
        <v>62</v>
      </c>
      <c r="CD7" s="621" t="s">
        <v>63</v>
      </c>
      <c r="CE7" s="621" t="s">
        <v>64</v>
      </c>
      <c r="CF7" s="678" t="s">
        <v>267</v>
      </c>
      <c r="CG7" s="620" t="s">
        <v>268</v>
      </c>
      <c r="CH7" s="620" t="s">
        <v>269</v>
      </c>
      <c r="CI7" s="620" t="s">
        <v>270</v>
      </c>
      <c r="CJ7" s="620" t="s">
        <v>66</v>
      </c>
      <c r="CK7" s="620" t="s">
        <v>271</v>
      </c>
      <c r="CL7" s="652"/>
      <c r="CM7" s="652"/>
      <c r="CN7" s="670" t="s">
        <v>272</v>
      </c>
      <c r="CO7" s="670"/>
      <c r="CP7" s="670"/>
      <c r="CQ7" s="670"/>
      <c r="CR7" s="201"/>
      <c r="CS7" s="671" t="s">
        <v>273</v>
      </c>
      <c r="CT7" s="672"/>
      <c r="CU7" s="673"/>
      <c r="CV7" s="670" t="s">
        <v>274</v>
      </c>
      <c r="CW7" s="670"/>
      <c r="CX7" s="201"/>
      <c r="CY7" s="667" t="s">
        <v>275</v>
      </c>
      <c r="CZ7" s="667" t="s">
        <v>77</v>
      </c>
      <c r="DA7" s="667" t="s">
        <v>276</v>
      </c>
      <c r="DB7" s="667" t="s">
        <v>78</v>
      </c>
      <c r="DC7" s="667" t="s">
        <v>279</v>
      </c>
      <c r="DD7" s="667" t="s">
        <v>277</v>
      </c>
      <c r="DE7" s="667" t="s">
        <v>278</v>
      </c>
      <c r="DF7" s="652"/>
      <c r="DG7" s="652"/>
      <c r="DH7" s="620" t="s">
        <v>79</v>
      </c>
      <c r="DI7" s="620" t="s">
        <v>80</v>
      </c>
      <c r="DJ7" s="668" t="s">
        <v>49</v>
      </c>
      <c r="DK7" s="652"/>
      <c r="DL7" s="652"/>
      <c r="DM7" s="652"/>
      <c r="DN7" s="652"/>
      <c r="DO7" s="652"/>
      <c r="DP7" s="691"/>
      <c r="DQ7" s="691"/>
      <c r="DR7" s="691"/>
      <c r="DS7" s="691"/>
      <c r="DT7" s="691"/>
      <c r="DU7" s="691"/>
      <c r="DV7" s="646"/>
      <c r="DW7" s="686"/>
    </row>
    <row r="8" spans="1:127" ht="64.5" customHeight="1">
      <c r="A8" s="693"/>
      <c r="B8" s="695"/>
      <c r="C8" s="695"/>
      <c r="D8" s="695"/>
      <c r="E8" s="695"/>
      <c r="F8" s="695"/>
      <c r="G8" s="695"/>
      <c r="H8" s="695"/>
      <c r="I8" s="620"/>
      <c r="J8" s="620"/>
      <c r="K8" s="620"/>
      <c r="L8" s="620"/>
      <c r="M8" s="620"/>
      <c r="N8" s="96" t="s">
        <v>289</v>
      </c>
      <c r="O8" s="96" t="s">
        <v>92</v>
      </c>
      <c r="P8" s="100" t="s">
        <v>290</v>
      </c>
      <c r="Q8" s="202" t="s">
        <v>291</v>
      </c>
      <c r="R8" s="202" t="s">
        <v>339</v>
      </c>
      <c r="S8" s="203" t="s">
        <v>49</v>
      </c>
      <c r="T8" s="96" t="s">
        <v>340</v>
      </c>
      <c r="U8" s="96" t="s">
        <v>341</v>
      </c>
      <c r="V8" s="96" t="s">
        <v>292</v>
      </c>
      <c r="W8" s="96" t="s">
        <v>293</v>
      </c>
      <c r="X8" s="96" t="s">
        <v>294</v>
      </c>
      <c r="Y8" s="105" t="s">
        <v>73</v>
      </c>
      <c r="Z8" s="105" t="s">
        <v>74</v>
      </c>
      <c r="AA8" s="620"/>
      <c r="AB8" s="620"/>
      <c r="AC8" s="620"/>
      <c r="AD8" s="620"/>
      <c r="AE8" s="620"/>
      <c r="AF8" s="626"/>
      <c r="AG8" s="626"/>
      <c r="AH8" s="626"/>
      <c r="AI8" s="626"/>
      <c r="AJ8" s="621"/>
      <c r="AK8" s="621"/>
      <c r="AL8" s="621"/>
      <c r="AM8" s="621"/>
      <c r="AN8" s="626"/>
      <c r="AO8" s="626"/>
      <c r="AP8" s="626"/>
      <c r="AQ8" s="626"/>
      <c r="AR8" s="621"/>
      <c r="AS8" s="621"/>
      <c r="AT8" s="621"/>
      <c r="AU8" s="621"/>
      <c r="AV8" s="652"/>
      <c r="AW8" s="652"/>
      <c r="AX8" s="652"/>
      <c r="AY8" s="652"/>
      <c r="AZ8" s="652"/>
      <c r="BA8" s="652"/>
      <c r="BB8" s="652"/>
      <c r="BC8" s="652"/>
      <c r="BD8" s="652"/>
      <c r="BE8" s="652"/>
      <c r="BF8" s="652"/>
      <c r="BG8" s="652"/>
      <c r="BH8" s="652"/>
      <c r="BI8" s="652"/>
      <c r="BJ8" s="652"/>
      <c r="BK8" s="652"/>
      <c r="BL8" s="652"/>
      <c r="BM8" s="652"/>
      <c r="BN8" s="652"/>
      <c r="BO8" s="620"/>
      <c r="BP8" s="620"/>
      <c r="BQ8" s="620"/>
      <c r="BR8" s="620"/>
      <c r="BS8" s="620"/>
      <c r="BT8" s="620"/>
      <c r="BU8" s="620"/>
      <c r="BV8" s="620"/>
      <c r="BW8" s="620"/>
      <c r="BX8" s="620"/>
      <c r="BY8" s="620"/>
      <c r="BZ8" s="620"/>
      <c r="CA8" s="620"/>
      <c r="CB8" s="620"/>
      <c r="CC8" s="620"/>
      <c r="CD8" s="621"/>
      <c r="CE8" s="621"/>
      <c r="CF8" s="679"/>
      <c r="CG8" s="620"/>
      <c r="CH8" s="620"/>
      <c r="CI8" s="620"/>
      <c r="CJ8" s="620"/>
      <c r="CK8" s="620"/>
      <c r="CL8" s="652"/>
      <c r="CM8" s="652"/>
      <c r="CN8" s="96" t="s">
        <v>295</v>
      </c>
      <c r="CO8" s="96" t="s">
        <v>296</v>
      </c>
      <c r="CP8" s="96" t="s">
        <v>297</v>
      </c>
      <c r="CQ8" s="96" t="s">
        <v>71</v>
      </c>
      <c r="CR8" s="105" t="s">
        <v>49</v>
      </c>
      <c r="CS8" s="100" t="s">
        <v>298</v>
      </c>
      <c r="CT8" s="100" t="s">
        <v>72</v>
      </c>
      <c r="CU8" s="105" t="s">
        <v>49</v>
      </c>
      <c r="CV8" s="96" t="s">
        <v>75</v>
      </c>
      <c r="CW8" s="96" t="s">
        <v>76</v>
      </c>
      <c r="CX8" s="105" t="s">
        <v>49</v>
      </c>
      <c r="CY8" s="667"/>
      <c r="CZ8" s="667"/>
      <c r="DA8" s="667"/>
      <c r="DB8" s="667"/>
      <c r="DC8" s="667"/>
      <c r="DD8" s="667"/>
      <c r="DE8" s="667"/>
      <c r="DF8" s="652"/>
      <c r="DG8" s="652"/>
      <c r="DH8" s="620"/>
      <c r="DI8" s="620"/>
      <c r="DJ8" s="669"/>
      <c r="DK8" s="652"/>
      <c r="DL8" s="652"/>
      <c r="DM8" s="652"/>
      <c r="DN8" s="652"/>
      <c r="DO8" s="652"/>
      <c r="DP8" s="204"/>
      <c r="DQ8" s="204"/>
      <c r="DR8" s="204"/>
      <c r="DS8" s="204"/>
      <c r="DT8" s="198"/>
      <c r="DU8" s="198"/>
      <c r="DV8" s="198"/>
      <c r="DW8" s="198"/>
    </row>
    <row r="9" spans="1:127" ht="21.75" customHeight="1">
      <c r="A9" s="694"/>
      <c r="B9" s="198" t="s">
        <v>94</v>
      </c>
      <c r="C9" s="198" t="s">
        <v>95</v>
      </c>
      <c r="D9" s="198" t="s">
        <v>96</v>
      </c>
      <c r="E9" s="198" t="s">
        <v>97</v>
      </c>
      <c r="F9" s="198" t="s">
        <v>98</v>
      </c>
      <c r="G9" s="198" t="s">
        <v>99</v>
      </c>
      <c r="H9" s="198" t="s">
        <v>100</v>
      </c>
      <c r="I9" s="205">
        <v>2</v>
      </c>
      <c r="J9" s="205">
        <v>2</v>
      </c>
      <c r="K9" s="205">
        <v>2</v>
      </c>
      <c r="L9" s="205">
        <v>3</v>
      </c>
      <c r="M9" s="205">
        <v>3</v>
      </c>
      <c r="N9" s="205">
        <v>3</v>
      </c>
      <c r="O9" s="205">
        <v>2</v>
      </c>
      <c r="P9" s="205">
        <v>2</v>
      </c>
      <c r="Q9" s="205"/>
      <c r="R9" s="205"/>
      <c r="S9" s="206">
        <v>2</v>
      </c>
      <c r="T9" s="205"/>
      <c r="U9" s="205"/>
      <c r="V9" s="205"/>
      <c r="W9" s="205"/>
      <c r="X9" s="205"/>
      <c r="Y9" s="207">
        <v>2</v>
      </c>
      <c r="Z9" s="207">
        <v>2</v>
      </c>
      <c r="AA9" s="205">
        <v>2</v>
      </c>
      <c r="AB9" s="205">
        <v>3</v>
      </c>
      <c r="AC9" s="205">
        <v>2</v>
      </c>
      <c r="AD9" s="205">
        <v>3</v>
      </c>
      <c r="AE9" s="205">
        <v>2</v>
      </c>
      <c r="AF9" s="205">
        <v>1</v>
      </c>
      <c r="AG9" s="205">
        <v>1</v>
      </c>
      <c r="AH9" s="205">
        <v>1</v>
      </c>
      <c r="AI9" s="205">
        <v>1</v>
      </c>
      <c r="AJ9" s="205">
        <v>1</v>
      </c>
      <c r="AK9" s="205">
        <v>1</v>
      </c>
      <c r="AL9" s="205">
        <v>1</v>
      </c>
      <c r="AM9" s="205">
        <v>1</v>
      </c>
      <c r="AN9" s="205">
        <v>1</v>
      </c>
      <c r="AO9" s="205">
        <v>1</v>
      </c>
      <c r="AP9" s="205">
        <v>1</v>
      </c>
      <c r="AQ9" s="205">
        <v>1</v>
      </c>
      <c r="AR9" s="205">
        <v>1</v>
      </c>
      <c r="AS9" s="205">
        <v>1</v>
      </c>
      <c r="AT9" s="205">
        <v>1</v>
      </c>
      <c r="AU9" s="205">
        <v>1</v>
      </c>
      <c r="AV9" s="198" t="s">
        <v>101</v>
      </c>
      <c r="AW9" s="198" t="s">
        <v>101</v>
      </c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198" t="s">
        <v>101</v>
      </c>
      <c r="BN9" s="198" t="s">
        <v>101</v>
      </c>
      <c r="BO9" s="205">
        <v>3</v>
      </c>
      <c r="BP9" s="205">
        <v>3</v>
      </c>
      <c r="BQ9" s="205">
        <v>2</v>
      </c>
      <c r="BR9" s="205">
        <v>3</v>
      </c>
      <c r="BS9" s="205">
        <v>3</v>
      </c>
      <c r="BT9" s="205">
        <v>2</v>
      </c>
      <c r="BU9" s="205">
        <v>2</v>
      </c>
      <c r="BV9" s="205">
        <v>3</v>
      </c>
      <c r="BW9" s="205">
        <v>3</v>
      </c>
      <c r="BX9" s="205">
        <v>3</v>
      </c>
      <c r="BY9" s="205">
        <v>2</v>
      </c>
      <c r="BZ9" s="205">
        <v>2</v>
      </c>
      <c r="CA9" s="205">
        <v>3</v>
      </c>
      <c r="CB9" s="205">
        <v>3</v>
      </c>
      <c r="CC9" s="205">
        <v>3</v>
      </c>
      <c r="CD9" s="205"/>
      <c r="CE9" s="205"/>
      <c r="CF9" s="206">
        <v>3</v>
      </c>
      <c r="CG9" s="205">
        <v>3</v>
      </c>
      <c r="CH9" s="205">
        <v>2</v>
      </c>
      <c r="CI9" s="205">
        <v>3</v>
      </c>
      <c r="CJ9" s="205">
        <v>3</v>
      </c>
      <c r="CK9" s="205">
        <v>1</v>
      </c>
      <c r="CL9" s="198" t="s">
        <v>101</v>
      </c>
      <c r="CM9" s="198" t="s">
        <v>101</v>
      </c>
      <c r="CN9" s="205"/>
      <c r="CO9" s="205"/>
      <c r="CP9" s="205"/>
      <c r="CQ9" s="205"/>
      <c r="CR9" s="115">
        <v>2</v>
      </c>
      <c r="CS9" s="205"/>
      <c r="CT9" s="205"/>
      <c r="CU9" s="115">
        <v>2</v>
      </c>
      <c r="CV9" s="205"/>
      <c r="CW9" s="205"/>
      <c r="CX9" s="114">
        <v>3</v>
      </c>
      <c r="CY9" s="205">
        <v>3</v>
      </c>
      <c r="CZ9" s="205">
        <v>3</v>
      </c>
      <c r="DA9" s="205">
        <v>2</v>
      </c>
      <c r="DB9" s="205">
        <v>3</v>
      </c>
      <c r="DC9" s="205">
        <v>3</v>
      </c>
      <c r="DD9" s="205">
        <v>1</v>
      </c>
      <c r="DE9" s="205">
        <v>1</v>
      </c>
      <c r="DF9" s="198" t="s">
        <v>101</v>
      </c>
      <c r="DG9" s="198" t="s">
        <v>101</v>
      </c>
      <c r="DH9" s="205"/>
      <c r="DI9" s="205"/>
      <c r="DJ9" s="205">
        <v>5</v>
      </c>
      <c r="DK9" s="198" t="s">
        <v>101</v>
      </c>
      <c r="DL9" s="198" t="s">
        <v>101</v>
      </c>
      <c r="DM9" s="198" t="s">
        <v>101</v>
      </c>
      <c r="DN9" s="198" t="s">
        <v>101</v>
      </c>
      <c r="DO9" s="198" t="s">
        <v>101</v>
      </c>
      <c r="DP9" s="198"/>
      <c r="DQ9" s="198"/>
      <c r="DR9" s="198"/>
      <c r="DS9" s="198"/>
      <c r="DT9" s="198"/>
      <c r="DU9" s="198"/>
      <c r="DV9" s="198"/>
      <c r="DW9" s="198"/>
    </row>
    <row r="10" spans="1:127" ht="18.75" hidden="1" customHeight="1">
      <c r="B10" s="208" t="s">
        <v>94</v>
      </c>
      <c r="C10" s="208" t="s">
        <v>95</v>
      </c>
      <c r="D10" s="208" t="s">
        <v>96</v>
      </c>
      <c r="E10" s="208" t="s">
        <v>97</v>
      </c>
      <c r="F10" s="208" t="s">
        <v>98</v>
      </c>
      <c r="G10" s="208" t="s">
        <v>99</v>
      </c>
      <c r="H10" s="208" t="s">
        <v>100</v>
      </c>
      <c r="I10" s="209">
        <v>2</v>
      </c>
      <c r="J10" s="209">
        <v>2</v>
      </c>
      <c r="K10" s="209">
        <v>2</v>
      </c>
      <c r="L10" s="209">
        <v>3</v>
      </c>
      <c r="M10" s="209">
        <v>3</v>
      </c>
      <c r="N10" s="209">
        <v>3</v>
      </c>
      <c r="O10" s="209">
        <v>2</v>
      </c>
      <c r="P10" s="209">
        <v>2</v>
      </c>
      <c r="Q10" s="209">
        <v>2</v>
      </c>
      <c r="R10" s="209">
        <v>2</v>
      </c>
      <c r="S10" s="209"/>
      <c r="T10" s="209">
        <v>2</v>
      </c>
      <c r="U10" s="209">
        <v>2</v>
      </c>
      <c r="V10" s="209">
        <v>2</v>
      </c>
      <c r="W10" s="209">
        <v>2</v>
      </c>
      <c r="X10" s="209">
        <v>2</v>
      </c>
      <c r="Y10" s="209"/>
      <c r="Z10" s="209"/>
      <c r="AA10" s="209">
        <v>2</v>
      </c>
      <c r="AB10" s="209">
        <v>3</v>
      </c>
      <c r="AC10" s="209">
        <v>2</v>
      </c>
      <c r="AD10" s="209">
        <v>3</v>
      </c>
      <c r="AE10" s="209">
        <v>2</v>
      </c>
      <c r="AF10" s="209">
        <v>1</v>
      </c>
      <c r="AG10" s="209">
        <v>1</v>
      </c>
      <c r="AH10" s="209">
        <v>1</v>
      </c>
      <c r="AI10" s="209">
        <v>1</v>
      </c>
      <c r="AJ10" s="209">
        <v>1</v>
      </c>
      <c r="AK10" s="209">
        <v>1</v>
      </c>
      <c r="AL10" s="209">
        <v>1</v>
      </c>
      <c r="AM10" s="209">
        <v>1</v>
      </c>
      <c r="AN10" s="209">
        <v>1</v>
      </c>
      <c r="AO10" s="209">
        <v>1</v>
      </c>
      <c r="AP10" s="209">
        <v>1</v>
      </c>
      <c r="AQ10" s="209">
        <v>1</v>
      </c>
      <c r="AR10" s="209">
        <v>1</v>
      </c>
      <c r="AS10" s="209">
        <v>1</v>
      </c>
      <c r="AT10" s="209">
        <v>1</v>
      </c>
      <c r="AU10" s="209">
        <v>1</v>
      </c>
      <c r="AV10" s="208" t="s">
        <v>101</v>
      </c>
      <c r="AW10" s="208" t="s">
        <v>101</v>
      </c>
      <c r="AX10" s="209"/>
      <c r="AY10" s="209"/>
      <c r="AZ10" s="209"/>
      <c r="BA10" s="209"/>
      <c r="BB10" s="209"/>
      <c r="BC10" s="209"/>
      <c r="BD10" s="209"/>
      <c r="BE10" s="209"/>
      <c r="BF10" s="209"/>
      <c r="BG10" s="209"/>
      <c r="BH10" s="209"/>
      <c r="BI10" s="209"/>
      <c r="BJ10" s="209"/>
      <c r="BK10" s="209"/>
      <c r="BL10" s="209"/>
      <c r="BM10" s="208" t="s">
        <v>101</v>
      </c>
      <c r="BN10" s="208" t="s">
        <v>101</v>
      </c>
      <c r="BO10" s="209">
        <v>3</v>
      </c>
      <c r="BP10" s="209">
        <v>3</v>
      </c>
      <c r="BQ10" s="209">
        <v>2</v>
      </c>
      <c r="BR10" s="209">
        <v>3</v>
      </c>
      <c r="BS10" s="209">
        <v>3</v>
      </c>
      <c r="BT10" s="209">
        <v>2</v>
      </c>
      <c r="BU10" s="209">
        <v>2</v>
      </c>
      <c r="BV10" s="209">
        <v>3</v>
      </c>
      <c r="BW10" s="209">
        <v>3</v>
      </c>
      <c r="BX10" s="209">
        <v>3</v>
      </c>
      <c r="BY10" s="209">
        <v>2</v>
      </c>
      <c r="BZ10" s="209">
        <v>2</v>
      </c>
      <c r="CA10" s="209">
        <v>3</v>
      </c>
      <c r="CB10" s="209">
        <v>3</v>
      </c>
      <c r="CC10" s="209">
        <v>3</v>
      </c>
      <c r="CD10" s="209">
        <v>3</v>
      </c>
      <c r="CE10" s="209">
        <v>3</v>
      </c>
      <c r="CF10" s="210"/>
      <c r="CG10" s="209">
        <v>3</v>
      </c>
      <c r="CH10" s="209">
        <v>2</v>
      </c>
      <c r="CI10" s="209">
        <v>3</v>
      </c>
      <c r="CJ10" s="209">
        <v>3</v>
      </c>
      <c r="CK10" s="209">
        <v>1</v>
      </c>
      <c r="CL10" s="208" t="s">
        <v>101</v>
      </c>
      <c r="CM10" s="208" t="s">
        <v>101</v>
      </c>
      <c r="CN10" s="209">
        <v>2</v>
      </c>
      <c r="CO10" s="209">
        <v>2</v>
      </c>
      <c r="CP10" s="209">
        <v>2</v>
      </c>
      <c r="CQ10" s="209">
        <v>3</v>
      </c>
      <c r="CR10" s="27"/>
      <c r="CS10" s="209">
        <v>3</v>
      </c>
      <c r="CT10" s="209">
        <v>2</v>
      </c>
      <c r="CU10" s="27"/>
      <c r="CV10" s="209">
        <v>2</v>
      </c>
      <c r="CW10" s="209">
        <v>3</v>
      </c>
      <c r="CX10" s="209"/>
      <c r="CY10" s="209">
        <v>3</v>
      </c>
      <c r="CZ10" s="209">
        <v>3</v>
      </c>
      <c r="DA10" s="209">
        <v>2</v>
      </c>
      <c r="DB10" s="209">
        <v>3</v>
      </c>
      <c r="DC10" s="209">
        <v>3</v>
      </c>
      <c r="DD10" s="209">
        <v>1</v>
      </c>
      <c r="DE10" s="209">
        <v>1</v>
      </c>
      <c r="DF10" s="208" t="s">
        <v>101</v>
      </c>
      <c r="DG10" s="208" t="s">
        <v>101</v>
      </c>
      <c r="DH10" s="209">
        <v>5</v>
      </c>
      <c r="DI10" s="209">
        <v>5</v>
      </c>
      <c r="DJ10" s="209"/>
      <c r="DK10" s="208" t="s">
        <v>101</v>
      </c>
      <c r="DL10" s="208" t="s">
        <v>101</v>
      </c>
      <c r="DM10" s="208" t="s">
        <v>101</v>
      </c>
      <c r="DN10" s="208" t="s">
        <v>101</v>
      </c>
      <c r="DO10" s="208" t="s">
        <v>101</v>
      </c>
      <c r="DP10" s="208"/>
      <c r="DQ10" s="208"/>
      <c r="DR10" s="208"/>
      <c r="DS10" s="208"/>
      <c r="DT10" s="208"/>
      <c r="DU10" s="208"/>
      <c r="DV10" s="208"/>
      <c r="DW10" s="208"/>
    </row>
    <row r="11" spans="1:127" ht="33.75" customHeight="1">
      <c r="A11" s="211"/>
      <c r="B11" s="212"/>
      <c r="C11" s="213" t="s">
        <v>342</v>
      </c>
      <c r="D11" s="212"/>
      <c r="E11" s="212"/>
      <c r="F11" s="212"/>
      <c r="G11" s="212"/>
      <c r="H11" s="212"/>
      <c r="I11" s="214"/>
      <c r="J11" s="214"/>
      <c r="K11" s="214"/>
      <c r="L11" s="214"/>
      <c r="M11" s="214"/>
      <c r="N11" s="214"/>
      <c r="O11" s="214"/>
      <c r="P11" s="214"/>
      <c r="Q11" s="214"/>
      <c r="R11" s="214"/>
      <c r="S11" s="214"/>
      <c r="T11" s="214"/>
      <c r="U11" s="214"/>
      <c r="V11" s="214"/>
      <c r="W11" s="214"/>
      <c r="X11" s="214"/>
      <c r="Y11" s="214"/>
      <c r="Z11" s="214"/>
      <c r="AA11" s="214"/>
      <c r="AB11" s="214"/>
      <c r="AC11" s="214"/>
      <c r="AD11" s="214"/>
      <c r="AE11" s="214"/>
      <c r="AF11" s="214"/>
      <c r="AG11" s="214"/>
      <c r="AH11" s="214"/>
      <c r="AI11" s="214"/>
      <c r="AJ11" s="214"/>
      <c r="AK11" s="214"/>
      <c r="AL11" s="214"/>
      <c r="AM11" s="214"/>
      <c r="AN11" s="214"/>
      <c r="AO11" s="214"/>
      <c r="AP11" s="214"/>
      <c r="AQ11" s="214"/>
      <c r="AR11" s="214"/>
      <c r="AS11" s="214"/>
      <c r="AT11" s="214"/>
      <c r="AU11" s="214"/>
      <c r="AV11" s="212"/>
      <c r="AW11" s="212"/>
      <c r="AX11" s="214"/>
      <c r="AY11" s="214"/>
      <c r="AZ11" s="214"/>
      <c r="BA11" s="214"/>
      <c r="BB11" s="214"/>
      <c r="BC11" s="214"/>
      <c r="BD11" s="214"/>
      <c r="BE11" s="214"/>
      <c r="BF11" s="214"/>
      <c r="BG11" s="214"/>
      <c r="BH11" s="214"/>
      <c r="BI11" s="214"/>
      <c r="BJ11" s="214"/>
      <c r="BK11" s="214"/>
      <c r="BL11" s="214"/>
      <c r="BM11" s="212"/>
      <c r="BN11" s="212"/>
      <c r="BO11" s="214"/>
      <c r="BP11" s="214"/>
      <c r="BQ11" s="214"/>
      <c r="BR11" s="214"/>
      <c r="BS11" s="214"/>
      <c r="BT11" s="214"/>
      <c r="BU11" s="214"/>
      <c r="BV11" s="214"/>
      <c r="BW11" s="214"/>
      <c r="BX11" s="214"/>
      <c r="BY11" s="214"/>
      <c r="BZ11" s="214"/>
      <c r="CA11" s="214"/>
      <c r="CB11" s="214"/>
      <c r="CC11" s="214"/>
      <c r="CD11" s="214"/>
      <c r="CE11" s="214"/>
      <c r="CF11" s="215"/>
      <c r="CG11" s="214"/>
      <c r="CH11" s="214"/>
      <c r="CI11" s="214"/>
      <c r="CJ11" s="214"/>
      <c r="CK11" s="214"/>
      <c r="CL11" s="212"/>
      <c r="CM11" s="212"/>
      <c r="CN11" s="214"/>
      <c r="CO11" s="214"/>
      <c r="CP11" s="214"/>
      <c r="CQ11" s="214"/>
      <c r="CR11" s="33"/>
      <c r="CS11" s="214"/>
      <c r="CT11" s="214"/>
      <c r="CU11" s="33"/>
      <c r="CV11" s="214"/>
      <c r="CW11" s="214"/>
      <c r="CX11" s="214"/>
      <c r="CY11" s="214"/>
      <c r="CZ11" s="214"/>
      <c r="DA11" s="214"/>
      <c r="DB11" s="214"/>
      <c r="DC11" s="214"/>
      <c r="DD11" s="214"/>
      <c r="DE11" s="214"/>
      <c r="DF11" s="212"/>
      <c r="DG11" s="212"/>
      <c r="DH11" s="214"/>
      <c r="DI11" s="214"/>
      <c r="DJ11" s="214"/>
      <c r="DK11" s="212"/>
      <c r="DL11" s="212"/>
      <c r="DM11" s="212"/>
      <c r="DN11" s="212"/>
      <c r="DO11" s="212"/>
      <c r="DP11" s="212"/>
      <c r="DQ11" s="212"/>
      <c r="DR11" s="212"/>
      <c r="DS11" s="212"/>
      <c r="DT11" s="212"/>
      <c r="DU11" s="212"/>
      <c r="DV11" s="212"/>
      <c r="DW11" s="212"/>
    </row>
    <row r="12" spans="1:127" s="234" customFormat="1" ht="30.75" customHeight="1">
      <c r="A12" s="216">
        <v>1</v>
      </c>
      <c r="B12" s="217">
        <v>172217191</v>
      </c>
      <c r="C12" s="218" t="s">
        <v>114</v>
      </c>
      <c r="D12" s="218" t="s">
        <v>148</v>
      </c>
      <c r="E12" s="218" t="s">
        <v>343</v>
      </c>
      <c r="F12" s="219">
        <v>34308</v>
      </c>
      <c r="G12" s="218" t="s">
        <v>106</v>
      </c>
      <c r="H12" s="218" t="s">
        <v>107</v>
      </c>
      <c r="I12" s="220">
        <v>7</v>
      </c>
      <c r="J12" s="220">
        <v>6.5</v>
      </c>
      <c r="K12" s="220">
        <v>5.2</v>
      </c>
      <c r="L12" s="220">
        <v>7.6</v>
      </c>
      <c r="M12" s="220">
        <v>8.1999999999999993</v>
      </c>
      <c r="N12" s="220">
        <v>5.6</v>
      </c>
      <c r="O12" s="220">
        <v>5.3</v>
      </c>
      <c r="P12" s="220">
        <v>6.2</v>
      </c>
      <c r="Q12" s="220">
        <v>0</v>
      </c>
      <c r="R12" s="220" t="s">
        <v>108</v>
      </c>
      <c r="S12" s="221">
        <v>6.2</v>
      </c>
      <c r="T12" s="220" t="s">
        <v>108</v>
      </c>
      <c r="U12" s="220" t="s">
        <v>108</v>
      </c>
      <c r="V12" s="220">
        <v>9.5</v>
      </c>
      <c r="W12" s="220">
        <v>5.6</v>
      </c>
      <c r="X12" s="220">
        <v>0</v>
      </c>
      <c r="Y12" s="222">
        <v>9.5</v>
      </c>
      <c r="Z12" s="222">
        <v>5.6</v>
      </c>
      <c r="AA12" s="220">
        <v>10</v>
      </c>
      <c r="AB12" s="220">
        <v>6.2</v>
      </c>
      <c r="AC12" s="220">
        <v>6.5</v>
      </c>
      <c r="AD12" s="220">
        <v>4</v>
      </c>
      <c r="AE12" s="220">
        <v>7.4</v>
      </c>
      <c r="AF12" s="220">
        <v>5.6</v>
      </c>
      <c r="AG12" s="220">
        <v>5.9</v>
      </c>
      <c r="AH12" s="220">
        <v>7.4</v>
      </c>
      <c r="AI12" s="220">
        <v>6.3</v>
      </c>
      <c r="AJ12" s="220">
        <v>6.9</v>
      </c>
      <c r="AK12" s="220">
        <v>6.2</v>
      </c>
      <c r="AL12" s="220">
        <v>6.9</v>
      </c>
      <c r="AM12" s="220">
        <v>6.2</v>
      </c>
      <c r="AN12" s="220">
        <v>6.3</v>
      </c>
      <c r="AO12" s="220">
        <v>4.7</v>
      </c>
      <c r="AP12" s="220">
        <v>6.3</v>
      </c>
      <c r="AQ12" s="220">
        <v>4.7</v>
      </c>
      <c r="AR12" s="220" t="s">
        <v>108</v>
      </c>
      <c r="AS12" s="220" t="s">
        <v>108</v>
      </c>
      <c r="AT12" s="220" t="s">
        <v>108</v>
      </c>
      <c r="AU12" s="220" t="s">
        <v>108</v>
      </c>
      <c r="AV12" s="223">
        <v>47</v>
      </c>
      <c r="AW12" s="224">
        <v>0</v>
      </c>
      <c r="AX12" s="220">
        <v>6.5</v>
      </c>
      <c r="AY12" s="220">
        <v>7</v>
      </c>
      <c r="AZ12" s="220">
        <v>6.3</v>
      </c>
      <c r="BA12" s="220" t="s">
        <v>108</v>
      </c>
      <c r="BB12" s="220" t="s">
        <v>108</v>
      </c>
      <c r="BC12" s="220" t="s">
        <v>108</v>
      </c>
      <c r="BD12" s="220" t="s">
        <v>108</v>
      </c>
      <c r="BE12" s="220" t="s">
        <v>108</v>
      </c>
      <c r="BF12" s="220">
        <v>4.7</v>
      </c>
      <c r="BG12" s="220" t="s">
        <v>108</v>
      </c>
      <c r="BH12" s="220" t="s">
        <v>108</v>
      </c>
      <c r="BI12" s="220" t="s">
        <v>108</v>
      </c>
      <c r="BJ12" s="220" t="s">
        <v>108</v>
      </c>
      <c r="BK12" s="220" t="s">
        <v>108</v>
      </c>
      <c r="BL12" s="220">
        <v>5.0999999999999996</v>
      </c>
      <c r="BM12" s="223">
        <v>5</v>
      </c>
      <c r="BN12" s="224">
        <v>0</v>
      </c>
      <c r="BO12" s="220">
        <v>5.7</v>
      </c>
      <c r="BP12" s="220">
        <v>4.3</v>
      </c>
      <c r="BQ12" s="220">
        <v>5.9</v>
      </c>
      <c r="BR12" s="220">
        <v>5.0999999999999996</v>
      </c>
      <c r="BS12" s="220">
        <v>6.2</v>
      </c>
      <c r="BT12" s="220">
        <v>5.2</v>
      </c>
      <c r="BU12" s="220">
        <v>6.1</v>
      </c>
      <c r="BV12" s="220">
        <v>4.7</v>
      </c>
      <c r="BW12" s="220">
        <v>7.2</v>
      </c>
      <c r="BX12" s="220">
        <v>8.5</v>
      </c>
      <c r="BY12" s="220">
        <v>6.5</v>
      </c>
      <c r="BZ12" s="220">
        <v>7.3</v>
      </c>
      <c r="CA12" s="220">
        <v>6.2</v>
      </c>
      <c r="CB12" s="220">
        <v>5.6</v>
      </c>
      <c r="CC12" s="220">
        <v>5.7</v>
      </c>
      <c r="CD12" s="220">
        <v>4.5</v>
      </c>
      <c r="CE12" s="220" t="s">
        <v>108</v>
      </c>
      <c r="CF12" s="221">
        <v>4.5</v>
      </c>
      <c r="CG12" s="220">
        <v>6.5</v>
      </c>
      <c r="CH12" s="220">
        <v>5.2</v>
      </c>
      <c r="CI12" s="220">
        <v>6.5</v>
      </c>
      <c r="CJ12" s="220">
        <v>7.7</v>
      </c>
      <c r="CK12" s="220">
        <v>8.5</v>
      </c>
      <c r="CL12" s="223">
        <v>55</v>
      </c>
      <c r="CM12" s="224">
        <v>0</v>
      </c>
      <c r="CN12" s="220" t="s">
        <v>108</v>
      </c>
      <c r="CO12" s="220" t="s">
        <v>108</v>
      </c>
      <c r="CP12" s="220">
        <v>6.8</v>
      </c>
      <c r="CQ12" s="220" t="s">
        <v>108</v>
      </c>
      <c r="CR12" s="221">
        <v>6.8</v>
      </c>
      <c r="CS12" s="220" t="s">
        <v>108</v>
      </c>
      <c r="CT12" s="220">
        <v>5.8</v>
      </c>
      <c r="CU12" s="221">
        <v>5.8</v>
      </c>
      <c r="CV12" s="220" t="s">
        <v>108</v>
      </c>
      <c r="CW12" s="220">
        <v>6.2</v>
      </c>
      <c r="CX12" s="221">
        <v>6.2</v>
      </c>
      <c r="CY12" s="220">
        <v>4</v>
      </c>
      <c r="CZ12" s="220">
        <v>4.7</v>
      </c>
      <c r="DA12" s="220">
        <v>7.05</v>
      </c>
      <c r="DB12" s="220">
        <v>5.6</v>
      </c>
      <c r="DC12" s="220">
        <v>7.2</v>
      </c>
      <c r="DD12" s="220">
        <v>7.9</v>
      </c>
      <c r="DE12" s="220">
        <v>7.8</v>
      </c>
      <c r="DF12" s="223">
        <v>23</v>
      </c>
      <c r="DG12" s="224">
        <v>0</v>
      </c>
      <c r="DH12" s="220" t="s">
        <v>109</v>
      </c>
      <c r="DI12" s="220" t="s">
        <v>108</v>
      </c>
      <c r="DJ12" s="221">
        <v>0</v>
      </c>
      <c r="DK12" s="225">
        <v>0</v>
      </c>
      <c r="DL12" s="226">
        <v>5</v>
      </c>
      <c r="DM12" s="225">
        <v>130</v>
      </c>
      <c r="DN12" s="226">
        <v>5</v>
      </c>
      <c r="DO12" s="225">
        <v>134</v>
      </c>
      <c r="DP12" s="227">
        <v>125</v>
      </c>
      <c r="DQ12" s="228">
        <v>0</v>
      </c>
      <c r="DR12" s="229">
        <v>129</v>
      </c>
      <c r="DS12" s="229">
        <v>125</v>
      </c>
      <c r="DT12" s="230">
        <v>6.23</v>
      </c>
      <c r="DU12" s="231">
        <v>2.38</v>
      </c>
      <c r="DV12" s="232">
        <v>0</v>
      </c>
      <c r="DW12" s="233" t="s">
        <v>344</v>
      </c>
    </row>
    <row r="13" spans="1:127" ht="33.75" customHeight="1">
      <c r="A13" s="211"/>
      <c r="B13" s="212"/>
      <c r="C13" s="213" t="s">
        <v>345</v>
      </c>
      <c r="D13" s="212"/>
      <c r="E13" s="212"/>
      <c r="F13" s="212"/>
      <c r="G13" s="212"/>
      <c r="H13" s="212"/>
      <c r="I13" s="214"/>
      <c r="J13" s="214"/>
      <c r="K13" s="214"/>
      <c r="L13" s="214"/>
      <c r="M13" s="214"/>
      <c r="N13" s="214"/>
      <c r="O13" s="214"/>
      <c r="P13" s="214"/>
      <c r="Q13" s="214"/>
      <c r="R13" s="214"/>
      <c r="S13" s="214"/>
      <c r="T13" s="214"/>
      <c r="U13" s="214"/>
      <c r="V13" s="214"/>
      <c r="W13" s="214"/>
      <c r="X13" s="214"/>
      <c r="Y13" s="214"/>
      <c r="Z13" s="214"/>
      <c r="AA13" s="214"/>
      <c r="AB13" s="214"/>
      <c r="AC13" s="214"/>
      <c r="AD13" s="214"/>
      <c r="AE13" s="214"/>
      <c r="AF13" s="214"/>
      <c r="AG13" s="214"/>
      <c r="AH13" s="214"/>
      <c r="AI13" s="214"/>
      <c r="AJ13" s="214"/>
      <c r="AK13" s="214"/>
      <c r="AL13" s="214"/>
      <c r="AM13" s="214"/>
      <c r="AN13" s="214"/>
      <c r="AO13" s="214"/>
      <c r="AP13" s="214"/>
      <c r="AQ13" s="214"/>
      <c r="AR13" s="214"/>
      <c r="AS13" s="214"/>
      <c r="AT13" s="214"/>
      <c r="AU13" s="214"/>
      <c r="AV13" s="212"/>
      <c r="AW13" s="212"/>
      <c r="AX13" s="214"/>
      <c r="AY13" s="214"/>
      <c r="AZ13" s="214"/>
      <c r="BA13" s="214"/>
      <c r="BB13" s="214"/>
      <c r="BC13" s="214"/>
      <c r="BD13" s="214"/>
      <c r="BE13" s="214"/>
      <c r="BF13" s="214"/>
      <c r="BG13" s="214"/>
      <c r="BH13" s="214"/>
      <c r="BI13" s="214"/>
      <c r="BJ13" s="214"/>
      <c r="BK13" s="214"/>
      <c r="BL13" s="214"/>
      <c r="BM13" s="212"/>
      <c r="BN13" s="212"/>
      <c r="BO13" s="214"/>
      <c r="BP13" s="214"/>
      <c r="BQ13" s="214"/>
      <c r="BR13" s="214"/>
      <c r="BS13" s="214"/>
      <c r="BT13" s="214"/>
      <c r="BU13" s="214"/>
      <c r="BV13" s="214"/>
      <c r="BW13" s="214"/>
      <c r="BX13" s="214"/>
      <c r="BY13" s="214"/>
      <c r="BZ13" s="214"/>
      <c r="CA13" s="214"/>
      <c r="CB13" s="214"/>
      <c r="CC13" s="214"/>
      <c r="CD13" s="214"/>
      <c r="CE13" s="214"/>
      <c r="CF13" s="215"/>
      <c r="CG13" s="214"/>
      <c r="CH13" s="214"/>
      <c r="CI13" s="214"/>
      <c r="CJ13" s="214"/>
      <c r="CK13" s="214"/>
      <c r="CL13" s="212"/>
      <c r="CM13" s="212"/>
      <c r="CN13" s="214"/>
      <c r="CO13" s="214"/>
      <c r="CP13" s="214"/>
      <c r="CQ13" s="214"/>
      <c r="CR13" s="33"/>
      <c r="CS13" s="214"/>
      <c r="CT13" s="214"/>
      <c r="CU13" s="33"/>
      <c r="CV13" s="214"/>
      <c r="CW13" s="214"/>
      <c r="CX13" s="214"/>
      <c r="CY13" s="214"/>
      <c r="CZ13" s="214"/>
      <c r="DA13" s="214"/>
      <c r="DB13" s="214"/>
      <c r="DC13" s="214"/>
      <c r="DD13" s="214"/>
      <c r="DE13" s="214"/>
      <c r="DF13" s="212"/>
      <c r="DG13" s="212"/>
      <c r="DH13" s="214"/>
      <c r="DI13" s="214"/>
      <c r="DJ13" s="214"/>
      <c r="DK13" s="212"/>
      <c r="DL13" s="212"/>
      <c r="DM13" s="212"/>
      <c r="DN13" s="212"/>
      <c r="DO13" s="212"/>
      <c r="DP13" s="212"/>
      <c r="DQ13" s="212"/>
      <c r="DR13" s="212"/>
      <c r="DS13" s="212"/>
      <c r="DT13" s="212"/>
      <c r="DU13" s="212"/>
      <c r="DV13" s="212"/>
      <c r="DW13" s="212"/>
    </row>
    <row r="14" spans="1:127" s="234" customFormat="1" ht="28.5" customHeight="1">
      <c r="A14" s="216">
        <v>1</v>
      </c>
      <c r="B14" s="217">
        <v>1920235339</v>
      </c>
      <c r="C14" s="218" t="s">
        <v>346</v>
      </c>
      <c r="D14" s="218" t="s">
        <v>347</v>
      </c>
      <c r="E14" s="218" t="s">
        <v>206</v>
      </c>
      <c r="F14" s="219">
        <v>35040</v>
      </c>
      <c r="G14" s="218" t="s">
        <v>117</v>
      </c>
      <c r="H14" s="218" t="s">
        <v>107</v>
      </c>
      <c r="I14" s="220">
        <v>7.1</v>
      </c>
      <c r="J14" s="220">
        <v>6.4</v>
      </c>
      <c r="K14" s="220">
        <v>4.9000000000000004</v>
      </c>
      <c r="L14" s="220">
        <v>7</v>
      </c>
      <c r="M14" s="220">
        <v>7.3</v>
      </c>
      <c r="N14" s="220">
        <v>5.4</v>
      </c>
      <c r="O14" s="220">
        <v>5.7</v>
      </c>
      <c r="P14" s="220">
        <v>6.8</v>
      </c>
      <c r="Q14" s="220" t="s">
        <v>108</v>
      </c>
      <c r="R14" s="220" t="s">
        <v>108</v>
      </c>
      <c r="S14" s="221">
        <v>6.8</v>
      </c>
      <c r="T14" s="220" t="s">
        <v>108</v>
      </c>
      <c r="U14" s="220" t="s">
        <v>108</v>
      </c>
      <c r="V14" s="220" t="s">
        <v>108</v>
      </c>
      <c r="W14" s="220">
        <v>6.5</v>
      </c>
      <c r="X14" s="220">
        <v>6.3</v>
      </c>
      <c r="Y14" s="222">
        <v>6.5</v>
      </c>
      <c r="Z14" s="222">
        <v>6.3</v>
      </c>
      <c r="AA14" s="220">
        <v>6.9</v>
      </c>
      <c r="AB14" s="220">
        <v>8.1</v>
      </c>
      <c r="AC14" s="220">
        <v>5.5</v>
      </c>
      <c r="AD14" s="220">
        <v>6</v>
      </c>
      <c r="AE14" s="220">
        <v>8.5</v>
      </c>
      <c r="AF14" s="220">
        <v>5.3</v>
      </c>
      <c r="AG14" s="220">
        <v>8.1</v>
      </c>
      <c r="AH14" s="220">
        <v>6</v>
      </c>
      <c r="AI14" s="220">
        <v>6.1</v>
      </c>
      <c r="AJ14" s="220">
        <v>4.5999999999999996</v>
      </c>
      <c r="AK14" s="220">
        <v>4.8</v>
      </c>
      <c r="AL14" s="220">
        <v>5.9</v>
      </c>
      <c r="AM14" s="220">
        <v>4.3</v>
      </c>
      <c r="AN14" s="220">
        <v>5.6</v>
      </c>
      <c r="AO14" s="220">
        <v>5.5</v>
      </c>
      <c r="AP14" s="220">
        <v>5.7</v>
      </c>
      <c r="AQ14" s="220">
        <v>0</v>
      </c>
      <c r="AR14" s="220" t="s">
        <v>108</v>
      </c>
      <c r="AS14" s="220" t="s">
        <v>108</v>
      </c>
      <c r="AT14" s="220" t="s">
        <v>108</v>
      </c>
      <c r="AU14" s="220" t="s">
        <v>108</v>
      </c>
      <c r="AV14" s="223">
        <v>46</v>
      </c>
      <c r="AW14" s="224">
        <v>1</v>
      </c>
      <c r="AX14" s="220">
        <v>6.7</v>
      </c>
      <c r="AY14" s="220">
        <v>6.3</v>
      </c>
      <c r="AZ14" s="220" t="s">
        <v>108</v>
      </c>
      <c r="BA14" s="220">
        <v>7.9</v>
      </c>
      <c r="BB14" s="220" t="s">
        <v>108</v>
      </c>
      <c r="BC14" s="220" t="s">
        <v>108</v>
      </c>
      <c r="BD14" s="220" t="s">
        <v>108</v>
      </c>
      <c r="BE14" s="220" t="s">
        <v>108</v>
      </c>
      <c r="BF14" s="220" t="s">
        <v>108</v>
      </c>
      <c r="BG14" s="220">
        <v>6.5</v>
      </c>
      <c r="BH14" s="220" t="s">
        <v>108</v>
      </c>
      <c r="BI14" s="220" t="s">
        <v>108</v>
      </c>
      <c r="BJ14" s="220" t="s">
        <v>108</v>
      </c>
      <c r="BK14" s="220" t="s">
        <v>108</v>
      </c>
      <c r="BL14" s="220">
        <v>5.8</v>
      </c>
      <c r="BM14" s="223">
        <v>5</v>
      </c>
      <c r="BN14" s="224">
        <v>0</v>
      </c>
      <c r="BO14" s="220">
        <v>6.1</v>
      </c>
      <c r="BP14" s="220" t="s">
        <v>109</v>
      </c>
      <c r="BQ14" s="220">
        <v>6.8</v>
      </c>
      <c r="BR14" s="220">
        <v>6.5</v>
      </c>
      <c r="BS14" s="220">
        <v>6.5</v>
      </c>
      <c r="BT14" s="220">
        <v>5.5</v>
      </c>
      <c r="BU14" s="220">
        <v>6.9</v>
      </c>
      <c r="BV14" s="220">
        <v>5.5</v>
      </c>
      <c r="BW14" s="220">
        <v>6</v>
      </c>
      <c r="BX14" s="220">
        <v>6.6</v>
      </c>
      <c r="BY14" s="220">
        <v>7.5</v>
      </c>
      <c r="BZ14" s="220">
        <v>6.4</v>
      </c>
      <c r="CA14" s="220">
        <v>7.3</v>
      </c>
      <c r="CB14" s="220">
        <v>6.2</v>
      </c>
      <c r="CC14" s="220">
        <v>6.2</v>
      </c>
      <c r="CD14" s="220" t="s">
        <v>108</v>
      </c>
      <c r="CE14" s="220">
        <v>7.2</v>
      </c>
      <c r="CF14" s="221">
        <v>7.2</v>
      </c>
      <c r="CG14" s="220">
        <v>5.4</v>
      </c>
      <c r="CH14" s="220">
        <v>6.8</v>
      </c>
      <c r="CI14" s="220">
        <v>5.7</v>
      </c>
      <c r="CJ14" s="220">
        <v>5.8</v>
      </c>
      <c r="CK14" s="220">
        <v>7.7</v>
      </c>
      <c r="CL14" s="223">
        <v>52</v>
      </c>
      <c r="CM14" s="224">
        <v>3</v>
      </c>
      <c r="CN14" s="220" t="s">
        <v>108</v>
      </c>
      <c r="CO14" s="220">
        <v>5.2</v>
      </c>
      <c r="CP14" s="220" t="s">
        <v>108</v>
      </c>
      <c r="CQ14" s="220" t="s">
        <v>108</v>
      </c>
      <c r="CR14" s="221">
        <v>5.2</v>
      </c>
      <c r="CS14" s="220" t="s">
        <v>108</v>
      </c>
      <c r="CT14" s="220">
        <v>5.9</v>
      </c>
      <c r="CU14" s="221">
        <v>5.9</v>
      </c>
      <c r="CV14" s="220" t="s">
        <v>108</v>
      </c>
      <c r="CW14" s="220">
        <v>7.4</v>
      </c>
      <c r="CX14" s="221">
        <v>7.4</v>
      </c>
      <c r="CY14" s="220">
        <v>8.4</v>
      </c>
      <c r="CZ14" s="220">
        <v>6.6</v>
      </c>
      <c r="DA14" s="220">
        <v>6.1</v>
      </c>
      <c r="DB14" s="220">
        <v>6.4</v>
      </c>
      <c r="DC14" s="220">
        <v>5.4</v>
      </c>
      <c r="DD14" s="220">
        <v>7.3</v>
      </c>
      <c r="DE14" s="220">
        <v>8</v>
      </c>
      <c r="DF14" s="223">
        <v>23</v>
      </c>
      <c r="DG14" s="224">
        <v>0</v>
      </c>
      <c r="DH14" s="220" t="s">
        <v>109</v>
      </c>
      <c r="DI14" s="220" t="s">
        <v>108</v>
      </c>
      <c r="DJ14" s="221">
        <v>0</v>
      </c>
      <c r="DK14" s="225">
        <v>0</v>
      </c>
      <c r="DL14" s="226">
        <v>5</v>
      </c>
      <c r="DM14" s="225">
        <v>126</v>
      </c>
      <c r="DN14" s="226">
        <v>9</v>
      </c>
      <c r="DO14" s="225">
        <v>134</v>
      </c>
      <c r="DP14" s="227">
        <v>121</v>
      </c>
      <c r="DQ14" s="228">
        <v>4</v>
      </c>
      <c r="DR14" s="229">
        <v>129</v>
      </c>
      <c r="DS14" s="229">
        <v>125</v>
      </c>
      <c r="DT14" s="230">
        <v>6.2</v>
      </c>
      <c r="DU14" s="231">
        <v>2.4</v>
      </c>
      <c r="DV14" s="235">
        <v>3.1007751937984496E-2</v>
      </c>
      <c r="DW14" s="235" t="s">
        <v>154</v>
      </c>
    </row>
    <row r="15" spans="1:127" s="234" customFormat="1" ht="28.5" customHeight="1">
      <c r="A15" s="216">
        <v>2</v>
      </c>
      <c r="B15" s="217">
        <v>1921265670</v>
      </c>
      <c r="C15" s="218" t="s">
        <v>114</v>
      </c>
      <c r="D15" s="218" t="s">
        <v>112</v>
      </c>
      <c r="E15" s="218" t="s">
        <v>348</v>
      </c>
      <c r="F15" s="219">
        <v>34900</v>
      </c>
      <c r="G15" s="218" t="s">
        <v>106</v>
      </c>
      <c r="H15" s="218" t="s">
        <v>107</v>
      </c>
      <c r="I15" s="220">
        <v>6.7</v>
      </c>
      <c r="J15" s="220">
        <v>5.4</v>
      </c>
      <c r="K15" s="220">
        <v>4.5</v>
      </c>
      <c r="L15" s="220">
        <v>6.5</v>
      </c>
      <c r="M15" s="220">
        <v>8.6</v>
      </c>
      <c r="N15" s="220">
        <v>7.6</v>
      </c>
      <c r="O15" s="220">
        <v>6.7</v>
      </c>
      <c r="P15" s="220" t="s">
        <v>108</v>
      </c>
      <c r="Q15" s="220">
        <v>5.9</v>
      </c>
      <c r="R15" s="220" t="s">
        <v>108</v>
      </c>
      <c r="S15" s="221">
        <v>5.9</v>
      </c>
      <c r="T15" s="220" t="s">
        <v>108</v>
      </c>
      <c r="U15" s="220" t="s">
        <v>108</v>
      </c>
      <c r="V15" s="220" t="s">
        <v>108</v>
      </c>
      <c r="W15" s="220">
        <v>7.4</v>
      </c>
      <c r="X15" s="220">
        <v>5.2</v>
      </c>
      <c r="Y15" s="222">
        <v>7.4</v>
      </c>
      <c r="Z15" s="222">
        <v>5.2</v>
      </c>
      <c r="AA15" s="220">
        <v>5.3</v>
      </c>
      <c r="AB15" s="220">
        <v>6.3</v>
      </c>
      <c r="AC15" s="220">
        <v>5.3</v>
      </c>
      <c r="AD15" s="220">
        <v>5.4</v>
      </c>
      <c r="AE15" s="220">
        <v>5.9</v>
      </c>
      <c r="AF15" s="220">
        <v>6.7</v>
      </c>
      <c r="AG15" s="220">
        <v>4</v>
      </c>
      <c r="AH15" s="220">
        <v>7.7</v>
      </c>
      <c r="AI15" s="220">
        <v>4.2</v>
      </c>
      <c r="AJ15" s="220">
        <v>5.0999999999999996</v>
      </c>
      <c r="AK15" s="220">
        <v>6.3</v>
      </c>
      <c r="AL15" s="220">
        <v>6.1</v>
      </c>
      <c r="AM15" s="220">
        <v>0</v>
      </c>
      <c r="AN15" s="220">
        <v>5.9</v>
      </c>
      <c r="AO15" s="220">
        <v>5.7</v>
      </c>
      <c r="AP15" s="220">
        <v>6.4</v>
      </c>
      <c r="AQ15" s="220" t="s">
        <v>108</v>
      </c>
      <c r="AR15" s="220" t="s">
        <v>108</v>
      </c>
      <c r="AS15" s="220" t="s">
        <v>108</v>
      </c>
      <c r="AT15" s="220" t="s">
        <v>108</v>
      </c>
      <c r="AU15" s="220" t="s">
        <v>108</v>
      </c>
      <c r="AV15" s="223">
        <v>45</v>
      </c>
      <c r="AW15" s="224">
        <v>2</v>
      </c>
      <c r="AX15" s="220">
        <v>7.6</v>
      </c>
      <c r="AY15" s="220">
        <v>6</v>
      </c>
      <c r="AZ15" s="220">
        <v>8.6999999999999993</v>
      </c>
      <c r="BA15" s="220" t="s">
        <v>108</v>
      </c>
      <c r="BB15" s="220" t="s">
        <v>108</v>
      </c>
      <c r="BC15" s="220" t="s">
        <v>108</v>
      </c>
      <c r="BD15" s="220" t="s">
        <v>108</v>
      </c>
      <c r="BE15" s="220" t="s">
        <v>108</v>
      </c>
      <c r="BF15" s="220">
        <v>6.9</v>
      </c>
      <c r="BG15" s="220" t="s">
        <v>108</v>
      </c>
      <c r="BH15" s="220" t="s">
        <v>108</v>
      </c>
      <c r="BI15" s="220" t="s">
        <v>108</v>
      </c>
      <c r="BJ15" s="220" t="s">
        <v>108</v>
      </c>
      <c r="BK15" s="220" t="s">
        <v>108</v>
      </c>
      <c r="BL15" s="220">
        <v>5.6</v>
      </c>
      <c r="BM15" s="223">
        <v>5</v>
      </c>
      <c r="BN15" s="224">
        <v>0</v>
      </c>
      <c r="BO15" s="220">
        <v>6.6</v>
      </c>
      <c r="BP15" s="220">
        <v>5.0999999999999996</v>
      </c>
      <c r="BQ15" s="220">
        <v>6.4</v>
      </c>
      <c r="BR15" s="220">
        <v>5.4</v>
      </c>
      <c r="BS15" s="220">
        <v>8.1999999999999993</v>
      </c>
      <c r="BT15" s="220">
        <v>6.4</v>
      </c>
      <c r="BU15" s="220">
        <v>6.6</v>
      </c>
      <c r="BV15" s="220">
        <v>4.4000000000000004</v>
      </c>
      <c r="BW15" s="220">
        <v>8</v>
      </c>
      <c r="BX15" s="220">
        <v>7</v>
      </c>
      <c r="BY15" s="220">
        <v>6.6</v>
      </c>
      <c r="BZ15" s="220">
        <v>6.6</v>
      </c>
      <c r="CA15" s="220">
        <v>6.6</v>
      </c>
      <c r="CB15" s="220">
        <v>7</v>
      </c>
      <c r="CC15" s="220">
        <v>5.6</v>
      </c>
      <c r="CD15" s="220" t="s">
        <v>108</v>
      </c>
      <c r="CE15" s="220">
        <v>6.2</v>
      </c>
      <c r="CF15" s="221">
        <v>6.2</v>
      </c>
      <c r="CG15" s="220">
        <v>5</v>
      </c>
      <c r="CH15" s="220">
        <v>5.3</v>
      </c>
      <c r="CI15" s="220">
        <v>5.2</v>
      </c>
      <c r="CJ15" s="220">
        <v>7</v>
      </c>
      <c r="CK15" s="220">
        <v>5.8</v>
      </c>
      <c r="CL15" s="223">
        <v>55</v>
      </c>
      <c r="CM15" s="224">
        <v>0</v>
      </c>
      <c r="CN15" s="220" t="s">
        <v>108</v>
      </c>
      <c r="CO15" s="220" t="s">
        <v>108</v>
      </c>
      <c r="CP15" s="220">
        <v>7.2</v>
      </c>
      <c r="CQ15" s="220" t="s">
        <v>108</v>
      </c>
      <c r="CR15" s="221">
        <v>7.2</v>
      </c>
      <c r="CS15" s="220" t="s">
        <v>108</v>
      </c>
      <c r="CT15" s="220">
        <v>7.5</v>
      </c>
      <c r="CU15" s="221">
        <v>7.5</v>
      </c>
      <c r="CV15" s="220" t="s">
        <v>108</v>
      </c>
      <c r="CW15" s="220">
        <v>7.2</v>
      </c>
      <c r="CX15" s="221">
        <v>7.2</v>
      </c>
      <c r="CY15" s="220">
        <v>4.8</v>
      </c>
      <c r="CZ15" s="220">
        <v>6.9</v>
      </c>
      <c r="DA15" s="220">
        <v>6.3</v>
      </c>
      <c r="DB15" s="220">
        <v>5.4</v>
      </c>
      <c r="DC15" s="220">
        <v>7.1</v>
      </c>
      <c r="DD15" s="220">
        <v>7</v>
      </c>
      <c r="DE15" s="220">
        <v>8.9</v>
      </c>
      <c r="DF15" s="223">
        <v>23</v>
      </c>
      <c r="DG15" s="224">
        <v>0</v>
      </c>
      <c r="DH15" s="220" t="s">
        <v>109</v>
      </c>
      <c r="DI15" s="220" t="s">
        <v>108</v>
      </c>
      <c r="DJ15" s="221">
        <v>0</v>
      </c>
      <c r="DK15" s="225">
        <v>0</v>
      </c>
      <c r="DL15" s="226">
        <v>5</v>
      </c>
      <c r="DM15" s="225">
        <v>128</v>
      </c>
      <c r="DN15" s="226">
        <v>7</v>
      </c>
      <c r="DO15" s="225">
        <v>134</v>
      </c>
      <c r="DP15" s="227">
        <v>123</v>
      </c>
      <c r="DQ15" s="228">
        <v>2</v>
      </c>
      <c r="DR15" s="229">
        <v>129</v>
      </c>
      <c r="DS15" s="229">
        <v>125</v>
      </c>
      <c r="DT15" s="230">
        <v>6.19</v>
      </c>
      <c r="DU15" s="231">
        <v>2.36</v>
      </c>
      <c r="DV15" s="235">
        <v>1.5503875968992248E-2</v>
      </c>
      <c r="DW15" s="235" t="s">
        <v>154</v>
      </c>
    </row>
    <row r="16" spans="1:127" s="236" customFormat="1" ht="37.5" customHeight="1">
      <c r="CQ16" s="237" t="s">
        <v>349</v>
      </c>
      <c r="DU16" s="238"/>
    </row>
    <row r="17" spans="2:125" s="236" customFormat="1" ht="33.75" customHeight="1">
      <c r="B17" s="239" t="s">
        <v>156</v>
      </c>
      <c r="C17" s="240"/>
      <c r="V17" s="239" t="s">
        <v>157</v>
      </c>
      <c r="W17" s="241"/>
      <c r="AQ17" s="239" t="s">
        <v>158</v>
      </c>
      <c r="CB17" s="239" t="s">
        <v>159</v>
      </c>
      <c r="CC17" s="241"/>
      <c r="DD17" s="239" t="s">
        <v>160</v>
      </c>
      <c r="DU17" s="238"/>
    </row>
    <row r="18" spans="2:125" s="236" customFormat="1" ht="20.25" customHeight="1">
      <c r="B18" s="239"/>
      <c r="C18" s="240"/>
      <c r="V18" s="239"/>
      <c r="W18" s="241"/>
      <c r="AQ18" s="239"/>
      <c r="CB18" s="239"/>
      <c r="CC18" s="241"/>
      <c r="DA18" s="239"/>
    </row>
    <row r="19" spans="2:125" s="236" customFormat="1" ht="29.25" customHeight="1">
      <c r="B19" s="239"/>
      <c r="C19" s="240"/>
      <c r="V19" s="239"/>
      <c r="W19" s="241"/>
      <c r="AQ19" s="239"/>
      <c r="CB19" s="239"/>
      <c r="CC19" s="241"/>
      <c r="DA19" s="239"/>
    </row>
    <row r="20" spans="2:125" s="236" customFormat="1" ht="29.25" customHeight="1">
      <c r="B20" s="239"/>
      <c r="C20" s="240"/>
      <c r="V20" s="239"/>
      <c r="W20" s="241"/>
      <c r="AQ20" s="239"/>
      <c r="CB20" s="239"/>
      <c r="CC20" s="241"/>
      <c r="DA20" s="239"/>
    </row>
    <row r="21" spans="2:125" s="236" customFormat="1" ht="24" customHeight="1">
      <c r="B21" s="239"/>
      <c r="C21" s="240"/>
      <c r="V21" s="239"/>
      <c r="W21" s="241"/>
      <c r="AQ21" s="239"/>
      <c r="CB21" s="239"/>
      <c r="CC21" s="241"/>
      <c r="DA21" s="239"/>
    </row>
    <row r="22" spans="2:125" s="236" customFormat="1" ht="28.5" customHeight="1">
      <c r="B22" s="239" t="s">
        <v>161</v>
      </c>
      <c r="C22" s="240"/>
      <c r="V22" s="239" t="s">
        <v>162</v>
      </c>
      <c r="W22" s="241"/>
      <c r="AQ22" s="239" t="s">
        <v>163</v>
      </c>
      <c r="CB22" s="239" t="s">
        <v>164</v>
      </c>
      <c r="CC22" s="241"/>
    </row>
  </sheetData>
  <mergeCells count="127">
    <mergeCell ref="A5:A9"/>
    <mergeCell ref="B5:H8"/>
    <mergeCell ref="I5:AW5"/>
    <mergeCell ref="AX5:BN5"/>
    <mergeCell ref="BO5:CM5"/>
    <mergeCell ref="CN5:DG5"/>
    <mergeCell ref="I6:K6"/>
    <mergeCell ref="L6:M6"/>
    <mergeCell ref="N6:O6"/>
    <mergeCell ref="P6:AA6"/>
    <mergeCell ref="AZ6:BE6"/>
    <mergeCell ref="AE7:AE8"/>
    <mergeCell ref="AF7:AF8"/>
    <mergeCell ref="AG7:AG8"/>
    <mergeCell ref="AH7:AH8"/>
    <mergeCell ref="DA7:DA8"/>
    <mergeCell ref="DB7:DB8"/>
    <mergeCell ref="DC7:DC8"/>
    <mergeCell ref="DD7:DD8"/>
    <mergeCell ref="BW6:CB6"/>
    <mergeCell ref="CD6:CF6"/>
    <mergeCell ref="CH6:CI6"/>
    <mergeCell ref="CL6:CL8"/>
    <mergeCell ref="CM6:CM8"/>
    <mergeCell ref="P7:S7"/>
    <mergeCell ref="T7:Z7"/>
    <mergeCell ref="DV5:DV7"/>
    <mergeCell ref="DW5:DW7"/>
    <mergeCell ref="DH5:DL5"/>
    <mergeCell ref="DM5:DM8"/>
    <mergeCell ref="DN5:DN8"/>
    <mergeCell ref="DO5:DO8"/>
    <mergeCell ref="DP5:DP7"/>
    <mergeCell ref="DQ5:DQ7"/>
    <mergeCell ref="DL6:DL8"/>
    <mergeCell ref="DR5:DR7"/>
    <mergeCell ref="DS5:DS7"/>
    <mergeCell ref="DT5:DT7"/>
    <mergeCell ref="DU5:DU7"/>
    <mergeCell ref="DK6:DK8"/>
    <mergeCell ref="CI7:CI8"/>
    <mergeCell ref="CJ7:CJ8"/>
    <mergeCell ref="BU7:BU8"/>
    <mergeCell ref="CN6:CT6"/>
    <mergeCell ref="CA7:CA8"/>
    <mergeCell ref="CB7:CB8"/>
    <mergeCell ref="CC7:CC8"/>
    <mergeCell ref="CD7:CD8"/>
    <mergeCell ref="I7:I8"/>
    <mergeCell ref="J7:J8"/>
    <mergeCell ref="K7:K8"/>
    <mergeCell ref="L7:L8"/>
    <mergeCell ref="M7:M8"/>
    <mergeCell ref="N7:O7"/>
    <mergeCell ref="AB6:AE6"/>
    <mergeCell ref="AF6:AU6"/>
    <mergeCell ref="AV6:AV8"/>
    <mergeCell ref="AW6:AW8"/>
    <mergeCell ref="AX6:AY6"/>
    <mergeCell ref="AI7:AI8"/>
    <mergeCell ref="AJ7:AJ8"/>
    <mergeCell ref="AK7:AK8"/>
    <mergeCell ref="AL7:AL8"/>
    <mergeCell ref="AM7:AM8"/>
    <mergeCell ref="BF6:BK6"/>
    <mergeCell ref="BM6:BM8"/>
    <mergeCell ref="BN6:BN8"/>
    <mergeCell ref="BO6:BQ6"/>
    <mergeCell ref="BR6:BT6"/>
    <mergeCell ref="BU6:BV6"/>
    <mergeCell ref="BI7:BI8"/>
    <mergeCell ref="BJ7:BJ8"/>
    <mergeCell ref="BK7:BK8"/>
    <mergeCell ref="BL7:BL8"/>
    <mergeCell ref="BQ7:BQ8"/>
    <mergeCell ref="BR7:BR8"/>
    <mergeCell ref="BS7:BS8"/>
    <mergeCell ref="BT7:BT8"/>
    <mergeCell ref="AA7:AA8"/>
    <mergeCell ref="AB7:AB8"/>
    <mergeCell ref="AC7:AC8"/>
    <mergeCell ref="AD7:AD8"/>
    <mergeCell ref="AU7:AU8"/>
    <mergeCell ref="AX7:AX8"/>
    <mergeCell ref="AY7:AY8"/>
    <mergeCell ref="AZ7:AZ8"/>
    <mergeCell ref="BA7:BA8"/>
    <mergeCell ref="AN7:AN8"/>
    <mergeCell ref="BB7:BB8"/>
    <mergeCell ref="AO7:AO8"/>
    <mergeCell ref="AP7:AP8"/>
    <mergeCell ref="AQ7:AQ8"/>
    <mergeCell ref="AR7:AR8"/>
    <mergeCell ref="AS7:AS8"/>
    <mergeCell ref="AT7:AT8"/>
    <mergeCell ref="BO7:BO8"/>
    <mergeCell ref="BP7:BP8"/>
    <mergeCell ref="BC7:BC8"/>
    <mergeCell ref="BD7:BD8"/>
    <mergeCell ref="BE7:BE8"/>
    <mergeCell ref="BF7:BF8"/>
    <mergeCell ref="BG7:BG8"/>
    <mergeCell ref="BH7:BH8"/>
    <mergeCell ref="BV7:BV8"/>
    <mergeCell ref="BW7:BW8"/>
    <mergeCell ref="BX7:BX8"/>
    <mergeCell ref="BY7:BY8"/>
    <mergeCell ref="BZ7:BZ8"/>
    <mergeCell ref="DE7:DE8"/>
    <mergeCell ref="DH7:DH8"/>
    <mergeCell ref="DI7:DI8"/>
    <mergeCell ref="DJ7:DJ8"/>
    <mergeCell ref="CK7:CK8"/>
    <mergeCell ref="CN7:CQ7"/>
    <mergeCell ref="CS7:CU7"/>
    <mergeCell ref="CV7:CW7"/>
    <mergeCell ref="CY7:CY8"/>
    <mergeCell ref="CZ7:CZ8"/>
    <mergeCell ref="DG6:DG8"/>
    <mergeCell ref="DH6:DJ6"/>
    <mergeCell ref="CV6:CY6"/>
    <mergeCell ref="DD6:DE6"/>
    <mergeCell ref="DF6:DF8"/>
    <mergeCell ref="CE7:CE8"/>
    <mergeCell ref="CF7:CF8"/>
    <mergeCell ref="CG7:CG8"/>
    <mergeCell ref="CH7:CH8"/>
  </mergeCells>
  <conditionalFormatting sqref="CU12 CR12 CX12 S12 CF12 DJ12 DJ14 CF14 S14 CX14 CR14 CU14">
    <cfRule type="cellIs" dxfId="4" priority="2" operator="equal">
      <formula>0</formula>
    </cfRule>
  </conditionalFormatting>
  <conditionalFormatting sqref="DJ15 CF15 S15 CX15 CR15 CU15">
    <cfRule type="cellIs" dxfId="3" priority="1" operator="equal">
      <formula>0</formula>
    </cfRule>
  </conditionalFormatting>
  <pageMargins left="0" right="0" top="7.874015748031496E-2" bottom="0" header="0" footer="0"/>
  <pageSetup paperSize="9" scale="60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DW19"/>
  <sheetViews>
    <sheetView showGridLines="0" workbookViewId="0">
      <pane xSplit="7" ySplit="10" topLeftCell="H20" activePane="bottomRight" state="frozen"/>
      <selection activeCell="AU7" sqref="AU7:AU8"/>
      <selection pane="topRight" activeCell="AU7" sqref="AU7:AU8"/>
      <selection pane="bottomLeft" activeCell="AU7" sqref="AU7:AU8"/>
      <selection pane="bottomRight" activeCell="AF6" sqref="AF6:AU6"/>
    </sheetView>
  </sheetViews>
  <sheetFormatPr defaultRowHeight="14.25"/>
  <cols>
    <col min="1" max="1" width="2.5703125" style="834" customWidth="1"/>
    <col min="2" max="2" width="6.7109375" style="834" customWidth="1"/>
    <col min="3" max="3" width="4.42578125" style="834" customWidth="1"/>
    <col min="4" max="4" width="5.7109375" style="834" customWidth="1"/>
    <col min="5" max="5" width="3.85546875" style="834" customWidth="1"/>
    <col min="6" max="7" width="10.7109375" style="834" hidden="1" customWidth="1"/>
    <col min="8" max="8" width="9.28515625" style="834" hidden="1" customWidth="1"/>
    <col min="9" max="15" width="2.42578125" style="834" customWidth="1"/>
    <col min="16" max="17" width="2.5703125" style="834" customWidth="1"/>
    <col min="18" max="18" width="2.7109375" style="834" customWidth="1"/>
    <col min="19" max="19" width="4.85546875" style="834" hidden="1" customWidth="1"/>
    <col min="20" max="24" width="2.5703125" style="834" customWidth="1"/>
    <col min="25" max="26" width="4.28515625" style="834" hidden="1" customWidth="1"/>
    <col min="27" max="27" width="2.42578125" style="834" customWidth="1"/>
    <col min="28" max="30" width="2.5703125" style="834" customWidth="1"/>
    <col min="31" max="36" width="2.7109375" style="834" customWidth="1"/>
    <col min="37" max="42" width="2.5703125" style="834" customWidth="1"/>
    <col min="43" max="43" width="2.28515625" style="834" customWidth="1"/>
    <col min="44" max="46" width="2.5703125" style="834" customWidth="1"/>
    <col min="47" max="47" width="2.7109375" style="834" customWidth="1"/>
    <col min="48" max="49" width="5.28515625" style="834" hidden="1" customWidth="1"/>
    <col min="50" max="64" width="3.7109375" style="834" hidden="1" customWidth="1"/>
    <col min="65" max="66" width="5.5703125" style="834" hidden="1" customWidth="1"/>
    <col min="67" max="69" width="2.5703125" style="834" customWidth="1"/>
    <col min="70" max="71" width="2.7109375" style="834" customWidth="1"/>
    <col min="72" max="74" width="2.5703125" style="834" customWidth="1"/>
    <col min="75" max="78" width="2.7109375" style="834" customWidth="1"/>
    <col min="79" max="83" width="2.42578125" style="834" customWidth="1"/>
    <col min="84" max="84" width="5.42578125" style="834" hidden="1" customWidth="1"/>
    <col min="85" max="86" width="2.5703125" style="834" customWidth="1"/>
    <col min="87" max="87" width="2.7109375" style="834" customWidth="1"/>
    <col min="88" max="89" width="2.5703125" style="834" customWidth="1"/>
    <col min="90" max="91" width="4.85546875" style="834" hidden="1" customWidth="1"/>
    <col min="92" max="95" width="2.42578125" style="834" customWidth="1"/>
    <col min="96" max="96" width="5.5703125" style="834" hidden="1" customWidth="1"/>
    <col min="97" max="97" width="2.5703125" style="834" customWidth="1"/>
    <col min="98" max="98" width="2.7109375" style="834" customWidth="1"/>
    <col min="99" max="99" width="5.5703125" style="834" hidden="1" customWidth="1"/>
    <col min="100" max="101" width="2.7109375" style="834" customWidth="1"/>
    <col min="102" max="102" width="6.7109375" style="834" hidden="1" customWidth="1"/>
    <col min="103" max="109" width="2.5703125" style="834" customWidth="1"/>
    <col min="110" max="111" width="5.5703125" style="834" hidden="1" customWidth="1"/>
    <col min="112" max="112" width="2.5703125" style="834" customWidth="1"/>
    <col min="113" max="113" width="2.7109375" style="834" customWidth="1"/>
    <col min="114" max="114" width="6" style="834" hidden="1" customWidth="1"/>
    <col min="115" max="119" width="5.140625" style="834" hidden="1" customWidth="1"/>
    <col min="120" max="122" width="2.5703125" style="834" customWidth="1"/>
    <col min="123" max="123" width="2.7109375" style="834" customWidth="1"/>
    <col min="124" max="125" width="3" style="834" customWidth="1"/>
    <col min="126" max="126" width="3.140625" style="834" customWidth="1"/>
    <col min="127" max="127" width="3.28515625" style="834" customWidth="1"/>
    <col min="128" max="16384" width="9.140625" style="834"/>
  </cols>
  <sheetData>
    <row r="1" spans="1:127" s="818" customFormat="1" ht="32.25" customHeight="1">
      <c r="C1" s="819" t="s">
        <v>0</v>
      </c>
      <c r="AO1" s="819" t="s">
        <v>311</v>
      </c>
    </row>
    <row r="2" spans="1:127" s="818" customFormat="1" ht="29.25" customHeight="1">
      <c r="C2" s="819" t="s">
        <v>2</v>
      </c>
      <c r="BO2" s="819" t="s">
        <v>312</v>
      </c>
    </row>
    <row r="3" spans="1:127" s="818" customFormat="1" ht="28.5" customHeight="1">
      <c r="BY3" s="820" t="s">
        <v>313</v>
      </c>
    </row>
    <row r="4" spans="1:127" s="821" customFormat="1" ht="18" customHeight="1"/>
    <row r="5" spans="1:127" ht="26.25" customHeight="1">
      <c r="A5" s="822" t="s">
        <v>93</v>
      </c>
      <c r="B5" s="823" t="s">
        <v>5</v>
      </c>
      <c r="C5" s="823"/>
      <c r="D5" s="823"/>
      <c r="E5" s="823"/>
      <c r="F5" s="823"/>
      <c r="G5" s="823"/>
      <c r="H5" s="823"/>
      <c r="I5" s="823" t="s">
        <v>6</v>
      </c>
      <c r="J5" s="823"/>
      <c r="K5" s="823"/>
      <c r="L5" s="823"/>
      <c r="M5" s="823"/>
      <c r="N5" s="823"/>
      <c r="O5" s="823"/>
      <c r="P5" s="823"/>
      <c r="Q5" s="823"/>
      <c r="R5" s="823"/>
      <c r="S5" s="823"/>
      <c r="T5" s="823"/>
      <c r="U5" s="823"/>
      <c r="V5" s="823"/>
      <c r="W5" s="823"/>
      <c r="X5" s="823"/>
      <c r="Y5" s="823"/>
      <c r="Z5" s="823"/>
      <c r="AA5" s="823"/>
      <c r="AB5" s="823"/>
      <c r="AC5" s="823"/>
      <c r="AD5" s="823"/>
      <c r="AE5" s="823"/>
      <c r="AF5" s="823"/>
      <c r="AG5" s="823"/>
      <c r="AH5" s="823"/>
      <c r="AI5" s="823"/>
      <c r="AJ5" s="823"/>
      <c r="AK5" s="823"/>
      <c r="AL5" s="823"/>
      <c r="AM5" s="823"/>
      <c r="AN5" s="823"/>
      <c r="AO5" s="823"/>
      <c r="AP5" s="823"/>
      <c r="AQ5" s="823"/>
      <c r="AR5" s="823"/>
      <c r="AS5" s="823"/>
      <c r="AT5" s="823"/>
      <c r="AU5" s="823"/>
      <c r="AV5" s="823"/>
      <c r="AW5" s="823"/>
      <c r="AX5" s="824" t="s">
        <v>7</v>
      </c>
      <c r="AY5" s="824"/>
      <c r="AZ5" s="824"/>
      <c r="BA5" s="824"/>
      <c r="BB5" s="824"/>
      <c r="BC5" s="824"/>
      <c r="BD5" s="824"/>
      <c r="BE5" s="824"/>
      <c r="BF5" s="824"/>
      <c r="BG5" s="824"/>
      <c r="BH5" s="824"/>
      <c r="BI5" s="824"/>
      <c r="BJ5" s="824"/>
      <c r="BK5" s="824"/>
      <c r="BL5" s="824"/>
      <c r="BM5" s="824"/>
      <c r="BN5" s="824"/>
      <c r="BO5" s="823" t="s">
        <v>8</v>
      </c>
      <c r="BP5" s="823"/>
      <c r="BQ5" s="823"/>
      <c r="BR5" s="823"/>
      <c r="BS5" s="823"/>
      <c r="BT5" s="823"/>
      <c r="BU5" s="823"/>
      <c r="BV5" s="823"/>
      <c r="BW5" s="823"/>
      <c r="BX5" s="823"/>
      <c r="BY5" s="823"/>
      <c r="BZ5" s="823"/>
      <c r="CA5" s="823"/>
      <c r="CB5" s="823"/>
      <c r="CC5" s="823"/>
      <c r="CD5" s="823"/>
      <c r="CE5" s="823"/>
      <c r="CF5" s="823"/>
      <c r="CG5" s="823"/>
      <c r="CH5" s="823"/>
      <c r="CI5" s="823"/>
      <c r="CJ5" s="823"/>
      <c r="CK5" s="823"/>
      <c r="CL5" s="823"/>
      <c r="CM5" s="823"/>
      <c r="CN5" s="825" t="s">
        <v>9</v>
      </c>
      <c r="CO5" s="826"/>
      <c r="CP5" s="826"/>
      <c r="CQ5" s="826"/>
      <c r="CR5" s="826"/>
      <c r="CS5" s="826"/>
      <c r="CT5" s="826"/>
      <c r="CU5" s="826"/>
      <c r="CV5" s="826"/>
      <c r="CW5" s="826"/>
      <c r="CX5" s="826"/>
      <c r="CY5" s="826"/>
      <c r="CZ5" s="826"/>
      <c r="DA5" s="826"/>
      <c r="DB5" s="826"/>
      <c r="DC5" s="826"/>
      <c r="DD5" s="826"/>
      <c r="DE5" s="826"/>
      <c r="DF5" s="826"/>
      <c r="DG5" s="827"/>
      <c r="DH5" s="828" t="s">
        <v>10</v>
      </c>
      <c r="DI5" s="829"/>
      <c r="DJ5" s="829"/>
      <c r="DK5" s="829"/>
      <c r="DL5" s="830"/>
      <c r="DM5" s="824" t="s">
        <v>11</v>
      </c>
      <c r="DN5" s="824" t="s">
        <v>12</v>
      </c>
      <c r="DO5" s="824" t="s">
        <v>13</v>
      </c>
      <c r="DP5" s="831" t="s">
        <v>11</v>
      </c>
      <c r="DQ5" s="831" t="s">
        <v>12</v>
      </c>
      <c r="DR5" s="831" t="s">
        <v>13</v>
      </c>
      <c r="DS5" s="831" t="s">
        <v>14</v>
      </c>
      <c r="DT5" s="831" t="s">
        <v>15</v>
      </c>
      <c r="DU5" s="831" t="s">
        <v>16</v>
      </c>
      <c r="DV5" s="832" t="s">
        <v>17</v>
      </c>
      <c r="DW5" s="833" t="s">
        <v>224</v>
      </c>
    </row>
    <row r="6" spans="1:127" ht="63.75" customHeight="1">
      <c r="A6" s="835"/>
      <c r="B6" s="823"/>
      <c r="C6" s="823"/>
      <c r="D6" s="823"/>
      <c r="E6" s="823"/>
      <c r="F6" s="823"/>
      <c r="G6" s="823"/>
      <c r="H6" s="823"/>
      <c r="I6" s="836" t="s">
        <v>19</v>
      </c>
      <c r="J6" s="836"/>
      <c r="K6" s="836"/>
      <c r="L6" s="837" t="s">
        <v>225</v>
      </c>
      <c r="M6" s="837"/>
      <c r="N6" s="836" t="s">
        <v>21</v>
      </c>
      <c r="O6" s="836"/>
      <c r="P6" s="823" t="s">
        <v>22</v>
      </c>
      <c r="Q6" s="823"/>
      <c r="R6" s="823"/>
      <c r="S6" s="823"/>
      <c r="T6" s="823"/>
      <c r="U6" s="823"/>
      <c r="V6" s="823"/>
      <c r="W6" s="823"/>
      <c r="X6" s="823"/>
      <c r="Y6" s="823"/>
      <c r="Z6" s="823"/>
      <c r="AA6" s="823"/>
      <c r="AB6" s="836" t="s">
        <v>23</v>
      </c>
      <c r="AC6" s="836"/>
      <c r="AD6" s="836"/>
      <c r="AE6" s="836"/>
      <c r="AF6" s="838" t="s">
        <v>314</v>
      </c>
      <c r="AG6" s="838"/>
      <c r="AH6" s="838"/>
      <c r="AI6" s="838"/>
      <c r="AJ6" s="838"/>
      <c r="AK6" s="838"/>
      <c r="AL6" s="838"/>
      <c r="AM6" s="838"/>
      <c r="AN6" s="838"/>
      <c r="AO6" s="838"/>
      <c r="AP6" s="838"/>
      <c r="AQ6" s="838"/>
      <c r="AR6" s="838"/>
      <c r="AS6" s="838"/>
      <c r="AT6" s="838"/>
      <c r="AU6" s="838"/>
      <c r="AV6" s="824" t="s">
        <v>24</v>
      </c>
      <c r="AW6" s="824" t="s">
        <v>25</v>
      </c>
      <c r="AX6" s="824" t="s">
        <v>226</v>
      </c>
      <c r="AY6" s="824"/>
      <c r="AZ6" s="824" t="s">
        <v>315</v>
      </c>
      <c r="BA6" s="824"/>
      <c r="BB6" s="824"/>
      <c r="BC6" s="824"/>
      <c r="BD6" s="824"/>
      <c r="BE6" s="824"/>
      <c r="BF6" s="824" t="s">
        <v>316</v>
      </c>
      <c r="BG6" s="824"/>
      <c r="BH6" s="824"/>
      <c r="BI6" s="824"/>
      <c r="BJ6" s="824"/>
      <c r="BK6" s="824"/>
      <c r="BL6" s="839" t="s">
        <v>229</v>
      </c>
      <c r="BM6" s="824" t="s">
        <v>26</v>
      </c>
      <c r="BN6" s="824" t="s">
        <v>27</v>
      </c>
      <c r="BO6" s="836" t="s">
        <v>28</v>
      </c>
      <c r="BP6" s="836"/>
      <c r="BQ6" s="836"/>
      <c r="BR6" s="836" t="s">
        <v>29</v>
      </c>
      <c r="BS6" s="836"/>
      <c r="BT6" s="836"/>
      <c r="BU6" s="836" t="s">
        <v>30</v>
      </c>
      <c r="BV6" s="836"/>
      <c r="BW6" s="836" t="s">
        <v>35</v>
      </c>
      <c r="BX6" s="836"/>
      <c r="BY6" s="836"/>
      <c r="BZ6" s="836"/>
      <c r="CA6" s="836"/>
      <c r="CB6" s="836"/>
      <c r="CC6" s="840" t="s">
        <v>31</v>
      </c>
      <c r="CD6" s="841" t="s">
        <v>32</v>
      </c>
      <c r="CE6" s="842"/>
      <c r="CF6" s="843"/>
      <c r="CG6" s="844" t="s">
        <v>230</v>
      </c>
      <c r="CH6" s="836" t="s">
        <v>231</v>
      </c>
      <c r="CI6" s="836"/>
      <c r="CJ6" s="840" t="s">
        <v>34</v>
      </c>
      <c r="CK6" s="840" t="s">
        <v>232</v>
      </c>
      <c r="CL6" s="824" t="s">
        <v>36</v>
      </c>
      <c r="CM6" s="824" t="s">
        <v>37</v>
      </c>
      <c r="CN6" s="845" t="s">
        <v>233</v>
      </c>
      <c r="CO6" s="845"/>
      <c r="CP6" s="845"/>
      <c r="CQ6" s="845"/>
      <c r="CR6" s="845"/>
      <c r="CS6" s="845"/>
      <c r="CT6" s="845"/>
      <c r="CU6" s="844"/>
      <c r="CV6" s="836" t="s">
        <v>234</v>
      </c>
      <c r="CW6" s="836"/>
      <c r="CX6" s="836"/>
      <c r="CY6" s="836"/>
      <c r="CZ6" s="846" t="s">
        <v>40</v>
      </c>
      <c r="DA6" s="846" t="s">
        <v>235</v>
      </c>
      <c r="DB6" s="846" t="s">
        <v>41</v>
      </c>
      <c r="DC6" s="846" t="s">
        <v>236</v>
      </c>
      <c r="DD6" s="836" t="s">
        <v>232</v>
      </c>
      <c r="DE6" s="836"/>
      <c r="DF6" s="824" t="s">
        <v>42</v>
      </c>
      <c r="DG6" s="824" t="s">
        <v>43</v>
      </c>
      <c r="DH6" s="847" t="s">
        <v>237</v>
      </c>
      <c r="DI6" s="848"/>
      <c r="DJ6" s="849"/>
      <c r="DK6" s="824" t="s">
        <v>45</v>
      </c>
      <c r="DL6" s="824" t="s">
        <v>46</v>
      </c>
      <c r="DM6" s="824"/>
      <c r="DN6" s="824"/>
      <c r="DO6" s="824"/>
      <c r="DP6" s="850"/>
      <c r="DQ6" s="850"/>
      <c r="DR6" s="850"/>
      <c r="DS6" s="850"/>
      <c r="DT6" s="850"/>
      <c r="DU6" s="850"/>
      <c r="DV6" s="851"/>
      <c r="DW6" s="852"/>
    </row>
    <row r="7" spans="1:127" ht="66" customHeight="1">
      <c r="A7" s="835"/>
      <c r="B7" s="823"/>
      <c r="C7" s="823"/>
      <c r="D7" s="823"/>
      <c r="E7" s="823"/>
      <c r="F7" s="823"/>
      <c r="G7" s="823"/>
      <c r="H7" s="823"/>
      <c r="I7" s="853" t="s">
        <v>81</v>
      </c>
      <c r="J7" s="853" t="s">
        <v>82</v>
      </c>
      <c r="K7" s="853" t="s">
        <v>47</v>
      </c>
      <c r="L7" s="853" t="s">
        <v>241</v>
      </c>
      <c r="M7" s="853" t="s">
        <v>242</v>
      </c>
      <c r="N7" s="836" t="s">
        <v>53</v>
      </c>
      <c r="O7" s="836"/>
      <c r="P7" s="854" t="s">
        <v>317</v>
      </c>
      <c r="Q7" s="855"/>
      <c r="R7" s="855"/>
      <c r="S7" s="856"/>
      <c r="T7" s="847" t="s">
        <v>318</v>
      </c>
      <c r="U7" s="848"/>
      <c r="V7" s="848"/>
      <c r="W7" s="848"/>
      <c r="X7" s="848"/>
      <c r="Y7" s="848"/>
      <c r="Z7" s="849"/>
      <c r="AA7" s="853" t="s">
        <v>54</v>
      </c>
      <c r="AB7" s="853" t="s">
        <v>245</v>
      </c>
      <c r="AC7" s="853" t="s">
        <v>246</v>
      </c>
      <c r="AD7" s="853" t="s">
        <v>55</v>
      </c>
      <c r="AE7" s="853" t="s">
        <v>247</v>
      </c>
      <c r="AF7" s="857" t="s">
        <v>319</v>
      </c>
      <c r="AG7" s="857" t="s">
        <v>320</v>
      </c>
      <c r="AH7" s="857" t="s">
        <v>321</v>
      </c>
      <c r="AI7" s="857" t="s">
        <v>322</v>
      </c>
      <c r="AJ7" s="858" t="s">
        <v>323</v>
      </c>
      <c r="AK7" s="858" t="s">
        <v>324</v>
      </c>
      <c r="AL7" s="858" t="s">
        <v>325</v>
      </c>
      <c r="AM7" s="858" t="s">
        <v>326</v>
      </c>
      <c r="AN7" s="857" t="s">
        <v>327</v>
      </c>
      <c r="AO7" s="857" t="s">
        <v>328</v>
      </c>
      <c r="AP7" s="857" t="s">
        <v>329</v>
      </c>
      <c r="AQ7" s="857" t="s">
        <v>330</v>
      </c>
      <c r="AR7" s="858" t="s">
        <v>331</v>
      </c>
      <c r="AS7" s="858" t="s">
        <v>332</v>
      </c>
      <c r="AT7" s="858" t="s">
        <v>333</v>
      </c>
      <c r="AU7" s="858" t="s">
        <v>334</v>
      </c>
      <c r="AV7" s="824"/>
      <c r="AW7" s="824"/>
      <c r="AX7" s="824" t="s">
        <v>248</v>
      </c>
      <c r="AY7" s="824" t="s">
        <v>249</v>
      </c>
      <c r="AZ7" s="824" t="s">
        <v>250</v>
      </c>
      <c r="BA7" s="824" t="s">
        <v>251</v>
      </c>
      <c r="BB7" s="824" t="s">
        <v>252</v>
      </c>
      <c r="BC7" s="824" t="s">
        <v>335</v>
      </c>
      <c r="BD7" s="824" t="s">
        <v>253</v>
      </c>
      <c r="BE7" s="824" t="s">
        <v>336</v>
      </c>
      <c r="BF7" s="824" t="s">
        <v>254</v>
      </c>
      <c r="BG7" s="824" t="s">
        <v>255</v>
      </c>
      <c r="BH7" s="824" t="s">
        <v>256</v>
      </c>
      <c r="BI7" s="824" t="s">
        <v>337</v>
      </c>
      <c r="BJ7" s="824" t="s">
        <v>257</v>
      </c>
      <c r="BK7" s="824" t="s">
        <v>338</v>
      </c>
      <c r="BL7" s="824" t="s">
        <v>258</v>
      </c>
      <c r="BM7" s="824"/>
      <c r="BN7" s="824"/>
      <c r="BO7" s="853" t="s">
        <v>259</v>
      </c>
      <c r="BP7" s="853" t="s">
        <v>260</v>
      </c>
      <c r="BQ7" s="853" t="s">
        <v>57</v>
      </c>
      <c r="BR7" s="853" t="s">
        <v>58</v>
      </c>
      <c r="BS7" s="853" t="s">
        <v>261</v>
      </c>
      <c r="BT7" s="853" t="s">
        <v>60</v>
      </c>
      <c r="BU7" s="853" t="s">
        <v>262</v>
      </c>
      <c r="BV7" s="853" t="s">
        <v>61</v>
      </c>
      <c r="BW7" s="853" t="s">
        <v>263</v>
      </c>
      <c r="BX7" s="853" t="s">
        <v>264</v>
      </c>
      <c r="BY7" s="853" t="s">
        <v>265</v>
      </c>
      <c r="BZ7" s="853" t="s">
        <v>266</v>
      </c>
      <c r="CA7" s="853" t="s">
        <v>67</v>
      </c>
      <c r="CB7" s="853" t="s">
        <v>68</v>
      </c>
      <c r="CC7" s="853" t="s">
        <v>62</v>
      </c>
      <c r="CD7" s="858" t="s">
        <v>63</v>
      </c>
      <c r="CE7" s="858" t="s">
        <v>64</v>
      </c>
      <c r="CF7" s="859" t="s">
        <v>267</v>
      </c>
      <c r="CG7" s="853" t="s">
        <v>268</v>
      </c>
      <c r="CH7" s="853" t="s">
        <v>269</v>
      </c>
      <c r="CI7" s="853" t="s">
        <v>270</v>
      </c>
      <c r="CJ7" s="853" t="s">
        <v>66</v>
      </c>
      <c r="CK7" s="853" t="s">
        <v>271</v>
      </c>
      <c r="CL7" s="824"/>
      <c r="CM7" s="824"/>
      <c r="CN7" s="860" t="s">
        <v>272</v>
      </c>
      <c r="CO7" s="860"/>
      <c r="CP7" s="860"/>
      <c r="CQ7" s="860"/>
      <c r="CR7" s="861"/>
      <c r="CS7" s="841" t="s">
        <v>273</v>
      </c>
      <c r="CT7" s="842"/>
      <c r="CU7" s="843"/>
      <c r="CV7" s="860" t="s">
        <v>274</v>
      </c>
      <c r="CW7" s="860"/>
      <c r="CX7" s="861"/>
      <c r="CY7" s="862" t="s">
        <v>275</v>
      </c>
      <c r="CZ7" s="862" t="s">
        <v>77</v>
      </c>
      <c r="DA7" s="862" t="s">
        <v>276</v>
      </c>
      <c r="DB7" s="862" t="s">
        <v>78</v>
      </c>
      <c r="DC7" s="862" t="s">
        <v>279</v>
      </c>
      <c r="DD7" s="862" t="s">
        <v>277</v>
      </c>
      <c r="DE7" s="862" t="s">
        <v>278</v>
      </c>
      <c r="DF7" s="824"/>
      <c r="DG7" s="824"/>
      <c r="DH7" s="853" t="s">
        <v>79</v>
      </c>
      <c r="DI7" s="853" t="s">
        <v>80</v>
      </c>
      <c r="DJ7" s="863" t="s">
        <v>49</v>
      </c>
      <c r="DK7" s="824"/>
      <c r="DL7" s="824"/>
      <c r="DM7" s="824"/>
      <c r="DN7" s="824"/>
      <c r="DO7" s="824"/>
      <c r="DP7" s="850"/>
      <c r="DQ7" s="850"/>
      <c r="DR7" s="850"/>
      <c r="DS7" s="850"/>
      <c r="DT7" s="850"/>
      <c r="DU7" s="850"/>
      <c r="DV7" s="851"/>
      <c r="DW7" s="852"/>
    </row>
    <row r="8" spans="1:127" ht="64.5" customHeight="1">
      <c r="A8" s="835"/>
      <c r="B8" s="823"/>
      <c r="C8" s="823"/>
      <c r="D8" s="823"/>
      <c r="E8" s="823"/>
      <c r="F8" s="823"/>
      <c r="G8" s="823"/>
      <c r="H8" s="823"/>
      <c r="I8" s="853"/>
      <c r="J8" s="853"/>
      <c r="K8" s="853"/>
      <c r="L8" s="853"/>
      <c r="M8" s="853"/>
      <c r="N8" s="840" t="s">
        <v>289</v>
      </c>
      <c r="O8" s="840" t="s">
        <v>92</v>
      </c>
      <c r="P8" s="864" t="s">
        <v>290</v>
      </c>
      <c r="Q8" s="865" t="s">
        <v>291</v>
      </c>
      <c r="R8" s="865" t="s">
        <v>339</v>
      </c>
      <c r="S8" s="866" t="s">
        <v>49</v>
      </c>
      <c r="T8" s="840" t="s">
        <v>340</v>
      </c>
      <c r="U8" s="840" t="s">
        <v>341</v>
      </c>
      <c r="V8" s="840" t="s">
        <v>292</v>
      </c>
      <c r="W8" s="840" t="s">
        <v>293</v>
      </c>
      <c r="X8" s="840" t="s">
        <v>294</v>
      </c>
      <c r="Y8" s="867" t="s">
        <v>73</v>
      </c>
      <c r="Z8" s="867" t="s">
        <v>74</v>
      </c>
      <c r="AA8" s="853"/>
      <c r="AB8" s="853"/>
      <c r="AC8" s="853"/>
      <c r="AD8" s="853"/>
      <c r="AE8" s="853"/>
      <c r="AF8" s="857"/>
      <c r="AG8" s="857"/>
      <c r="AH8" s="857"/>
      <c r="AI8" s="857"/>
      <c r="AJ8" s="858"/>
      <c r="AK8" s="858"/>
      <c r="AL8" s="858"/>
      <c r="AM8" s="858"/>
      <c r="AN8" s="857"/>
      <c r="AO8" s="857"/>
      <c r="AP8" s="857"/>
      <c r="AQ8" s="857"/>
      <c r="AR8" s="858"/>
      <c r="AS8" s="858"/>
      <c r="AT8" s="858"/>
      <c r="AU8" s="858"/>
      <c r="AV8" s="824"/>
      <c r="AW8" s="824"/>
      <c r="AX8" s="824"/>
      <c r="AY8" s="824"/>
      <c r="AZ8" s="824"/>
      <c r="BA8" s="824"/>
      <c r="BB8" s="824"/>
      <c r="BC8" s="824"/>
      <c r="BD8" s="824"/>
      <c r="BE8" s="824"/>
      <c r="BF8" s="824"/>
      <c r="BG8" s="824"/>
      <c r="BH8" s="824"/>
      <c r="BI8" s="824"/>
      <c r="BJ8" s="824"/>
      <c r="BK8" s="824"/>
      <c r="BL8" s="824"/>
      <c r="BM8" s="824"/>
      <c r="BN8" s="824"/>
      <c r="BO8" s="853"/>
      <c r="BP8" s="853"/>
      <c r="BQ8" s="853"/>
      <c r="BR8" s="853"/>
      <c r="BS8" s="853"/>
      <c r="BT8" s="853"/>
      <c r="BU8" s="853"/>
      <c r="BV8" s="853"/>
      <c r="BW8" s="853"/>
      <c r="BX8" s="853"/>
      <c r="BY8" s="853"/>
      <c r="BZ8" s="853"/>
      <c r="CA8" s="853"/>
      <c r="CB8" s="853"/>
      <c r="CC8" s="853"/>
      <c r="CD8" s="858"/>
      <c r="CE8" s="858"/>
      <c r="CF8" s="868"/>
      <c r="CG8" s="853"/>
      <c r="CH8" s="853"/>
      <c r="CI8" s="853"/>
      <c r="CJ8" s="853"/>
      <c r="CK8" s="853"/>
      <c r="CL8" s="824"/>
      <c r="CM8" s="824"/>
      <c r="CN8" s="840" t="s">
        <v>295</v>
      </c>
      <c r="CO8" s="840" t="s">
        <v>296</v>
      </c>
      <c r="CP8" s="840" t="s">
        <v>297</v>
      </c>
      <c r="CQ8" s="840" t="s">
        <v>71</v>
      </c>
      <c r="CR8" s="867" t="s">
        <v>49</v>
      </c>
      <c r="CS8" s="864" t="s">
        <v>298</v>
      </c>
      <c r="CT8" s="864" t="s">
        <v>72</v>
      </c>
      <c r="CU8" s="867" t="s">
        <v>49</v>
      </c>
      <c r="CV8" s="840" t="s">
        <v>75</v>
      </c>
      <c r="CW8" s="840" t="s">
        <v>76</v>
      </c>
      <c r="CX8" s="867" t="s">
        <v>49</v>
      </c>
      <c r="CY8" s="862"/>
      <c r="CZ8" s="862"/>
      <c r="DA8" s="862"/>
      <c r="DB8" s="862"/>
      <c r="DC8" s="862"/>
      <c r="DD8" s="862"/>
      <c r="DE8" s="862"/>
      <c r="DF8" s="824"/>
      <c r="DG8" s="824"/>
      <c r="DH8" s="853"/>
      <c r="DI8" s="853"/>
      <c r="DJ8" s="869"/>
      <c r="DK8" s="824"/>
      <c r="DL8" s="824"/>
      <c r="DM8" s="824"/>
      <c r="DN8" s="824"/>
      <c r="DO8" s="824"/>
      <c r="DP8" s="870"/>
      <c r="DQ8" s="870"/>
      <c r="DR8" s="870"/>
      <c r="DS8" s="870"/>
      <c r="DT8" s="839"/>
      <c r="DU8" s="839"/>
      <c r="DV8" s="839"/>
      <c r="DW8" s="839"/>
    </row>
    <row r="9" spans="1:127" ht="21.75" customHeight="1">
      <c r="A9" s="871"/>
      <c r="B9" s="839" t="s">
        <v>94</v>
      </c>
      <c r="C9" s="839" t="s">
        <v>95</v>
      </c>
      <c r="D9" s="839" t="s">
        <v>96</v>
      </c>
      <c r="E9" s="839" t="s">
        <v>97</v>
      </c>
      <c r="F9" s="839" t="s">
        <v>98</v>
      </c>
      <c r="G9" s="839" t="s">
        <v>99</v>
      </c>
      <c r="H9" s="839" t="s">
        <v>100</v>
      </c>
      <c r="I9" s="872">
        <v>2</v>
      </c>
      <c r="J9" s="872">
        <v>2</v>
      </c>
      <c r="K9" s="872">
        <v>2</v>
      </c>
      <c r="L9" s="872">
        <v>3</v>
      </c>
      <c r="M9" s="872">
        <v>3</v>
      </c>
      <c r="N9" s="872">
        <v>3</v>
      </c>
      <c r="O9" s="872">
        <v>2</v>
      </c>
      <c r="P9" s="872">
        <v>2</v>
      </c>
      <c r="Q9" s="872"/>
      <c r="R9" s="872"/>
      <c r="S9" s="873">
        <v>2</v>
      </c>
      <c r="T9" s="872"/>
      <c r="U9" s="872"/>
      <c r="V9" s="872"/>
      <c r="W9" s="872"/>
      <c r="X9" s="872"/>
      <c r="Y9" s="874">
        <v>2</v>
      </c>
      <c r="Z9" s="874">
        <v>2</v>
      </c>
      <c r="AA9" s="872">
        <v>2</v>
      </c>
      <c r="AB9" s="872">
        <v>3</v>
      </c>
      <c r="AC9" s="872">
        <v>2</v>
      </c>
      <c r="AD9" s="872">
        <v>3</v>
      </c>
      <c r="AE9" s="872">
        <v>2</v>
      </c>
      <c r="AF9" s="872">
        <v>1</v>
      </c>
      <c r="AG9" s="872">
        <v>1</v>
      </c>
      <c r="AH9" s="872">
        <v>1</v>
      </c>
      <c r="AI9" s="872">
        <v>1</v>
      </c>
      <c r="AJ9" s="872">
        <v>1</v>
      </c>
      <c r="AK9" s="872">
        <v>1</v>
      </c>
      <c r="AL9" s="872">
        <v>1</v>
      </c>
      <c r="AM9" s="872">
        <v>1</v>
      </c>
      <c r="AN9" s="872">
        <v>1</v>
      </c>
      <c r="AO9" s="872">
        <v>1</v>
      </c>
      <c r="AP9" s="872">
        <v>1</v>
      </c>
      <c r="AQ9" s="872">
        <v>1</v>
      </c>
      <c r="AR9" s="872">
        <v>1</v>
      </c>
      <c r="AS9" s="872">
        <v>1</v>
      </c>
      <c r="AT9" s="872">
        <v>1</v>
      </c>
      <c r="AU9" s="872">
        <v>1</v>
      </c>
      <c r="AV9" s="839" t="s">
        <v>101</v>
      </c>
      <c r="AW9" s="839" t="s">
        <v>101</v>
      </c>
      <c r="AX9" s="872"/>
      <c r="AY9" s="872"/>
      <c r="AZ9" s="872"/>
      <c r="BA9" s="872"/>
      <c r="BB9" s="872"/>
      <c r="BC9" s="872"/>
      <c r="BD9" s="872"/>
      <c r="BE9" s="872"/>
      <c r="BF9" s="872"/>
      <c r="BG9" s="872"/>
      <c r="BH9" s="872"/>
      <c r="BI9" s="872"/>
      <c r="BJ9" s="872"/>
      <c r="BK9" s="872"/>
      <c r="BL9" s="872"/>
      <c r="BM9" s="839" t="s">
        <v>101</v>
      </c>
      <c r="BN9" s="839" t="s">
        <v>101</v>
      </c>
      <c r="BO9" s="872">
        <v>3</v>
      </c>
      <c r="BP9" s="872">
        <v>3</v>
      </c>
      <c r="BQ9" s="872">
        <v>2</v>
      </c>
      <c r="BR9" s="872">
        <v>3</v>
      </c>
      <c r="BS9" s="872">
        <v>3</v>
      </c>
      <c r="BT9" s="872">
        <v>2</v>
      </c>
      <c r="BU9" s="872">
        <v>2</v>
      </c>
      <c r="BV9" s="872">
        <v>3</v>
      </c>
      <c r="BW9" s="872">
        <v>3</v>
      </c>
      <c r="BX9" s="872">
        <v>3</v>
      </c>
      <c r="BY9" s="872">
        <v>2</v>
      </c>
      <c r="BZ9" s="872">
        <v>2</v>
      </c>
      <c r="CA9" s="872">
        <v>3</v>
      </c>
      <c r="CB9" s="872">
        <v>3</v>
      </c>
      <c r="CC9" s="872">
        <v>3</v>
      </c>
      <c r="CD9" s="872"/>
      <c r="CE9" s="872"/>
      <c r="CF9" s="873">
        <v>3</v>
      </c>
      <c r="CG9" s="872">
        <v>3</v>
      </c>
      <c r="CH9" s="872">
        <v>2</v>
      </c>
      <c r="CI9" s="872">
        <v>3</v>
      </c>
      <c r="CJ9" s="872">
        <v>3</v>
      </c>
      <c r="CK9" s="872">
        <v>1</v>
      </c>
      <c r="CL9" s="839" t="s">
        <v>101</v>
      </c>
      <c r="CM9" s="839" t="s">
        <v>101</v>
      </c>
      <c r="CN9" s="872"/>
      <c r="CO9" s="872"/>
      <c r="CP9" s="872"/>
      <c r="CQ9" s="872"/>
      <c r="CR9" s="875">
        <v>2</v>
      </c>
      <c r="CS9" s="872"/>
      <c r="CT9" s="872"/>
      <c r="CU9" s="875">
        <v>2</v>
      </c>
      <c r="CV9" s="872"/>
      <c r="CW9" s="872"/>
      <c r="CX9" s="876">
        <v>3</v>
      </c>
      <c r="CY9" s="872">
        <v>3</v>
      </c>
      <c r="CZ9" s="872">
        <v>3</v>
      </c>
      <c r="DA9" s="872">
        <v>2</v>
      </c>
      <c r="DB9" s="872">
        <v>3</v>
      </c>
      <c r="DC9" s="872">
        <v>3</v>
      </c>
      <c r="DD9" s="872">
        <v>1</v>
      </c>
      <c r="DE9" s="872">
        <v>1</v>
      </c>
      <c r="DF9" s="839" t="s">
        <v>101</v>
      </c>
      <c r="DG9" s="839" t="s">
        <v>101</v>
      </c>
      <c r="DH9" s="872"/>
      <c r="DI9" s="872"/>
      <c r="DJ9" s="872">
        <v>5</v>
      </c>
      <c r="DK9" s="839" t="s">
        <v>101</v>
      </c>
      <c r="DL9" s="839" t="s">
        <v>101</v>
      </c>
      <c r="DM9" s="839" t="s">
        <v>101</v>
      </c>
      <c r="DN9" s="839" t="s">
        <v>101</v>
      </c>
      <c r="DO9" s="839" t="s">
        <v>101</v>
      </c>
      <c r="DP9" s="839"/>
      <c r="DQ9" s="839"/>
      <c r="DR9" s="839"/>
      <c r="DS9" s="839"/>
      <c r="DT9" s="839"/>
      <c r="DU9" s="839"/>
      <c r="DV9" s="839"/>
      <c r="DW9" s="839"/>
    </row>
    <row r="10" spans="1:127" ht="18.75" customHeight="1">
      <c r="B10" s="877" t="s">
        <v>94</v>
      </c>
      <c r="C10" s="877" t="s">
        <v>95</v>
      </c>
      <c r="D10" s="877" t="s">
        <v>96</v>
      </c>
      <c r="E10" s="877" t="s">
        <v>97</v>
      </c>
      <c r="F10" s="877" t="s">
        <v>98</v>
      </c>
      <c r="G10" s="877" t="s">
        <v>99</v>
      </c>
      <c r="H10" s="877" t="s">
        <v>100</v>
      </c>
      <c r="I10" s="878">
        <v>2</v>
      </c>
      <c r="J10" s="878">
        <v>2</v>
      </c>
      <c r="K10" s="878">
        <v>2</v>
      </c>
      <c r="L10" s="878">
        <v>3</v>
      </c>
      <c r="M10" s="878">
        <v>3</v>
      </c>
      <c r="N10" s="878">
        <v>3</v>
      </c>
      <c r="O10" s="878">
        <v>2</v>
      </c>
      <c r="P10" s="878">
        <v>2</v>
      </c>
      <c r="Q10" s="878">
        <v>2</v>
      </c>
      <c r="R10" s="878">
        <v>2</v>
      </c>
      <c r="S10" s="878"/>
      <c r="T10" s="878">
        <v>2</v>
      </c>
      <c r="U10" s="878">
        <v>2</v>
      </c>
      <c r="V10" s="878">
        <v>2</v>
      </c>
      <c r="W10" s="878">
        <v>2</v>
      </c>
      <c r="X10" s="878">
        <v>2</v>
      </c>
      <c r="Y10" s="878"/>
      <c r="Z10" s="878"/>
      <c r="AA10" s="878">
        <v>2</v>
      </c>
      <c r="AB10" s="878">
        <v>3</v>
      </c>
      <c r="AC10" s="878">
        <v>2</v>
      </c>
      <c r="AD10" s="878">
        <v>3</v>
      </c>
      <c r="AE10" s="878">
        <v>2</v>
      </c>
      <c r="AF10" s="878">
        <v>1</v>
      </c>
      <c r="AG10" s="878">
        <v>1</v>
      </c>
      <c r="AH10" s="878">
        <v>1</v>
      </c>
      <c r="AI10" s="878">
        <v>1</v>
      </c>
      <c r="AJ10" s="878">
        <v>1</v>
      </c>
      <c r="AK10" s="878">
        <v>1</v>
      </c>
      <c r="AL10" s="878">
        <v>1</v>
      </c>
      <c r="AM10" s="878">
        <v>1</v>
      </c>
      <c r="AN10" s="878">
        <v>1</v>
      </c>
      <c r="AO10" s="878">
        <v>1</v>
      </c>
      <c r="AP10" s="878">
        <v>1</v>
      </c>
      <c r="AQ10" s="878">
        <v>1</v>
      </c>
      <c r="AR10" s="878">
        <v>1</v>
      </c>
      <c r="AS10" s="878">
        <v>1</v>
      </c>
      <c r="AT10" s="878">
        <v>1</v>
      </c>
      <c r="AU10" s="878">
        <v>1</v>
      </c>
      <c r="AV10" s="877" t="s">
        <v>101</v>
      </c>
      <c r="AW10" s="877" t="s">
        <v>101</v>
      </c>
      <c r="AX10" s="878"/>
      <c r="AY10" s="878"/>
      <c r="AZ10" s="878"/>
      <c r="BA10" s="878"/>
      <c r="BB10" s="878"/>
      <c r="BC10" s="878"/>
      <c r="BD10" s="878"/>
      <c r="BE10" s="878"/>
      <c r="BF10" s="878"/>
      <c r="BG10" s="878"/>
      <c r="BH10" s="878"/>
      <c r="BI10" s="878"/>
      <c r="BJ10" s="878"/>
      <c r="BK10" s="878"/>
      <c r="BL10" s="878"/>
      <c r="BM10" s="877" t="s">
        <v>101</v>
      </c>
      <c r="BN10" s="877" t="s">
        <v>101</v>
      </c>
      <c r="BO10" s="878">
        <v>3</v>
      </c>
      <c r="BP10" s="878">
        <v>3</v>
      </c>
      <c r="BQ10" s="878">
        <v>2</v>
      </c>
      <c r="BR10" s="878">
        <v>3</v>
      </c>
      <c r="BS10" s="878">
        <v>3</v>
      </c>
      <c r="BT10" s="878">
        <v>2</v>
      </c>
      <c r="BU10" s="878">
        <v>2</v>
      </c>
      <c r="BV10" s="878">
        <v>3</v>
      </c>
      <c r="BW10" s="878">
        <v>3</v>
      </c>
      <c r="BX10" s="878">
        <v>3</v>
      </c>
      <c r="BY10" s="878">
        <v>2</v>
      </c>
      <c r="BZ10" s="878">
        <v>2</v>
      </c>
      <c r="CA10" s="878">
        <v>3</v>
      </c>
      <c r="CB10" s="878">
        <v>3</v>
      </c>
      <c r="CC10" s="878">
        <v>3</v>
      </c>
      <c r="CD10" s="878">
        <v>3</v>
      </c>
      <c r="CE10" s="878">
        <v>3</v>
      </c>
      <c r="CF10" s="879"/>
      <c r="CG10" s="878">
        <v>3</v>
      </c>
      <c r="CH10" s="878">
        <v>2</v>
      </c>
      <c r="CI10" s="878">
        <v>3</v>
      </c>
      <c r="CJ10" s="878">
        <v>3</v>
      </c>
      <c r="CK10" s="878">
        <v>1</v>
      </c>
      <c r="CL10" s="877" t="s">
        <v>101</v>
      </c>
      <c r="CM10" s="877" t="s">
        <v>101</v>
      </c>
      <c r="CN10" s="878">
        <v>2</v>
      </c>
      <c r="CO10" s="878">
        <v>2</v>
      </c>
      <c r="CP10" s="878">
        <v>2</v>
      </c>
      <c r="CQ10" s="878">
        <v>3</v>
      </c>
      <c r="CR10" s="880"/>
      <c r="CS10" s="878">
        <v>3</v>
      </c>
      <c r="CT10" s="878">
        <v>2</v>
      </c>
      <c r="CU10" s="880"/>
      <c r="CV10" s="878">
        <v>2</v>
      </c>
      <c r="CW10" s="878">
        <v>3</v>
      </c>
      <c r="CX10" s="878"/>
      <c r="CY10" s="878">
        <v>3</v>
      </c>
      <c r="CZ10" s="878">
        <v>3</v>
      </c>
      <c r="DA10" s="878">
        <v>2</v>
      </c>
      <c r="DB10" s="878">
        <v>3</v>
      </c>
      <c r="DC10" s="878">
        <v>3</v>
      </c>
      <c r="DD10" s="878">
        <v>1</v>
      </c>
      <c r="DE10" s="878">
        <v>1</v>
      </c>
      <c r="DF10" s="877" t="s">
        <v>101</v>
      </c>
      <c r="DG10" s="877" t="s">
        <v>101</v>
      </c>
      <c r="DH10" s="878">
        <v>5</v>
      </c>
      <c r="DI10" s="878">
        <v>5</v>
      </c>
      <c r="DJ10" s="878"/>
      <c r="DK10" s="877" t="s">
        <v>101</v>
      </c>
      <c r="DL10" s="877" t="s">
        <v>101</v>
      </c>
      <c r="DM10" s="877" t="s">
        <v>101</v>
      </c>
      <c r="DN10" s="877" t="s">
        <v>101</v>
      </c>
      <c r="DO10" s="877" t="s">
        <v>101</v>
      </c>
      <c r="DP10" s="877"/>
      <c r="DQ10" s="877"/>
      <c r="DR10" s="877"/>
      <c r="DS10" s="877"/>
      <c r="DT10" s="877"/>
      <c r="DU10" s="877"/>
      <c r="DV10" s="877"/>
      <c r="DW10" s="877"/>
    </row>
    <row r="11" spans="1:127" ht="36" customHeight="1">
      <c r="A11" s="881"/>
      <c r="B11" s="882"/>
      <c r="C11" s="883" t="s">
        <v>345</v>
      </c>
      <c r="D11" s="882"/>
      <c r="E11" s="882"/>
      <c r="F11" s="882"/>
      <c r="G11" s="882"/>
      <c r="H11" s="882"/>
      <c r="I11" s="884"/>
      <c r="J11" s="884"/>
      <c r="K11" s="884"/>
      <c r="L11" s="884"/>
      <c r="M11" s="884"/>
      <c r="N11" s="884"/>
      <c r="O11" s="884"/>
      <c r="P11" s="884"/>
      <c r="Q11" s="884"/>
      <c r="R11" s="884"/>
      <c r="S11" s="884"/>
      <c r="T11" s="884"/>
      <c r="U11" s="884"/>
      <c r="V11" s="884"/>
      <c r="W11" s="884"/>
      <c r="X11" s="884"/>
      <c r="Y11" s="884"/>
      <c r="Z11" s="884"/>
      <c r="AA11" s="884"/>
      <c r="AB11" s="884"/>
      <c r="AC11" s="884"/>
      <c r="AD11" s="884"/>
      <c r="AE11" s="884"/>
      <c r="AF11" s="884"/>
      <c r="AG11" s="884"/>
      <c r="AH11" s="884"/>
      <c r="AI11" s="884"/>
      <c r="AJ11" s="884"/>
      <c r="AK11" s="884"/>
      <c r="AL11" s="884"/>
      <c r="AM11" s="884"/>
      <c r="AN11" s="884"/>
      <c r="AO11" s="884"/>
      <c r="AP11" s="884"/>
      <c r="AQ11" s="884"/>
      <c r="AR11" s="884"/>
      <c r="AS11" s="884"/>
      <c r="AT11" s="884"/>
      <c r="AU11" s="884"/>
      <c r="AV11" s="882"/>
      <c r="AW11" s="882"/>
      <c r="AX11" s="884"/>
      <c r="AY11" s="884"/>
      <c r="AZ11" s="884"/>
      <c r="BA11" s="884"/>
      <c r="BB11" s="884"/>
      <c r="BC11" s="884"/>
      <c r="BD11" s="884"/>
      <c r="BE11" s="884"/>
      <c r="BF11" s="884"/>
      <c r="BG11" s="884"/>
      <c r="BH11" s="884"/>
      <c r="BI11" s="884"/>
      <c r="BJ11" s="884"/>
      <c r="BK11" s="884"/>
      <c r="BL11" s="884"/>
      <c r="BM11" s="882"/>
      <c r="BN11" s="882"/>
      <c r="BO11" s="884"/>
      <c r="BP11" s="884"/>
      <c r="BQ11" s="884"/>
      <c r="BR11" s="884"/>
      <c r="BS11" s="884"/>
      <c r="BT11" s="884"/>
      <c r="BU11" s="884"/>
      <c r="BV11" s="884"/>
      <c r="BW11" s="884"/>
      <c r="BX11" s="884"/>
      <c r="BY11" s="884"/>
      <c r="BZ11" s="884"/>
      <c r="CA11" s="884"/>
      <c r="CB11" s="884"/>
      <c r="CC11" s="884"/>
      <c r="CD11" s="884"/>
      <c r="CE11" s="884"/>
      <c r="CF11" s="885"/>
      <c r="CG11" s="884"/>
      <c r="CH11" s="884"/>
      <c r="CI11" s="884"/>
      <c r="CJ11" s="884"/>
      <c r="CK11" s="884"/>
      <c r="CL11" s="882"/>
      <c r="CM11" s="882"/>
      <c r="CN11" s="884"/>
      <c r="CO11" s="884"/>
      <c r="CP11" s="884"/>
      <c r="CQ11" s="884"/>
      <c r="CR11" s="886"/>
      <c r="CS11" s="884"/>
      <c r="CT11" s="884"/>
      <c r="CU11" s="886"/>
      <c r="CV11" s="884"/>
      <c r="CW11" s="884"/>
      <c r="CX11" s="884"/>
      <c r="CY11" s="884"/>
      <c r="CZ11" s="884"/>
      <c r="DA11" s="884"/>
      <c r="DB11" s="884"/>
      <c r="DC11" s="884"/>
      <c r="DD11" s="884"/>
      <c r="DE11" s="884"/>
      <c r="DF11" s="882"/>
      <c r="DG11" s="882"/>
      <c r="DH11" s="884"/>
      <c r="DI11" s="884"/>
      <c r="DJ11" s="884"/>
      <c r="DK11" s="882"/>
      <c r="DL11" s="882"/>
      <c r="DM11" s="882"/>
      <c r="DN11" s="882"/>
      <c r="DO11" s="882"/>
      <c r="DP11" s="882"/>
      <c r="DQ11" s="882"/>
      <c r="DR11" s="882"/>
      <c r="DS11" s="882"/>
      <c r="DT11" s="882"/>
      <c r="DU11" s="882"/>
      <c r="DV11" s="882"/>
      <c r="DW11" s="882"/>
    </row>
    <row r="12" spans="1:127" s="903" customFormat="1" ht="28.5" customHeight="1">
      <c r="A12" s="887">
        <v>1</v>
      </c>
      <c r="B12" s="888">
        <v>1920265640</v>
      </c>
      <c r="C12" s="889" t="s">
        <v>146</v>
      </c>
      <c r="D12" s="889" t="s">
        <v>124</v>
      </c>
      <c r="E12" s="889" t="s">
        <v>123</v>
      </c>
      <c r="F12" s="890">
        <v>34994</v>
      </c>
      <c r="G12" s="889" t="s">
        <v>117</v>
      </c>
      <c r="H12" s="889" t="s">
        <v>107</v>
      </c>
      <c r="I12" s="891">
        <v>7.1</v>
      </c>
      <c r="J12" s="891">
        <v>5</v>
      </c>
      <c r="K12" s="891">
        <v>6.2</v>
      </c>
      <c r="L12" s="891">
        <v>7.5</v>
      </c>
      <c r="M12" s="891">
        <v>5.3</v>
      </c>
      <c r="N12" s="891">
        <v>5.4</v>
      </c>
      <c r="O12" s="891">
        <v>5.7</v>
      </c>
      <c r="P12" s="891" t="s">
        <v>108</v>
      </c>
      <c r="Q12" s="891">
        <v>7.3</v>
      </c>
      <c r="R12" s="891" t="s">
        <v>108</v>
      </c>
      <c r="S12" s="892">
        <v>7.3</v>
      </c>
      <c r="T12" s="891" t="s">
        <v>108</v>
      </c>
      <c r="U12" s="891" t="s">
        <v>108</v>
      </c>
      <c r="V12" s="891" t="s">
        <v>108</v>
      </c>
      <c r="W12" s="891">
        <v>7</v>
      </c>
      <c r="X12" s="891">
        <v>5.8</v>
      </c>
      <c r="Y12" s="893">
        <v>7</v>
      </c>
      <c r="Z12" s="893">
        <v>5.8</v>
      </c>
      <c r="AA12" s="891" t="s">
        <v>108</v>
      </c>
      <c r="AB12" s="891">
        <v>5.2</v>
      </c>
      <c r="AC12" s="891">
        <v>6.6</v>
      </c>
      <c r="AD12" s="891">
        <v>6.7</v>
      </c>
      <c r="AE12" s="891">
        <v>6.3</v>
      </c>
      <c r="AF12" s="891">
        <v>6.5</v>
      </c>
      <c r="AG12" s="891">
        <v>6.3</v>
      </c>
      <c r="AH12" s="891">
        <v>6.8</v>
      </c>
      <c r="AI12" s="891">
        <v>8.1999999999999993</v>
      </c>
      <c r="AJ12" s="891">
        <v>5.7</v>
      </c>
      <c r="AK12" s="891">
        <v>6.6</v>
      </c>
      <c r="AL12" s="891">
        <v>6.5</v>
      </c>
      <c r="AM12" s="891">
        <v>7.5</v>
      </c>
      <c r="AN12" s="891">
        <v>6.9</v>
      </c>
      <c r="AO12" s="891">
        <v>5.6</v>
      </c>
      <c r="AP12" s="891">
        <v>6.3</v>
      </c>
      <c r="AQ12" s="891">
        <v>4.8</v>
      </c>
      <c r="AR12" s="891" t="s">
        <v>108</v>
      </c>
      <c r="AS12" s="891" t="s">
        <v>108</v>
      </c>
      <c r="AT12" s="891" t="s">
        <v>108</v>
      </c>
      <c r="AU12" s="891" t="s">
        <v>108</v>
      </c>
      <c r="AV12" s="894">
        <v>45</v>
      </c>
      <c r="AW12" s="895">
        <v>2</v>
      </c>
      <c r="AX12" s="891">
        <v>7.5</v>
      </c>
      <c r="AY12" s="891">
        <v>8.1999999999999993</v>
      </c>
      <c r="AZ12" s="891" t="s">
        <v>108</v>
      </c>
      <c r="BA12" s="891" t="s">
        <v>108</v>
      </c>
      <c r="BB12" s="891">
        <v>6.2</v>
      </c>
      <c r="BC12" s="891" t="s">
        <v>108</v>
      </c>
      <c r="BD12" s="891" t="s">
        <v>108</v>
      </c>
      <c r="BE12" s="891" t="s">
        <v>108</v>
      </c>
      <c r="BF12" s="891" t="s">
        <v>108</v>
      </c>
      <c r="BG12" s="891" t="s">
        <v>108</v>
      </c>
      <c r="BH12" s="891">
        <v>5.0999999999999996</v>
      </c>
      <c r="BI12" s="891" t="s">
        <v>108</v>
      </c>
      <c r="BJ12" s="891" t="s">
        <v>108</v>
      </c>
      <c r="BK12" s="891" t="s">
        <v>108</v>
      </c>
      <c r="BL12" s="891">
        <v>7.6</v>
      </c>
      <c r="BM12" s="894">
        <v>5</v>
      </c>
      <c r="BN12" s="895">
        <v>0</v>
      </c>
      <c r="BO12" s="891">
        <v>4.5999999999999996</v>
      </c>
      <c r="BP12" s="891">
        <v>5</v>
      </c>
      <c r="BQ12" s="891">
        <v>6.4</v>
      </c>
      <c r="BR12" s="891">
        <v>4.0999999999999996</v>
      </c>
      <c r="BS12" s="891">
        <v>8.1</v>
      </c>
      <c r="BT12" s="891">
        <v>5.5</v>
      </c>
      <c r="BU12" s="891">
        <v>5.8</v>
      </c>
      <c r="BV12" s="891">
        <v>6.7</v>
      </c>
      <c r="BW12" s="891">
        <v>4.7</v>
      </c>
      <c r="BX12" s="891">
        <v>6.5</v>
      </c>
      <c r="BY12" s="891">
        <v>6.2</v>
      </c>
      <c r="BZ12" s="891">
        <v>6.3</v>
      </c>
      <c r="CA12" s="891">
        <v>5.4</v>
      </c>
      <c r="CB12" s="891">
        <v>6.7</v>
      </c>
      <c r="CC12" s="891">
        <v>6.1</v>
      </c>
      <c r="CD12" s="891" t="s">
        <v>108</v>
      </c>
      <c r="CE12" s="891">
        <v>7</v>
      </c>
      <c r="CF12" s="892">
        <v>7</v>
      </c>
      <c r="CG12" s="891">
        <v>6.2</v>
      </c>
      <c r="CH12" s="891">
        <v>5.4</v>
      </c>
      <c r="CI12" s="891">
        <v>5.5</v>
      </c>
      <c r="CJ12" s="891">
        <v>6.5</v>
      </c>
      <c r="CK12" s="891">
        <v>6.9</v>
      </c>
      <c r="CL12" s="894">
        <v>55</v>
      </c>
      <c r="CM12" s="895">
        <v>0</v>
      </c>
      <c r="CN12" s="891" t="s">
        <v>108</v>
      </c>
      <c r="CO12" s="891">
        <v>0</v>
      </c>
      <c r="CP12" s="891" t="s">
        <v>108</v>
      </c>
      <c r="CQ12" s="891">
        <v>4.4000000000000004</v>
      </c>
      <c r="CR12" s="892">
        <v>4.4000000000000004</v>
      </c>
      <c r="CS12" s="891" t="s">
        <v>108</v>
      </c>
      <c r="CT12" s="891">
        <v>4.7</v>
      </c>
      <c r="CU12" s="892">
        <v>4.7</v>
      </c>
      <c r="CV12" s="891" t="s">
        <v>108</v>
      </c>
      <c r="CW12" s="891" t="s">
        <v>109</v>
      </c>
      <c r="CX12" s="892">
        <v>0</v>
      </c>
      <c r="CY12" s="891">
        <v>5.5</v>
      </c>
      <c r="CZ12" s="891">
        <v>4.5</v>
      </c>
      <c r="DA12" s="891">
        <v>5.7</v>
      </c>
      <c r="DB12" s="891">
        <v>6</v>
      </c>
      <c r="DC12" s="891">
        <v>4.8</v>
      </c>
      <c r="DD12" s="891">
        <v>7</v>
      </c>
      <c r="DE12" s="891">
        <v>8.5</v>
      </c>
      <c r="DF12" s="894">
        <v>21</v>
      </c>
      <c r="DG12" s="895">
        <v>2</v>
      </c>
      <c r="DH12" s="891" t="s">
        <v>109</v>
      </c>
      <c r="DI12" s="891" t="s">
        <v>108</v>
      </c>
      <c r="DJ12" s="892">
        <v>0</v>
      </c>
      <c r="DK12" s="896">
        <v>0</v>
      </c>
      <c r="DL12" s="897">
        <v>5</v>
      </c>
      <c r="DM12" s="896">
        <v>126</v>
      </c>
      <c r="DN12" s="897">
        <v>9</v>
      </c>
      <c r="DO12" s="896">
        <v>134</v>
      </c>
      <c r="DP12" s="898">
        <v>121</v>
      </c>
      <c r="DQ12" s="899">
        <v>5</v>
      </c>
      <c r="DR12" s="900">
        <v>129</v>
      </c>
      <c r="DS12" s="900">
        <v>125</v>
      </c>
      <c r="DT12" s="901">
        <v>5.74</v>
      </c>
      <c r="DU12" s="902">
        <v>2.15</v>
      </c>
      <c r="DV12" s="235">
        <v>3.1007751937984496E-2</v>
      </c>
      <c r="DW12" s="235" t="s">
        <v>154</v>
      </c>
    </row>
    <row r="13" spans="1:127" s="904" customFormat="1" ht="37.5" customHeight="1">
      <c r="CQ13" s="237" t="s">
        <v>349</v>
      </c>
      <c r="DU13" s="905"/>
    </row>
    <row r="14" spans="1:127" s="904" customFormat="1" ht="33.75" customHeight="1">
      <c r="B14" s="239" t="s">
        <v>156</v>
      </c>
      <c r="C14" s="240"/>
      <c r="V14" s="239" t="s">
        <v>157</v>
      </c>
      <c r="W14" s="241"/>
      <c r="AQ14" s="239" t="s">
        <v>158</v>
      </c>
      <c r="CB14" s="239" t="s">
        <v>159</v>
      </c>
      <c r="CC14" s="241"/>
      <c r="DD14" s="239" t="s">
        <v>160</v>
      </c>
      <c r="DU14" s="905"/>
    </row>
    <row r="15" spans="1:127" s="904" customFormat="1" ht="20.25" customHeight="1">
      <c r="B15" s="239"/>
      <c r="C15" s="240"/>
      <c r="V15" s="239"/>
      <c r="W15" s="241"/>
      <c r="AQ15" s="239"/>
      <c r="CB15" s="239"/>
      <c r="CC15" s="241"/>
      <c r="DA15" s="239"/>
    </row>
    <row r="16" spans="1:127" s="904" customFormat="1" ht="29.25" customHeight="1">
      <c r="B16" s="239"/>
      <c r="C16" s="240"/>
      <c r="V16" s="239"/>
      <c r="W16" s="241"/>
      <c r="AQ16" s="239"/>
      <c r="CB16" s="239"/>
      <c r="CC16" s="241"/>
      <c r="DA16" s="239"/>
    </row>
    <row r="17" spans="2:105" s="904" customFormat="1" ht="29.25" customHeight="1">
      <c r="B17" s="239"/>
      <c r="C17" s="240"/>
      <c r="V17" s="239"/>
      <c r="W17" s="241"/>
      <c r="AQ17" s="239"/>
      <c r="CB17" s="239"/>
      <c r="CC17" s="241"/>
      <c r="DA17" s="239"/>
    </row>
    <row r="18" spans="2:105" s="904" customFormat="1" ht="24" customHeight="1">
      <c r="B18" s="239"/>
      <c r="C18" s="240"/>
      <c r="V18" s="239"/>
      <c r="W18" s="241"/>
      <c r="AQ18" s="239"/>
      <c r="CB18" s="239"/>
      <c r="CC18" s="241"/>
      <c r="DA18" s="239"/>
    </row>
    <row r="19" spans="2:105" s="904" customFormat="1" ht="28.5" customHeight="1">
      <c r="B19" s="239" t="s">
        <v>161</v>
      </c>
      <c r="C19" s="240"/>
      <c r="V19" s="239" t="s">
        <v>162</v>
      </c>
      <c r="W19" s="241"/>
      <c r="AQ19" s="239" t="s">
        <v>163</v>
      </c>
      <c r="CB19" s="239" t="s">
        <v>164</v>
      </c>
      <c r="CC19" s="241"/>
    </row>
  </sheetData>
  <mergeCells count="127">
    <mergeCell ref="DE7:DE8"/>
    <mergeCell ref="DH7:DH8"/>
    <mergeCell ref="DI7:DI8"/>
    <mergeCell ref="DJ7:DJ8"/>
    <mergeCell ref="CK7:CK8"/>
    <mergeCell ref="CN7:CQ7"/>
    <mergeCell ref="CS7:CU7"/>
    <mergeCell ref="CV7:CW7"/>
    <mergeCell ref="CY7:CY8"/>
    <mergeCell ref="CZ7:CZ8"/>
    <mergeCell ref="CE7:CE8"/>
    <mergeCell ref="CF7:CF8"/>
    <mergeCell ref="CG7:CG8"/>
    <mergeCell ref="CH7:CH8"/>
    <mergeCell ref="CI7:CI8"/>
    <mergeCell ref="CJ7:CJ8"/>
    <mergeCell ref="BU7:BU8"/>
    <mergeCell ref="BV7:BV8"/>
    <mergeCell ref="BW7:BW8"/>
    <mergeCell ref="BX7:BX8"/>
    <mergeCell ref="BY7:BY8"/>
    <mergeCell ref="BZ7:BZ8"/>
    <mergeCell ref="BO7:BO8"/>
    <mergeCell ref="BP7:BP8"/>
    <mergeCell ref="BQ7:BQ8"/>
    <mergeCell ref="BR7:BR8"/>
    <mergeCell ref="BS7:BS8"/>
    <mergeCell ref="BT7:BT8"/>
    <mergeCell ref="BC7:BC8"/>
    <mergeCell ref="BD7:BD8"/>
    <mergeCell ref="BE7:BE8"/>
    <mergeCell ref="BF7:BF8"/>
    <mergeCell ref="BG7:BG8"/>
    <mergeCell ref="BH7:BH8"/>
    <mergeCell ref="AU7:AU8"/>
    <mergeCell ref="AX7:AX8"/>
    <mergeCell ref="AY7:AY8"/>
    <mergeCell ref="AZ7:AZ8"/>
    <mergeCell ref="BA7:BA8"/>
    <mergeCell ref="BB7:BB8"/>
    <mergeCell ref="AO7:AO8"/>
    <mergeCell ref="AP7:AP8"/>
    <mergeCell ref="AQ7:AQ8"/>
    <mergeCell ref="AR7:AR8"/>
    <mergeCell ref="AS7:AS8"/>
    <mergeCell ref="AT7:AT8"/>
    <mergeCell ref="AI7:AI8"/>
    <mergeCell ref="AJ7:AJ8"/>
    <mergeCell ref="AK7:AK8"/>
    <mergeCell ref="AL7:AL8"/>
    <mergeCell ref="AM7:AM8"/>
    <mergeCell ref="AN7:AN8"/>
    <mergeCell ref="P7:S7"/>
    <mergeCell ref="T7:Z7"/>
    <mergeCell ref="AA7:AA8"/>
    <mergeCell ref="AB7:AB8"/>
    <mergeCell ref="AC7:AC8"/>
    <mergeCell ref="AD7:AD8"/>
    <mergeCell ref="I7:I8"/>
    <mergeCell ref="J7:J8"/>
    <mergeCell ref="K7:K8"/>
    <mergeCell ref="L7:L8"/>
    <mergeCell ref="M7:M8"/>
    <mergeCell ref="N7:O7"/>
    <mergeCell ref="CV6:CY6"/>
    <mergeCell ref="DD6:DE6"/>
    <mergeCell ref="DF6:DF8"/>
    <mergeCell ref="DG6:DG8"/>
    <mergeCell ref="DH6:DJ6"/>
    <mergeCell ref="DK6:DK8"/>
    <mergeCell ref="DA7:DA8"/>
    <mergeCell ref="DB7:DB8"/>
    <mergeCell ref="DC7:DC8"/>
    <mergeCell ref="DD7:DD8"/>
    <mergeCell ref="BW6:CB6"/>
    <mergeCell ref="CD6:CF6"/>
    <mergeCell ref="CH6:CI6"/>
    <mergeCell ref="CL6:CL8"/>
    <mergeCell ref="CM6:CM8"/>
    <mergeCell ref="CN6:CT6"/>
    <mergeCell ref="CA7:CA8"/>
    <mergeCell ref="CB7:CB8"/>
    <mergeCell ref="CC7:CC8"/>
    <mergeCell ref="CD7:CD8"/>
    <mergeCell ref="BF6:BK6"/>
    <mergeCell ref="BM6:BM8"/>
    <mergeCell ref="BN6:BN8"/>
    <mergeCell ref="BO6:BQ6"/>
    <mergeCell ref="BR6:BT6"/>
    <mergeCell ref="BU6:BV6"/>
    <mergeCell ref="BI7:BI8"/>
    <mergeCell ref="BJ7:BJ8"/>
    <mergeCell ref="BK7:BK8"/>
    <mergeCell ref="BL7:BL8"/>
    <mergeCell ref="AB6:AE6"/>
    <mergeCell ref="AF6:AU6"/>
    <mergeCell ref="AV6:AV8"/>
    <mergeCell ref="AW6:AW8"/>
    <mergeCell ref="AX6:AY6"/>
    <mergeCell ref="AZ6:BE6"/>
    <mergeCell ref="AE7:AE8"/>
    <mergeCell ref="AF7:AF8"/>
    <mergeCell ref="AG7:AG8"/>
    <mergeCell ref="AH7:AH8"/>
    <mergeCell ref="DR5:DR7"/>
    <mergeCell ref="DS5:DS7"/>
    <mergeCell ref="DT5:DT7"/>
    <mergeCell ref="DU5:DU7"/>
    <mergeCell ref="DV5:DV7"/>
    <mergeCell ref="DW5:DW7"/>
    <mergeCell ref="DH5:DL5"/>
    <mergeCell ref="DM5:DM8"/>
    <mergeCell ref="DN5:DN8"/>
    <mergeCell ref="DO5:DO8"/>
    <mergeCell ref="DP5:DP7"/>
    <mergeCell ref="DQ5:DQ7"/>
    <mergeCell ref="DL6:DL8"/>
    <mergeCell ref="A5:A9"/>
    <mergeCell ref="B5:H8"/>
    <mergeCell ref="I5:AW5"/>
    <mergeCell ref="AX5:BN5"/>
    <mergeCell ref="BO5:CM5"/>
    <mergeCell ref="CN5:DG5"/>
    <mergeCell ref="I6:K6"/>
    <mergeCell ref="L6:M6"/>
    <mergeCell ref="N6:O6"/>
    <mergeCell ref="P6:AA6"/>
  </mergeCells>
  <conditionalFormatting sqref="DJ12 CF12 S12 CX12 CR12 CU12">
    <cfRule type="cellIs" dxfId="0" priority="1" operator="equal">
      <formula>0</formula>
    </cfRule>
  </conditionalFormatting>
  <pageMargins left="0" right="0" top="7.874015748031496E-2" bottom="0" header="0" footer="0"/>
  <pageSetup paperSize="9" scale="60" orientation="landscape" r:id="rId1"/>
  <headerFooter>
    <oddFooter>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DZ42"/>
  <sheetViews>
    <sheetView showGridLines="0" zoomScale="85" zoomScaleNormal="85" workbookViewId="0">
      <pane xSplit="5" ySplit="9" topLeftCell="I16" activePane="bottomRight" state="frozen"/>
      <selection pane="topRight" activeCell="F1" sqref="F1"/>
      <selection pane="bottomLeft" activeCell="A6" sqref="A6"/>
      <selection pane="bottomRight" activeCell="A17" sqref="A17"/>
    </sheetView>
  </sheetViews>
  <sheetFormatPr defaultRowHeight="15"/>
  <cols>
    <col min="1" max="1" width="2.85546875" customWidth="1"/>
    <col min="2" max="2" width="7.7109375" customWidth="1"/>
    <col min="3" max="3" width="4.28515625" customWidth="1"/>
    <col min="4" max="4" width="5.42578125" customWidth="1"/>
    <col min="5" max="5" width="3.42578125" customWidth="1"/>
    <col min="6" max="7" width="10.7109375" hidden="1" customWidth="1"/>
    <col min="8" max="8" width="9.28515625" hidden="1" customWidth="1"/>
    <col min="9" max="9" width="2.5703125" customWidth="1"/>
    <col min="10" max="13" width="2.42578125" customWidth="1"/>
    <col min="14" max="16" width="2.5703125" customWidth="1"/>
    <col min="17" max="17" width="2.85546875" customWidth="1"/>
    <col min="18" max="18" width="2.42578125" customWidth="1"/>
    <col min="19" max="19" width="4.85546875" hidden="1" customWidth="1"/>
    <col min="20" max="21" width="2.28515625" customWidth="1"/>
    <col min="22" max="23" width="2.5703125" customWidth="1"/>
    <col min="24" max="24" width="2.28515625" customWidth="1"/>
    <col min="25" max="26" width="4.7109375" hidden="1" customWidth="1"/>
    <col min="27" max="34" width="2.5703125" customWidth="1"/>
    <col min="35" max="35" width="2.7109375" customWidth="1"/>
    <col min="36" max="48" width="2.5703125" customWidth="1"/>
    <col min="49" max="49" width="2.7109375" customWidth="1"/>
    <col min="50" max="50" width="4.7109375" hidden="1" customWidth="1"/>
    <col min="51" max="51" width="5.28515625" hidden="1" customWidth="1"/>
    <col min="52" max="65" width="3.7109375" hidden="1" customWidth="1"/>
    <col min="66" max="66" width="4.42578125" hidden="1" customWidth="1"/>
    <col min="67" max="68" width="5.42578125" hidden="1" customWidth="1"/>
    <col min="69" max="76" width="2.7109375" customWidth="1"/>
    <col min="77" max="81" width="2.5703125" customWidth="1"/>
    <col min="82" max="83" width="2.7109375" customWidth="1"/>
    <col min="84" max="85" width="2.5703125" customWidth="1"/>
    <col min="86" max="86" width="5.7109375" hidden="1" customWidth="1"/>
    <col min="87" max="90" width="2.42578125" customWidth="1"/>
    <col min="91" max="92" width="5.28515625" hidden="1" customWidth="1"/>
    <col min="93" max="96" width="2.28515625" customWidth="1"/>
    <col min="97" max="97" width="5.42578125" hidden="1" customWidth="1"/>
    <col min="98" max="99" width="2.7109375" customWidth="1"/>
    <col min="100" max="100" width="5.7109375" hidden="1" customWidth="1"/>
    <col min="101" max="101" width="2.7109375" customWidth="1"/>
    <col min="102" max="102" width="2.85546875" customWidth="1"/>
    <col min="103" max="103" width="6.140625" hidden="1" customWidth="1"/>
    <col min="104" max="109" width="2.7109375" customWidth="1"/>
    <col min="110" max="110" width="2.5703125" customWidth="1"/>
    <col min="111" max="112" width="5.7109375" hidden="1" customWidth="1"/>
    <col min="113" max="114" width="2.42578125" customWidth="1"/>
    <col min="115" max="120" width="6" hidden="1" customWidth="1"/>
    <col min="121" max="123" width="2.5703125" customWidth="1"/>
    <col min="124" max="124" width="2.7109375" customWidth="1"/>
    <col min="125" max="125" width="2.85546875" customWidth="1"/>
    <col min="126" max="127" width="2.7109375" customWidth="1"/>
    <col min="128" max="129" width="2.7109375" hidden="1" customWidth="1"/>
    <col min="130" max="130" width="3.140625" customWidth="1"/>
  </cols>
  <sheetData>
    <row r="1" spans="1:130" s="195" customFormat="1" ht="36.75" customHeight="1">
      <c r="B1" s="196" t="s">
        <v>0</v>
      </c>
      <c r="AP1" s="196" t="s">
        <v>350</v>
      </c>
    </row>
    <row r="2" spans="1:130" s="195" customFormat="1" ht="36.75" customHeight="1">
      <c r="B2" s="196" t="s">
        <v>2</v>
      </c>
      <c r="AS2" s="196" t="s">
        <v>222</v>
      </c>
    </row>
    <row r="3" spans="1:130" s="242" customFormat="1" ht="30" customHeight="1">
      <c r="CC3" s="243" t="s">
        <v>351</v>
      </c>
    </row>
    <row r="4" spans="1:130" s="244" customFormat="1" ht="21.75" customHeight="1"/>
    <row r="5" spans="1:130" ht="26.25" customHeight="1">
      <c r="A5" s="726" t="s">
        <v>93</v>
      </c>
      <c r="B5" s="729" t="s">
        <v>5</v>
      </c>
      <c r="C5" s="729"/>
      <c r="D5" s="729"/>
      <c r="E5" s="729"/>
      <c r="F5" s="729"/>
      <c r="G5" s="729"/>
      <c r="H5" s="729"/>
      <c r="I5" s="730" t="s">
        <v>6</v>
      </c>
      <c r="J5" s="730"/>
      <c r="K5" s="730"/>
      <c r="L5" s="730"/>
      <c r="M5" s="730"/>
      <c r="N5" s="730"/>
      <c r="O5" s="730"/>
      <c r="P5" s="730"/>
      <c r="Q5" s="730"/>
      <c r="R5" s="730"/>
      <c r="S5" s="730"/>
      <c r="T5" s="730"/>
      <c r="U5" s="730"/>
      <c r="V5" s="730"/>
      <c r="W5" s="730"/>
      <c r="X5" s="730"/>
      <c r="Y5" s="730"/>
      <c r="Z5" s="730"/>
      <c r="AA5" s="730"/>
      <c r="AB5" s="730"/>
      <c r="AC5" s="730"/>
      <c r="AD5" s="730"/>
      <c r="AE5" s="730"/>
      <c r="AF5" s="730"/>
      <c r="AG5" s="730"/>
      <c r="AH5" s="730"/>
      <c r="AI5" s="730"/>
      <c r="AJ5" s="730"/>
      <c r="AK5" s="730"/>
      <c r="AL5" s="730"/>
      <c r="AM5" s="730"/>
      <c r="AN5" s="730"/>
      <c r="AO5" s="730"/>
      <c r="AP5" s="730"/>
      <c r="AQ5" s="730"/>
      <c r="AR5" s="730"/>
      <c r="AS5" s="730"/>
      <c r="AT5" s="730"/>
      <c r="AU5" s="730"/>
      <c r="AV5" s="730"/>
      <c r="AW5" s="730"/>
      <c r="AX5" s="730"/>
      <c r="AY5" s="730"/>
      <c r="AZ5" s="731" t="s">
        <v>7</v>
      </c>
      <c r="BA5" s="731"/>
      <c r="BB5" s="731"/>
      <c r="BC5" s="731"/>
      <c r="BD5" s="731"/>
      <c r="BE5" s="731"/>
      <c r="BF5" s="731"/>
      <c r="BG5" s="731"/>
      <c r="BH5" s="731"/>
      <c r="BI5" s="731"/>
      <c r="BJ5" s="731"/>
      <c r="BK5" s="731"/>
      <c r="BL5" s="731"/>
      <c r="BM5" s="731"/>
      <c r="BN5" s="731"/>
      <c r="BO5" s="731"/>
      <c r="BP5" s="731"/>
      <c r="BQ5" s="730" t="s">
        <v>8</v>
      </c>
      <c r="BR5" s="730"/>
      <c r="BS5" s="730"/>
      <c r="BT5" s="730"/>
      <c r="BU5" s="730"/>
      <c r="BV5" s="730"/>
      <c r="BW5" s="730"/>
      <c r="BX5" s="730"/>
      <c r="BY5" s="730"/>
      <c r="BZ5" s="730"/>
      <c r="CA5" s="730"/>
      <c r="CB5" s="730"/>
      <c r="CC5" s="730"/>
      <c r="CD5" s="730"/>
      <c r="CE5" s="730"/>
      <c r="CF5" s="730"/>
      <c r="CG5" s="730"/>
      <c r="CH5" s="730"/>
      <c r="CI5" s="730"/>
      <c r="CJ5" s="730"/>
      <c r="CK5" s="730"/>
      <c r="CL5" s="730"/>
      <c r="CM5" s="730"/>
      <c r="CN5" s="730"/>
      <c r="CO5" s="730" t="s">
        <v>9</v>
      </c>
      <c r="CP5" s="730"/>
      <c r="CQ5" s="730"/>
      <c r="CR5" s="730"/>
      <c r="CS5" s="730"/>
      <c r="CT5" s="730"/>
      <c r="CU5" s="730"/>
      <c r="CV5" s="730"/>
      <c r="CW5" s="730"/>
      <c r="CX5" s="730"/>
      <c r="CY5" s="730"/>
      <c r="CZ5" s="730"/>
      <c r="DA5" s="730"/>
      <c r="DB5" s="730"/>
      <c r="DC5" s="730"/>
      <c r="DD5" s="730"/>
      <c r="DE5" s="730"/>
      <c r="DF5" s="730"/>
      <c r="DG5" s="730"/>
      <c r="DH5" s="730"/>
      <c r="DI5" s="706" t="s">
        <v>10</v>
      </c>
      <c r="DJ5" s="706"/>
      <c r="DK5" s="706"/>
      <c r="DL5" s="706"/>
      <c r="DM5" s="706"/>
      <c r="DN5" s="725" t="s">
        <v>11</v>
      </c>
      <c r="DO5" s="725" t="s">
        <v>12</v>
      </c>
      <c r="DP5" s="725" t="s">
        <v>13</v>
      </c>
      <c r="DQ5" s="715" t="s">
        <v>11</v>
      </c>
      <c r="DR5" s="715" t="s">
        <v>12</v>
      </c>
      <c r="DS5" s="715" t="s">
        <v>13</v>
      </c>
      <c r="DT5" s="715" t="s">
        <v>14</v>
      </c>
      <c r="DU5" s="715" t="s">
        <v>15</v>
      </c>
      <c r="DV5" s="715" t="s">
        <v>16</v>
      </c>
      <c r="DW5" s="715" t="s">
        <v>17</v>
      </c>
      <c r="DX5" s="245"/>
      <c r="DY5" s="245"/>
      <c r="DZ5" s="723" t="s">
        <v>352</v>
      </c>
    </row>
    <row r="6" spans="1:130" s="250" customFormat="1" ht="61.5" customHeight="1">
      <c r="A6" s="727"/>
      <c r="B6" s="729"/>
      <c r="C6" s="729"/>
      <c r="D6" s="729"/>
      <c r="E6" s="729"/>
      <c r="F6" s="729"/>
      <c r="G6" s="729"/>
      <c r="H6" s="729"/>
      <c r="I6" s="713" t="s">
        <v>19</v>
      </c>
      <c r="J6" s="713"/>
      <c r="K6" s="713"/>
      <c r="L6" s="707" t="s">
        <v>225</v>
      </c>
      <c r="M6" s="707"/>
      <c r="N6" s="707" t="s">
        <v>21</v>
      </c>
      <c r="O6" s="707"/>
      <c r="P6" s="713" t="s">
        <v>22</v>
      </c>
      <c r="Q6" s="713"/>
      <c r="R6" s="713"/>
      <c r="S6" s="713"/>
      <c r="T6" s="713"/>
      <c r="U6" s="713"/>
      <c r="V6" s="713"/>
      <c r="W6" s="713"/>
      <c r="X6" s="713"/>
      <c r="Y6" s="713"/>
      <c r="Z6" s="713"/>
      <c r="AA6" s="713"/>
      <c r="AB6" s="713"/>
      <c r="AC6" s="713"/>
      <c r="AD6" s="713" t="s">
        <v>23</v>
      </c>
      <c r="AE6" s="713"/>
      <c r="AF6" s="713"/>
      <c r="AG6" s="713"/>
      <c r="AH6" s="714" t="s">
        <v>314</v>
      </c>
      <c r="AI6" s="714"/>
      <c r="AJ6" s="714"/>
      <c r="AK6" s="714"/>
      <c r="AL6" s="714"/>
      <c r="AM6" s="714"/>
      <c r="AN6" s="714"/>
      <c r="AO6" s="714"/>
      <c r="AP6" s="714"/>
      <c r="AQ6" s="714"/>
      <c r="AR6" s="714"/>
      <c r="AS6" s="714"/>
      <c r="AT6" s="714"/>
      <c r="AU6" s="714"/>
      <c r="AV6" s="714"/>
      <c r="AW6" s="714"/>
      <c r="AX6" s="707" t="s">
        <v>24</v>
      </c>
      <c r="AY6" s="707" t="s">
        <v>25</v>
      </c>
      <c r="AZ6" s="707" t="s">
        <v>226</v>
      </c>
      <c r="BA6" s="707"/>
      <c r="BB6" s="707" t="s">
        <v>315</v>
      </c>
      <c r="BC6" s="707"/>
      <c r="BD6" s="707"/>
      <c r="BE6" s="707"/>
      <c r="BF6" s="707"/>
      <c r="BG6" s="707"/>
      <c r="BH6" s="707" t="s">
        <v>316</v>
      </c>
      <c r="BI6" s="707"/>
      <c r="BJ6" s="707"/>
      <c r="BK6" s="707"/>
      <c r="BL6" s="707"/>
      <c r="BM6" s="707"/>
      <c r="BN6" s="246" t="s">
        <v>229</v>
      </c>
      <c r="BO6" s="707" t="s">
        <v>26</v>
      </c>
      <c r="BP6" s="707" t="s">
        <v>27</v>
      </c>
      <c r="BQ6" s="713" t="s">
        <v>28</v>
      </c>
      <c r="BR6" s="713"/>
      <c r="BS6" s="713"/>
      <c r="BT6" s="713" t="s">
        <v>29</v>
      </c>
      <c r="BU6" s="713"/>
      <c r="BV6" s="713"/>
      <c r="BW6" s="711" t="s">
        <v>30</v>
      </c>
      <c r="BX6" s="711"/>
      <c r="BY6" s="713" t="s">
        <v>35</v>
      </c>
      <c r="BZ6" s="713"/>
      <c r="CA6" s="713"/>
      <c r="CB6" s="713"/>
      <c r="CC6" s="713"/>
      <c r="CD6" s="713"/>
      <c r="CE6" s="247" t="s">
        <v>31</v>
      </c>
      <c r="CF6" s="700" t="s">
        <v>32</v>
      </c>
      <c r="CG6" s="701"/>
      <c r="CH6" s="702"/>
      <c r="CI6" s="248" t="s">
        <v>230</v>
      </c>
      <c r="CJ6" s="248" t="s">
        <v>231</v>
      </c>
      <c r="CK6" s="248" t="s">
        <v>34</v>
      </c>
      <c r="CL6" s="248" t="s">
        <v>232</v>
      </c>
      <c r="CM6" s="712" t="s">
        <v>36</v>
      </c>
      <c r="CN6" s="712" t="s">
        <v>37</v>
      </c>
      <c r="CO6" s="719" t="s">
        <v>233</v>
      </c>
      <c r="CP6" s="720"/>
      <c r="CQ6" s="720"/>
      <c r="CR6" s="720"/>
      <c r="CS6" s="720"/>
      <c r="CT6" s="720"/>
      <c r="CU6" s="720"/>
      <c r="CV6" s="721"/>
      <c r="CW6" s="713" t="s">
        <v>234</v>
      </c>
      <c r="CX6" s="713"/>
      <c r="CY6" s="713"/>
      <c r="CZ6" s="713"/>
      <c r="DA6" s="247" t="s">
        <v>40</v>
      </c>
      <c r="DB6" s="247" t="s">
        <v>235</v>
      </c>
      <c r="DC6" s="247" t="s">
        <v>41</v>
      </c>
      <c r="DD6" s="247" t="s">
        <v>236</v>
      </c>
      <c r="DE6" s="711" t="s">
        <v>232</v>
      </c>
      <c r="DF6" s="711"/>
      <c r="DG6" s="712" t="s">
        <v>42</v>
      </c>
      <c r="DH6" s="712" t="s">
        <v>43</v>
      </c>
      <c r="DI6" s="700" t="s">
        <v>353</v>
      </c>
      <c r="DJ6" s="701"/>
      <c r="DK6" s="702"/>
      <c r="DL6" s="712" t="s">
        <v>45</v>
      </c>
      <c r="DM6" s="712" t="s">
        <v>46</v>
      </c>
      <c r="DN6" s="725"/>
      <c r="DO6" s="725"/>
      <c r="DP6" s="725"/>
      <c r="DQ6" s="716"/>
      <c r="DR6" s="716"/>
      <c r="DS6" s="716"/>
      <c r="DT6" s="716"/>
      <c r="DU6" s="716"/>
      <c r="DV6" s="716"/>
      <c r="DW6" s="716"/>
      <c r="DX6" s="249"/>
      <c r="DY6" s="249"/>
      <c r="DZ6" s="724"/>
    </row>
    <row r="7" spans="1:130" s="250" customFormat="1" ht="39" customHeight="1">
      <c r="A7" s="727"/>
      <c r="B7" s="729"/>
      <c r="C7" s="729"/>
      <c r="D7" s="729"/>
      <c r="E7" s="729"/>
      <c r="F7" s="729"/>
      <c r="G7" s="729"/>
      <c r="H7" s="729"/>
      <c r="I7" s="706" t="s">
        <v>81</v>
      </c>
      <c r="J7" s="706" t="s">
        <v>82</v>
      </c>
      <c r="K7" s="706" t="s">
        <v>47</v>
      </c>
      <c r="L7" s="706" t="s">
        <v>241</v>
      </c>
      <c r="M7" s="706" t="s">
        <v>242</v>
      </c>
      <c r="N7" s="707" t="s">
        <v>53</v>
      </c>
      <c r="O7" s="707"/>
      <c r="P7" s="708" t="s">
        <v>317</v>
      </c>
      <c r="Q7" s="709"/>
      <c r="R7" s="709"/>
      <c r="S7" s="710"/>
      <c r="T7" s="700" t="s">
        <v>318</v>
      </c>
      <c r="U7" s="701"/>
      <c r="V7" s="701"/>
      <c r="W7" s="701"/>
      <c r="X7" s="701"/>
      <c r="Y7" s="701"/>
      <c r="Z7" s="702"/>
      <c r="AA7" s="707" t="s">
        <v>354</v>
      </c>
      <c r="AB7" s="707"/>
      <c r="AC7" s="707"/>
      <c r="AD7" s="706" t="s">
        <v>245</v>
      </c>
      <c r="AE7" s="706" t="s">
        <v>246</v>
      </c>
      <c r="AF7" s="706" t="s">
        <v>55</v>
      </c>
      <c r="AG7" s="706" t="s">
        <v>247</v>
      </c>
      <c r="AH7" s="706" t="s">
        <v>319</v>
      </c>
      <c r="AI7" s="706" t="s">
        <v>320</v>
      </c>
      <c r="AJ7" s="706" t="s">
        <v>321</v>
      </c>
      <c r="AK7" s="706" t="s">
        <v>322</v>
      </c>
      <c r="AL7" s="706" t="s">
        <v>323</v>
      </c>
      <c r="AM7" s="706" t="s">
        <v>324</v>
      </c>
      <c r="AN7" s="706" t="s">
        <v>325</v>
      </c>
      <c r="AO7" s="706" t="s">
        <v>326</v>
      </c>
      <c r="AP7" s="706" t="s">
        <v>327</v>
      </c>
      <c r="AQ7" s="706" t="s">
        <v>328</v>
      </c>
      <c r="AR7" s="706" t="s">
        <v>329</v>
      </c>
      <c r="AS7" s="706" t="s">
        <v>330</v>
      </c>
      <c r="AT7" s="706" t="s">
        <v>331</v>
      </c>
      <c r="AU7" s="706" t="s">
        <v>332</v>
      </c>
      <c r="AV7" s="706" t="s">
        <v>333</v>
      </c>
      <c r="AW7" s="706" t="s">
        <v>334</v>
      </c>
      <c r="AX7" s="707"/>
      <c r="AY7" s="707"/>
      <c r="AZ7" s="707" t="s">
        <v>248</v>
      </c>
      <c r="BA7" s="707" t="s">
        <v>249</v>
      </c>
      <c r="BB7" s="707" t="s">
        <v>250</v>
      </c>
      <c r="BC7" s="707" t="s">
        <v>251</v>
      </c>
      <c r="BD7" s="707" t="s">
        <v>252</v>
      </c>
      <c r="BE7" s="707" t="s">
        <v>335</v>
      </c>
      <c r="BF7" s="707" t="s">
        <v>253</v>
      </c>
      <c r="BG7" s="707" t="s">
        <v>336</v>
      </c>
      <c r="BH7" s="707" t="s">
        <v>254</v>
      </c>
      <c r="BI7" s="707" t="s">
        <v>255</v>
      </c>
      <c r="BJ7" s="707" t="s">
        <v>256</v>
      </c>
      <c r="BK7" s="707" t="s">
        <v>337</v>
      </c>
      <c r="BL7" s="707" t="s">
        <v>257</v>
      </c>
      <c r="BM7" s="707" t="s">
        <v>338</v>
      </c>
      <c r="BN7" s="707" t="s">
        <v>258</v>
      </c>
      <c r="BO7" s="707"/>
      <c r="BP7" s="707"/>
      <c r="BQ7" s="706" t="s">
        <v>259</v>
      </c>
      <c r="BR7" s="706" t="s">
        <v>260</v>
      </c>
      <c r="BS7" s="706" t="s">
        <v>57</v>
      </c>
      <c r="BT7" s="706" t="s">
        <v>58</v>
      </c>
      <c r="BU7" s="706" t="s">
        <v>261</v>
      </c>
      <c r="BV7" s="706" t="s">
        <v>60</v>
      </c>
      <c r="BW7" s="706" t="s">
        <v>262</v>
      </c>
      <c r="BX7" s="706" t="s">
        <v>61</v>
      </c>
      <c r="BY7" s="706" t="s">
        <v>263</v>
      </c>
      <c r="BZ7" s="706" t="s">
        <v>264</v>
      </c>
      <c r="CA7" s="706" t="s">
        <v>265</v>
      </c>
      <c r="CB7" s="706" t="s">
        <v>266</v>
      </c>
      <c r="CC7" s="706" t="s">
        <v>67</v>
      </c>
      <c r="CD7" s="706" t="s">
        <v>68</v>
      </c>
      <c r="CE7" s="706" t="s">
        <v>62</v>
      </c>
      <c r="CF7" s="699" t="s">
        <v>63</v>
      </c>
      <c r="CG7" s="699" t="s">
        <v>64</v>
      </c>
      <c r="CH7" s="610" t="s">
        <v>49</v>
      </c>
      <c r="CI7" s="706" t="s">
        <v>268</v>
      </c>
      <c r="CJ7" s="706" t="s">
        <v>270</v>
      </c>
      <c r="CK7" s="706" t="s">
        <v>66</v>
      </c>
      <c r="CL7" s="706" t="s">
        <v>271</v>
      </c>
      <c r="CM7" s="712"/>
      <c r="CN7" s="712"/>
      <c r="CO7" s="700" t="s">
        <v>272</v>
      </c>
      <c r="CP7" s="701"/>
      <c r="CQ7" s="701"/>
      <c r="CR7" s="701"/>
      <c r="CS7" s="702"/>
      <c r="CT7" s="703" t="s">
        <v>273</v>
      </c>
      <c r="CU7" s="704"/>
      <c r="CV7" s="705"/>
      <c r="CW7" s="700" t="s">
        <v>274</v>
      </c>
      <c r="CX7" s="701"/>
      <c r="CY7" s="702"/>
      <c r="CZ7" s="706" t="s">
        <v>275</v>
      </c>
      <c r="DA7" s="706" t="s">
        <v>77</v>
      </c>
      <c r="DB7" s="706" t="s">
        <v>276</v>
      </c>
      <c r="DC7" s="706" t="s">
        <v>78</v>
      </c>
      <c r="DD7" s="706" t="s">
        <v>279</v>
      </c>
      <c r="DE7" s="706" t="s">
        <v>277</v>
      </c>
      <c r="DF7" s="706" t="s">
        <v>278</v>
      </c>
      <c r="DG7" s="712"/>
      <c r="DH7" s="712"/>
      <c r="DI7" s="699" t="s">
        <v>79</v>
      </c>
      <c r="DJ7" s="699" t="s">
        <v>80</v>
      </c>
      <c r="DK7" s="717" t="s">
        <v>49</v>
      </c>
      <c r="DL7" s="712"/>
      <c r="DM7" s="712"/>
      <c r="DN7" s="725"/>
      <c r="DO7" s="725"/>
      <c r="DP7" s="725"/>
      <c r="DQ7" s="716"/>
      <c r="DR7" s="716"/>
      <c r="DS7" s="716"/>
      <c r="DT7" s="716"/>
      <c r="DU7" s="716"/>
      <c r="DV7" s="716"/>
      <c r="DW7" s="716"/>
      <c r="DX7" s="249"/>
      <c r="DY7" s="249"/>
      <c r="DZ7" s="724"/>
    </row>
    <row r="8" spans="1:130" s="250" customFormat="1" ht="69.75" customHeight="1">
      <c r="A8" s="727"/>
      <c r="B8" s="729"/>
      <c r="C8" s="729"/>
      <c r="D8" s="729"/>
      <c r="E8" s="729"/>
      <c r="F8" s="729"/>
      <c r="G8" s="729"/>
      <c r="H8" s="729"/>
      <c r="I8" s="706"/>
      <c r="J8" s="706"/>
      <c r="K8" s="706"/>
      <c r="L8" s="706"/>
      <c r="M8" s="706"/>
      <c r="N8" s="247" t="s">
        <v>289</v>
      </c>
      <c r="O8" s="247" t="s">
        <v>92</v>
      </c>
      <c r="P8" s="251" t="s">
        <v>290</v>
      </c>
      <c r="Q8" s="251" t="s">
        <v>291</v>
      </c>
      <c r="R8" s="251" t="s">
        <v>339</v>
      </c>
      <c r="S8" s="252" t="s">
        <v>49</v>
      </c>
      <c r="T8" s="247" t="s">
        <v>340</v>
      </c>
      <c r="U8" s="247" t="s">
        <v>341</v>
      </c>
      <c r="V8" s="247" t="s">
        <v>292</v>
      </c>
      <c r="W8" s="247" t="s">
        <v>293</v>
      </c>
      <c r="X8" s="247" t="s">
        <v>294</v>
      </c>
      <c r="Y8" s="253" t="s">
        <v>73</v>
      </c>
      <c r="Z8" s="253" t="s">
        <v>74</v>
      </c>
      <c r="AA8" s="247" t="s">
        <v>355</v>
      </c>
      <c r="AB8" s="247" t="s">
        <v>356</v>
      </c>
      <c r="AC8" s="247" t="s">
        <v>357</v>
      </c>
      <c r="AD8" s="706"/>
      <c r="AE8" s="706"/>
      <c r="AF8" s="706"/>
      <c r="AG8" s="706"/>
      <c r="AH8" s="706"/>
      <c r="AI8" s="706"/>
      <c r="AJ8" s="706"/>
      <c r="AK8" s="706"/>
      <c r="AL8" s="706"/>
      <c r="AM8" s="706"/>
      <c r="AN8" s="706"/>
      <c r="AO8" s="706"/>
      <c r="AP8" s="706"/>
      <c r="AQ8" s="706"/>
      <c r="AR8" s="706"/>
      <c r="AS8" s="706"/>
      <c r="AT8" s="706"/>
      <c r="AU8" s="706"/>
      <c r="AV8" s="706"/>
      <c r="AW8" s="706"/>
      <c r="AX8" s="707"/>
      <c r="AY8" s="707"/>
      <c r="AZ8" s="707"/>
      <c r="BA8" s="707"/>
      <c r="BB8" s="707"/>
      <c r="BC8" s="707"/>
      <c r="BD8" s="707"/>
      <c r="BE8" s="707"/>
      <c r="BF8" s="707"/>
      <c r="BG8" s="707"/>
      <c r="BH8" s="707"/>
      <c r="BI8" s="707"/>
      <c r="BJ8" s="707"/>
      <c r="BK8" s="707"/>
      <c r="BL8" s="707"/>
      <c r="BM8" s="707"/>
      <c r="BN8" s="707"/>
      <c r="BO8" s="707"/>
      <c r="BP8" s="707"/>
      <c r="BQ8" s="706"/>
      <c r="BR8" s="706"/>
      <c r="BS8" s="706"/>
      <c r="BT8" s="706"/>
      <c r="BU8" s="706"/>
      <c r="BV8" s="706"/>
      <c r="BW8" s="706"/>
      <c r="BX8" s="706"/>
      <c r="BY8" s="706"/>
      <c r="BZ8" s="706"/>
      <c r="CA8" s="706"/>
      <c r="CB8" s="706"/>
      <c r="CC8" s="706"/>
      <c r="CD8" s="706"/>
      <c r="CE8" s="706"/>
      <c r="CF8" s="699"/>
      <c r="CG8" s="699"/>
      <c r="CH8" s="722"/>
      <c r="CI8" s="706"/>
      <c r="CJ8" s="706"/>
      <c r="CK8" s="706"/>
      <c r="CL8" s="706"/>
      <c r="CM8" s="712"/>
      <c r="CN8" s="712"/>
      <c r="CO8" s="251" t="s">
        <v>295</v>
      </c>
      <c r="CP8" s="251" t="s">
        <v>296</v>
      </c>
      <c r="CQ8" s="251" t="s">
        <v>297</v>
      </c>
      <c r="CR8" s="251" t="s">
        <v>71</v>
      </c>
      <c r="CS8" s="254" t="s">
        <v>49</v>
      </c>
      <c r="CT8" s="247" t="s">
        <v>298</v>
      </c>
      <c r="CU8" s="247" t="s">
        <v>72</v>
      </c>
      <c r="CV8" s="255" t="s">
        <v>49</v>
      </c>
      <c r="CW8" s="251" t="s">
        <v>75</v>
      </c>
      <c r="CX8" s="251" t="s">
        <v>76</v>
      </c>
      <c r="CY8" s="255" t="s">
        <v>49</v>
      </c>
      <c r="CZ8" s="706"/>
      <c r="DA8" s="706"/>
      <c r="DB8" s="706"/>
      <c r="DC8" s="706"/>
      <c r="DD8" s="706"/>
      <c r="DE8" s="706"/>
      <c r="DF8" s="706"/>
      <c r="DG8" s="712"/>
      <c r="DH8" s="712"/>
      <c r="DI8" s="699"/>
      <c r="DJ8" s="699"/>
      <c r="DK8" s="718"/>
      <c r="DL8" s="712"/>
      <c r="DM8" s="712"/>
      <c r="DN8" s="725"/>
      <c r="DO8" s="725"/>
      <c r="DP8" s="725"/>
      <c r="DQ8" s="256"/>
      <c r="DR8" s="257"/>
      <c r="DS8" s="257"/>
      <c r="DT8" s="257"/>
      <c r="DU8" s="258"/>
      <c r="DV8" s="258"/>
      <c r="DW8" s="258"/>
      <c r="DX8" s="258"/>
      <c r="DY8" s="258"/>
      <c r="DZ8" s="258"/>
    </row>
    <row r="9" spans="1:130" ht="27.75" hidden="1" customHeight="1">
      <c r="A9" s="727"/>
      <c r="B9" s="23" t="s">
        <v>94</v>
      </c>
      <c r="C9" s="23" t="s">
        <v>95</v>
      </c>
      <c r="D9" s="23" t="s">
        <v>96</v>
      </c>
      <c r="E9" s="23" t="s">
        <v>97</v>
      </c>
      <c r="F9" s="23" t="s">
        <v>98</v>
      </c>
      <c r="G9" s="23" t="s">
        <v>99</v>
      </c>
      <c r="H9" s="23" t="s">
        <v>100</v>
      </c>
      <c r="I9" s="259">
        <v>2</v>
      </c>
      <c r="J9" s="259">
        <v>2</v>
      </c>
      <c r="K9" s="259">
        <v>2</v>
      </c>
      <c r="L9" s="259">
        <v>3</v>
      </c>
      <c r="M9" s="259">
        <v>3</v>
      </c>
      <c r="N9" s="259">
        <v>3</v>
      </c>
      <c r="O9" s="259">
        <v>2</v>
      </c>
      <c r="P9" s="260"/>
      <c r="Q9" s="260"/>
      <c r="R9" s="260"/>
      <c r="S9" s="261">
        <v>2</v>
      </c>
      <c r="T9" s="259"/>
      <c r="U9" s="259"/>
      <c r="V9" s="259"/>
      <c r="W9" s="259"/>
      <c r="X9" s="259"/>
      <c r="Y9" s="262">
        <v>2</v>
      </c>
      <c r="Z9" s="262">
        <v>2</v>
      </c>
      <c r="AA9" s="259">
        <v>1</v>
      </c>
      <c r="AB9" s="259">
        <v>1</v>
      </c>
      <c r="AC9" s="259">
        <v>1</v>
      </c>
      <c r="AD9" s="259">
        <v>3</v>
      </c>
      <c r="AE9" s="259">
        <v>2</v>
      </c>
      <c r="AF9" s="259">
        <v>3</v>
      </c>
      <c r="AG9" s="259">
        <v>2</v>
      </c>
      <c r="AH9" s="259">
        <v>1</v>
      </c>
      <c r="AI9" s="259">
        <v>1</v>
      </c>
      <c r="AJ9" s="259">
        <v>1</v>
      </c>
      <c r="AK9" s="259">
        <v>1</v>
      </c>
      <c r="AL9" s="259">
        <v>1</v>
      </c>
      <c r="AM9" s="259">
        <v>1</v>
      </c>
      <c r="AN9" s="259">
        <v>1</v>
      </c>
      <c r="AO9" s="259">
        <v>1</v>
      </c>
      <c r="AP9" s="259">
        <v>1</v>
      </c>
      <c r="AQ9" s="259">
        <v>1</v>
      </c>
      <c r="AR9" s="259">
        <v>1</v>
      </c>
      <c r="AS9" s="259">
        <v>1</v>
      </c>
      <c r="AT9" s="259">
        <v>1</v>
      </c>
      <c r="AU9" s="259">
        <v>1</v>
      </c>
      <c r="AV9" s="259">
        <v>1</v>
      </c>
      <c r="AW9" s="259">
        <v>1</v>
      </c>
      <c r="AX9" s="23" t="s">
        <v>101</v>
      </c>
      <c r="AY9" s="23" t="s">
        <v>101</v>
      </c>
      <c r="AZ9" s="259"/>
      <c r="BA9" s="259"/>
      <c r="BB9" s="259"/>
      <c r="BC9" s="259"/>
      <c r="BD9" s="259"/>
      <c r="BE9" s="259"/>
      <c r="BF9" s="259"/>
      <c r="BG9" s="259"/>
      <c r="BH9" s="259"/>
      <c r="BI9" s="259"/>
      <c r="BJ9" s="259"/>
      <c r="BK9" s="259"/>
      <c r="BL9" s="259"/>
      <c r="BM9" s="259"/>
      <c r="BN9" s="259"/>
      <c r="BO9" s="23" t="s">
        <v>101</v>
      </c>
      <c r="BP9" s="23" t="s">
        <v>101</v>
      </c>
      <c r="BQ9" s="259">
        <v>3</v>
      </c>
      <c r="BR9" s="259">
        <v>3</v>
      </c>
      <c r="BS9" s="259">
        <v>2</v>
      </c>
      <c r="BT9" s="259">
        <v>3</v>
      </c>
      <c r="BU9" s="259">
        <v>3</v>
      </c>
      <c r="BV9" s="259">
        <v>2</v>
      </c>
      <c r="BW9" s="259">
        <v>2</v>
      </c>
      <c r="BX9" s="259">
        <v>3</v>
      </c>
      <c r="BY9" s="259">
        <v>3</v>
      </c>
      <c r="BZ9" s="259">
        <v>3</v>
      </c>
      <c r="CA9" s="259">
        <v>2</v>
      </c>
      <c r="CB9" s="259">
        <v>2</v>
      </c>
      <c r="CC9" s="259">
        <v>3</v>
      </c>
      <c r="CD9" s="259">
        <v>3</v>
      </c>
      <c r="CE9" s="259">
        <v>3</v>
      </c>
      <c r="CF9" s="259"/>
      <c r="CG9" s="259"/>
      <c r="CH9" s="262">
        <v>3</v>
      </c>
      <c r="CI9" s="259">
        <v>3</v>
      </c>
      <c r="CJ9" s="259">
        <v>3</v>
      </c>
      <c r="CK9" s="259">
        <v>3</v>
      </c>
      <c r="CL9" s="259">
        <v>1</v>
      </c>
      <c r="CM9" s="23" t="s">
        <v>101</v>
      </c>
      <c r="CN9" s="23" t="s">
        <v>101</v>
      </c>
      <c r="CO9" s="259"/>
      <c r="CP9" s="259"/>
      <c r="CQ9" s="259"/>
      <c r="CR9" s="259"/>
      <c r="CS9" s="114">
        <v>2</v>
      </c>
      <c r="CT9" s="259"/>
      <c r="CU9" s="259"/>
      <c r="CV9" s="114">
        <v>3</v>
      </c>
      <c r="CW9" s="259"/>
      <c r="CX9" s="259"/>
      <c r="CY9" s="114">
        <v>3</v>
      </c>
      <c r="CZ9" s="259">
        <v>3</v>
      </c>
      <c r="DA9" s="259">
        <v>3</v>
      </c>
      <c r="DB9" s="259">
        <v>2</v>
      </c>
      <c r="DC9" s="259">
        <v>3</v>
      </c>
      <c r="DD9" s="259">
        <v>3</v>
      </c>
      <c r="DE9" s="259">
        <v>1</v>
      </c>
      <c r="DF9" s="259">
        <v>1</v>
      </c>
      <c r="DG9" s="23" t="s">
        <v>101</v>
      </c>
      <c r="DH9" s="23" t="s">
        <v>101</v>
      </c>
      <c r="DI9" s="259">
        <v>5</v>
      </c>
      <c r="DJ9" s="259">
        <v>5</v>
      </c>
      <c r="DK9" s="114">
        <v>5</v>
      </c>
      <c r="DL9" s="23" t="s">
        <v>101</v>
      </c>
      <c r="DM9" s="23" t="s">
        <v>101</v>
      </c>
      <c r="DN9" s="23" t="s">
        <v>101</v>
      </c>
      <c r="DO9" s="23" t="s">
        <v>101</v>
      </c>
      <c r="DP9" s="23" t="s">
        <v>101</v>
      </c>
      <c r="DQ9" s="23"/>
      <c r="DR9" s="23"/>
      <c r="DS9" s="23"/>
      <c r="DT9" s="23"/>
      <c r="DU9" s="23"/>
      <c r="DV9" s="23"/>
      <c r="DW9" s="23"/>
      <c r="DX9" s="23"/>
      <c r="DY9" s="23"/>
      <c r="DZ9" s="23"/>
    </row>
    <row r="10" spans="1:130" ht="27.75" customHeight="1">
      <c r="A10" s="728"/>
      <c r="B10" s="23" t="s">
        <v>94</v>
      </c>
      <c r="C10" s="23" t="s">
        <v>95</v>
      </c>
      <c r="D10" s="23" t="s">
        <v>96</v>
      </c>
      <c r="E10" s="23" t="s">
        <v>97</v>
      </c>
      <c r="F10" s="23" t="s">
        <v>98</v>
      </c>
      <c r="G10" s="23" t="s">
        <v>99</v>
      </c>
      <c r="H10" s="23" t="s">
        <v>100</v>
      </c>
      <c r="I10" s="263">
        <v>2</v>
      </c>
      <c r="J10" s="263">
        <v>2</v>
      </c>
      <c r="K10" s="263">
        <v>2</v>
      </c>
      <c r="L10" s="263">
        <v>3</v>
      </c>
      <c r="M10" s="263">
        <v>3</v>
      </c>
      <c r="N10" s="263">
        <v>3</v>
      </c>
      <c r="O10" s="263">
        <v>2</v>
      </c>
      <c r="P10" s="263">
        <v>2</v>
      </c>
      <c r="Q10" s="263">
        <v>2</v>
      </c>
      <c r="R10" s="263">
        <v>2</v>
      </c>
      <c r="S10" s="263"/>
      <c r="T10" s="263">
        <v>2</v>
      </c>
      <c r="U10" s="263">
        <v>2</v>
      </c>
      <c r="V10" s="263">
        <v>2</v>
      </c>
      <c r="W10" s="263">
        <v>2</v>
      </c>
      <c r="X10" s="263">
        <v>2</v>
      </c>
      <c r="Y10" s="263"/>
      <c r="Z10" s="263"/>
      <c r="AA10" s="263">
        <v>1</v>
      </c>
      <c r="AB10" s="263">
        <v>1</v>
      </c>
      <c r="AC10" s="263">
        <v>1</v>
      </c>
      <c r="AD10" s="263">
        <v>3</v>
      </c>
      <c r="AE10" s="263">
        <v>2</v>
      </c>
      <c r="AF10" s="263">
        <v>3</v>
      </c>
      <c r="AG10" s="263">
        <v>2</v>
      </c>
      <c r="AH10" s="263">
        <v>1</v>
      </c>
      <c r="AI10" s="263">
        <v>1</v>
      </c>
      <c r="AJ10" s="263">
        <v>1</v>
      </c>
      <c r="AK10" s="263">
        <v>1</v>
      </c>
      <c r="AL10" s="263">
        <v>1</v>
      </c>
      <c r="AM10" s="263">
        <v>1</v>
      </c>
      <c r="AN10" s="263">
        <v>1</v>
      </c>
      <c r="AO10" s="263">
        <v>1</v>
      </c>
      <c r="AP10" s="263">
        <v>1</v>
      </c>
      <c r="AQ10" s="263">
        <v>1</v>
      </c>
      <c r="AR10" s="263">
        <v>1</v>
      </c>
      <c r="AS10" s="263">
        <v>1</v>
      </c>
      <c r="AT10" s="263">
        <v>1</v>
      </c>
      <c r="AU10" s="263">
        <v>1</v>
      </c>
      <c r="AV10" s="263">
        <v>1</v>
      </c>
      <c r="AW10" s="263">
        <v>1</v>
      </c>
      <c r="AX10" s="264" t="s">
        <v>101</v>
      </c>
      <c r="AY10" s="264" t="s">
        <v>101</v>
      </c>
      <c r="AZ10" s="263"/>
      <c r="BA10" s="263"/>
      <c r="BB10" s="263"/>
      <c r="BC10" s="263"/>
      <c r="BD10" s="263"/>
      <c r="BE10" s="263"/>
      <c r="BF10" s="263"/>
      <c r="BG10" s="263"/>
      <c r="BH10" s="263"/>
      <c r="BI10" s="263"/>
      <c r="BJ10" s="263"/>
      <c r="BK10" s="263"/>
      <c r="BL10" s="263"/>
      <c r="BM10" s="263"/>
      <c r="BN10" s="263"/>
      <c r="BO10" s="264" t="s">
        <v>101</v>
      </c>
      <c r="BP10" s="264" t="s">
        <v>101</v>
      </c>
      <c r="BQ10" s="263">
        <v>3</v>
      </c>
      <c r="BR10" s="263">
        <v>3</v>
      </c>
      <c r="BS10" s="263">
        <v>2</v>
      </c>
      <c r="BT10" s="263">
        <v>3</v>
      </c>
      <c r="BU10" s="263">
        <v>3</v>
      </c>
      <c r="BV10" s="263">
        <v>2</v>
      </c>
      <c r="BW10" s="263">
        <v>2</v>
      </c>
      <c r="BX10" s="263">
        <v>3</v>
      </c>
      <c r="BY10" s="263">
        <v>3</v>
      </c>
      <c r="BZ10" s="263">
        <v>3</v>
      </c>
      <c r="CA10" s="263">
        <v>2</v>
      </c>
      <c r="CB10" s="263">
        <v>2</v>
      </c>
      <c r="CC10" s="263">
        <v>3</v>
      </c>
      <c r="CD10" s="263">
        <v>3</v>
      </c>
      <c r="CE10" s="263">
        <v>3</v>
      </c>
      <c r="CF10" s="263">
        <v>3</v>
      </c>
      <c r="CG10" s="263">
        <v>3</v>
      </c>
      <c r="CH10" s="263"/>
      <c r="CI10" s="263">
        <v>3</v>
      </c>
      <c r="CJ10" s="263">
        <v>3</v>
      </c>
      <c r="CK10" s="263">
        <v>3</v>
      </c>
      <c r="CL10" s="263">
        <v>1</v>
      </c>
      <c r="CM10" s="23" t="s">
        <v>101</v>
      </c>
      <c r="CN10" s="23" t="s">
        <v>101</v>
      </c>
      <c r="CO10" s="265">
        <v>2</v>
      </c>
      <c r="CP10" s="265">
        <v>2</v>
      </c>
      <c r="CQ10" s="265">
        <v>2</v>
      </c>
      <c r="CR10" s="265">
        <v>3</v>
      </c>
      <c r="CS10" s="111"/>
      <c r="CT10" s="265">
        <v>3</v>
      </c>
      <c r="CU10" s="265">
        <v>2</v>
      </c>
      <c r="CV10" s="115"/>
      <c r="CW10" s="266">
        <v>2</v>
      </c>
      <c r="CX10" s="266">
        <v>3</v>
      </c>
      <c r="CY10" s="119"/>
      <c r="CZ10" s="263">
        <v>3</v>
      </c>
      <c r="DA10" s="263">
        <v>3</v>
      </c>
      <c r="DB10" s="263">
        <v>2</v>
      </c>
      <c r="DC10" s="263">
        <v>3</v>
      </c>
      <c r="DD10" s="263">
        <v>3</v>
      </c>
      <c r="DE10" s="263">
        <v>1</v>
      </c>
      <c r="DF10" s="263">
        <v>1</v>
      </c>
      <c r="DG10" s="264" t="s">
        <v>101</v>
      </c>
      <c r="DH10" s="264" t="s">
        <v>101</v>
      </c>
      <c r="DI10" s="263">
        <v>5</v>
      </c>
      <c r="DJ10" s="263">
        <v>5</v>
      </c>
      <c r="DK10" s="259"/>
      <c r="DL10" s="23" t="s">
        <v>101</v>
      </c>
      <c r="DM10" s="23" t="s">
        <v>101</v>
      </c>
      <c r="DN10" s="23" t="s">
        <v>101</v>
      </c>
      <c r="DO10" s="23" t="s">
        <v>101</v>
      </c>
      <c r="DP10" s="23" t="s">
        <v>101</v>
      </c>
      <c r="DQ10" s="267"/>
      <c r="DR10" s="267"/>
      <c r="DS10" s="267"/>
      <c r="DT10" s="267"/>
      <c r="DU10" s="267"/>
      <c r="DV10" s="267"/>
      <c r="DW10" s="267"/>
      <c r="DX10" s="267"/>
      <c r="DY10" s="267"/>
      <c r="DZ10" s="23"/>
    </row>
    <row r="11" spans="1:130" ht="39" customHeight="1">
      <c r="A11" s="268"/>
      <c r="B11" s="269" t="s">
        <v>342</v>
      </c>
      <c r="C11" s="270"/>
      <c r="D11" s="270"/>
      <c r="E11" s="270"/>
      <c r="F11" s="270"/>
      <c r="G11" s="270"/>
      <c r="H11" s="270"/>
      <c r="I11" s="270"/>
      <c r="J11" s="270"/>
      <c r="K11" s="270"/>
      <c r="L11" s="270"/>
      <c r="M11" s="270"/>
      <c r="N11" s="270"/>
      <c r="O11" s="270"/>
      <c r="P11" s="270"/>
      <c r="Q11" s="270"/>
      <c r="R11" s="270"/>
      <c r="S11" s="270"/>
      <c r="T11" s="270"/>
      <c r="U11" s="270"/>
      <c r="V11" s="270"/>
      <c r="W11" s="270"/>
      <c r="X11" s="270"/>
      <c r="Y11" s="270"/>
      <c r="Z11" s="270"/>
      <c r="AA11" s="270"/>
      <c r="AB11" s="270"/>
      <c r="AC11" s="270"/>
      <c r="AD11" s="270"/>
      <c r="AE11" s="270"/>
      <c r="AF11" s="270"/>
      <c r="AG11" s="270"/>
      <c r="AH11" s="270"/>
      <c r="AI11" s="270"/>
      <c r="AJ11" s="270"/>
      <c r="AK11" s="270"/>
      <c r="AL11" s="270"/>
      <c r="AM11" s="270"/>
      <c r="AN11" s="271"/>
      <c r="AO11" s="271"/>
      <c r="AP11" s="271"/>
      <c r="AQ11" s="271"/>
      <c r="AR11" s="271"/>
      <c r="AS11" s="271"/>
      <c r="AT11" s="271"/>
      <c r="AU11" s="271"/>
      <c r="AV11" s="271"/>
      <c r="AW11" s="271"/>
      <c r="AX11" s="272"/>
      <c r="AY11" s="272"/>
      <c r="AZ11" s="271"/>
      <c r="BA11" s="271"/>
      <c r="BB11" s="271"/>
      <c r="BC11" s="271"/>
      <c r="BD11" s="271"/>
      <c r="BE11" s="271"/>
      <c r="BF11" s="271"/>
      <c r="BG11" s="271"/>
      <c r="BH11" s="271"/>
      <c r="BI11" s="271"/>
      <c r="BJ11" s="271"/>
      <c r="BK11" s="271"/>
      <c r="BL11" s="271"/>
      <c r="BM11" s="271"/>
      <c r="BN11" s="271"/>
      <c r="BO11" s="272"/>
      <c r="BP11" s="272"/>
      <c r="BQ11" s="271"/>
      <c r="BR11" s="271"/>
      <c r="BS11" s="271"/>
      <c r="BT11" s="271"/>
      <c r="BU11" s="271"/>
      <c r="BV11" s="271"/>
      <c r="BW11" s="271"/>
      <c r="BX11" s="271"/>
      <c r="BY11" s="271"/>
      <c r="BZ11" s="271"/>
      <c r="CA11" s="271"/>
      <c r="CB11" s="271"/>
      <c r="CC11" s="271"/>
      <c r="CD11" s="271"/>
      <c r="CE11" s="271"/>
      <c r="CF11" s="271"/>
      <c r="CG11" s="271"/>
      <c r="CH11" s="271"/>
      <c r="CI11" s="271"/>
      <c r="CJ11" s="271"/>
      <c r="CK11" s="271"/>
      <c r="CL11" s="271"/>
      <c r="CM11" s="34"/>
      <c r="CN11" s="34"/>
      <c r="CO11" s="271"/>
      <c r="CP11" s="271"/>
      <c r="CQ11" s="271"/>
      <c r="CR11" s="271"/>
      <c r="CS11" s="33"/>
      <c r="CT11" s="271"/>
      <c r="CU11" s="271"/>
      <c r="CV11" s="273"/>
      <c r="CW11" s="274"/>
      <c r="CX11" s="274"/>
      <c r="CY11" s="128"/>
      <c r="CZ11" s="271"/>
      <c r="DA11" s="271"/>
      <c r="DB11" s="271"/>
      <c r="DC11" s="271"/>
      <c r="DD11" s="271"/>
      <c r="DE11" s="271"/>
      <c r="DF11" s="271"/>
      <c r="DG11" s="272"/>
      <c r="DH11" s="272"/>
      <c r="DI11" s="271"/>
      <c r="DJ11" s="271"/>
      <c r="DK11" s="275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</row>
    <row r="12" spans="1:130" s="298" customFormat="1" ht="39.75" customHeight="1">
      <c r="A12" s="276">
        <v>1</v>
      </c>
      <c r="B12" s="277">
        <v>2020264081</v>
      </c>
      <c r="C12" s="278" t="s">
        <v>129</v>
      </c>
      <c r="D12" s="279" t="s">
        <v>358</v>
      </c>
      <c r="E12" s="280" t="s">
        <v>201</v>
      </c>
      <c r="F12" s="281">
        <v>35094</v>
      </c>
      <c r="G12" s="282" t="s">
        <v>117</v>
      </c>
      <c r="H12" s="282" t="s">
        <v>107</v>
      </c>
      <c r="I12" s="283">
        <v>8.5</v>
      </c>
      <c r="J12" s="283">
        <v>7.2</v>
      </c>
      <c r="K12" s="283">
        <v>8.8000000000000007</v>
      </c>
      <c r="L12" s="284">
        <v>9</v>
      </c>
      <c r="M12" s="284">
        <v>7.8</v>
      </c>
      <c r="N12" s="284">
        <v>7.7</v>
      </c>
      <c r="O12" s="283">
        <v>5</v>
      </c>
      <c r="P12" s="285">
        <v>0</v>
      </c>
      <c r="Q12" s="284">
        <v>7.1</v>
      </c>
      <c r="R12" s="285">
        <v>0</v>
      </c>
      <c r="S12" s="286">
        <v>7.1</v>
      </c>
      <c r="T12" s="285">
        <v>0</v>
      </c>
      <c r="U12" s="285">
        <v>0</v>
      </c>
      <c r="V12" s="283">
        <v>7.3</v>
      </c>
      <c r="W12" s="283">
        <v>8.8000000000000007</v>
      </c>
      <c r="X12" s="285">
        <v>0</v>
      </c>
      <c r="Y12" s="285">
        <v>8.8000000000000007</v>
      </c>
      <c r="Z12" s="285">
        <v>7.3</v>
      </c>
      <c r="AA12" s="283">
        <v>7.9</v>
      </c>
      <c r="AB12" s="283">
        <v>8.3000000000000007</v>
      </c>
      <c r="AC12" s="283">
        <v>8.6</v>
      </c>
      <c r="AD12" s="284">
        <v>7.4</v>
      </c>
      <c r="AE12" s="284">
        <v>7.2</v>
      </c>
      <c r="AF12" s="284">
        <v>8.1999999999999993</v>
      </c>
      <c r="AG12" s="284">
        <v>8.6999999999999993</v>
      </c>
      <c r="AH12" s="284">
        <v>6.3</v>
      </c>
      <c r="AI12" s="283">
        <v>7.6</v>
      </c>
      <c r="AJ12" s="283">
        <v>6.9</v>
      </c>
      <c r="AK12" s="284">
        <v>6.3</v>
      </c>
      <c r="AL12" s="284">
        <v>7.4</v>
      </c>
      <c r="AM12" s="283">
        <v>7.8</v>
      </c>
      <c r="AN12" s="283">
        <v>6.8</v>
      </c>
      <c r="AO12" s="284">
        <v>7.2</v>
      </c>
      <c r="AP12" s="284">
        <v>6.4</v>
      </c>
      <c r="AQ12" s="283">
        <v>5.8</v>
      </c>
      <c r="AR12" s="283">
        <v>4.7</v>
      </c>
      <c r="AS12" s="284">
        <v>7.9</v>
      </c>
      <c r="AT12" s="283">
        <v>0</v>
      </c>
      <c r="AU12" s="283">
        <v>0</v>
      </c>
      <c r="AV12" s="283">
        <v>0</v>
      </c>
      <c r="AW12" s="283">
        <v>0</v>
      </c>
      <c r="AX12" s="287">
        <v>48</v>
      </c>
      <c r="AY12" s="288">
        <v>0</v>
      </c>
      <c r="AZ12" s="284">
        <v>5.2</v>
      </c>
      <c r="BA12" s="284">
        <v>5.6</v>
      </c>
      <c r="BB12" s="284">
        <v>7.7</v>
      </c>
      <c r="BC12" s="285">
        <v>0</v>
      </c>
      <c r="BD12" s="285">
        <v>0</v>
      </c>
      <c r="BE12" s="285">
        <v>0</v>
      </c>
      <c r="BF12" s="285">
        <v>0</v>
      </c>
      <c r="BG12" s="285">
        <v>0</v>
      </c>
      <c r="BH12" s="283">
        <v>5.2</v>
      </c>
      <c r="BI12" s="285">
        <v>0</v>
      </c>
      <c r="BJ12" s="285">
        <v>0</v>
      </c>
      <c r="BK12" s="285">
        <v>0</v>
      </c>
      <c r="BL12" s="285">
        <v>0</v>
      </c>
      <c r="BM12" s="285">
        <v>0</v>
      </c>
      <c r="BN12" s="283">
        <v>6.3</v>
      </c>
      <c r="BO12" s="287">
        <v>5</v>
      </c>
      <c r="BP12" s="288">
        <v>0</v>
      </c>
      <c r="BQ12" s="284">
        <v>6.3</v>
      </c>
      <c r="BR12" s="283">
        <v>7.8</v>
      </c>
      <c r="BS12" s="283">
        <v>7.4</v>
      </c>
      <c r="BT12" s="283">
        <v>8.1999999999999993</v>
      </c>
      <c r="BU12" s="284">
        <v>4.7</v>
      </c>
      <c r="BV12" s="284">
        <v>8.5</v>
      </c>
      <c r="BW12" s="284">
        <v>6.6</v>
      </c>
      <c r="BX12" s="283">
        <v>7.5</v>
      </c>
      <c r="BY12" s="284">
        <v>6.1</v>
      </c>
      <c r="BZ12" s="283">
        <v>8.8000000000000007</v>
      </c>
      <c r="CA12" s="284">
        <v>8</v>
      </c>
      <c r="CB12" s="284">
        <v>9.3000000000000007</v>
      </c>
      <c r="CC12" s="283">
        <v>8.1999999999999993</v>
      </c>
      <c r="CD12" s="284">
        <v>7</v>
      </c>
      <c r="CE12" s="283">
        <v>7.5</v>
      </c>
      <c r="CF12" s="285">
        <v>0</v>
      </c>
      <c r="CG12" s="283">
        <v>7.2</v>
      </c>
      <c r="CH12" s="289">
        <v>7.2</v>
      </c>
      <c r="CI12" s="283">
        <v>6.9</v>
      </c>
      <c r="CJ12" s="283">
        <v>8.9</v>
      </c>
      <c r="CK12" s="284">
        <v>9.1999999999999993</v>
      </c>
      <c r="CL12" s="283">
        <v>8.8000000000000007</v>
      </c>
      <c r="CM12" s="287">
        <v>53</v>
      </c>
      <c r="CN12" s="288">
        <v>0</v>
      </c>
      <c r="CO12" s="285">
        <v>0</v>
      </c>
      <c r="CP12" s="284">
        <v>8.6999999999999993</v>
      </c>
      <c r="CQ12" s="285">
        <v>0</v>
      </c>
      <c r="CR12" s="285">
        <v>0</v>
      </c>
      <c r="CS12" s="290">
        <v>8.6999999999999993</v>
      </c>
      <c r="CT12" s="285">
        <v>0</v>
      </c>
      <c r="CU12" s="284">
        <v>7.3</v>
      </c>
      <c r="CV12" s="290">
        <v>7.3</v>
      </c>
      <c r="CW12" s="285">
        <v>0</v>
      </c>
      <c r="CX12" s="283">
        <v>7.9</v>
      </c>
      <c r="CY12" s="290">
        <v>7.9</v>
      </c>
      <c r="CZ12" s="284">
        <v>9.3000000000000007</v>
      </c>
      <c r="DA12" s="283">
        <v>8.1999999999999993</v>
      </c>
      <c r="DB12" s="283">
        <v>7.6</v>
      </c>
      <c r="DC12" s="284">
        <v>8</v>
      </c>
      <c r="DD12" s="284">
        <v>8.5</v>
      </c>
      <c r="DE12" s="283">
        <v>8.1999999999999993</v>
      </c>
      <c r="DF12" s="283">
        <v>9.1</v>
      </c>
      <c r="DG12" s="287">
        <v>23</v>
      </c>
      <c r="DH12" s="288">
        <v>0</v>
      </c>
      <c r="DI12" s="285" t="s">
        <v>109</v>
      </c>
      <c r="DJ12" s="285" t="s">
        <v>108</v>
      </c>
      <c r="DK12" s="291">
        <v>0</v>
      </c>
      <c r="DL12" s="287">
        <v>0</v>
      </c>
      <c r="DM12" s="288">
        <v>5</v>
      </c>
      <c r="DN12" s="287">
        <v>129</v>
      </c>
      <c r="DO12" s="288">
        <v>5</v>
      </c>
      <c r="DP12" s="292">
        <v>133</v>
      </c>
      <c r="DQ12" s="292">
        <v>124</v>
      </c>
      <c r="DR12" s="292">
        <v>0</v>
      </c>
      <c r="DS12" s="292">
        <v>128</v>
      </c>
      <c r="DT12" s="292">
        <v>124</v>
      </c>
      <c r="DU12" s="293">
        <v>7.76</v>
      </c>
      <c r="DV12" s="294">
        <v>3.3</v>
      </c>
      <c r="DW12" s="295">
        <v>0</v>
      </c>
      <c r="DX12" s="296">
        <v>0</v>
      </c>
      <c r="DY12" s="296"/>
      <c r="DZ12" s="297" t="s">
        <v>304</v>
      </c>
    </row>
    <row r="13" spans="1:130" s="298" customFormat="1" ht="39.75" customHeight="1">
      <c r="A13" s="276">
        <f>1+A12</f>
        <v>2</v>
      </c>
      <c r="B13" s="277">
        <v>2020252990</v>
      </c>
      <c r="C13" s="278" t="s">
        <v>118</v>
      </c>
      <c r="D13" s="279" t="s">
        <v>359</v>
      </c>
      <c r="E13" s="280" t="s">
        <v>217</v>
      </c>
      <c r="F13" s="281">
        <v>34463</v>
      </c>
      <c r="G13" s="282" t="s">
        <v>117</v>
      </c>
      <c r="H13" s="282" t="s">
        <v>107</v>
      </c>
      <c r="I13" s="283">
        <v>8.6</v>
      </c>
      <c r="J13" s="283">
        <v>8.1</v>
      </c>
      <c r="K13" s="283">
        <v>9.4</v>
      </c>
      <c r="L13" s="284">
        <v>7.4</v>
      </c>
      <c r="M13" s="284">
        <v>6.8</v>
      </c>
      <c r="N13" s="284">
        <v>7.2</v>
      </c>
      <c r="O13" s="283">
        <v>5.8</v>
      </c>
      <c r="P13" s="285">
        <v>0</v>
      </c>
      <c r="Q13" s="284">
        <v>7.5</v>
      </c>
      <c r="R13" s="285">
        <v>0</v>
      </c>
      <c r="S13" s="286">
        <v>7.5</v>
      </c>
      <c r="T13" s="285">
        <v>0</v>
      </c>
      <c r="U13" s="285">
        <v>0</v>
      </c>
      <c r="V13" s="283">
        <v>0</v>
      </c>
      <c r="W13" s="283">
        <v>9.4</v>
      </c>
      <c r="X13" s="285">
        <v>7</v>
      </c>
      <c r="Y13" s="285">
        <v>9.4</v>
      </c>
      <c r="Z13" s="285">
        <v>7</v>
      </c>
      <c r="AA13" s="283">
        <v>8.6999999999999993</v>
      </c>
      <c r="AB13" s="283">
        <v>9.5</v>
      </c>
      <c r="AC13" s="283">
        <v>8.5</v>
      </c>
      <c r="AD13" s="284">
        <v>6.1</v>
      </c>
      <c r="AE13" s="284">
        <v>7.5</v>
      </c>
      <c r="AF13" s="284">
        <v>7.2</v>
      </c>
      <c r="AG13" s="284">
        <v>8.1</v>
      </c>
      <c r="AH13" s="284" t="s">
        <v>308</v>
      </c>
      <c r="AI13" s="283">
        <v>6.6</v>
      </c>
      <c r="AJ13" s="283">
        <v>5.7</v>
      </c>
      <c r="AK13" s="284">
        <v>7.6</v>
      </c>
      <c r="AL13" s="284">
        <v>7.5</v>
      </c>
      <c r="AM13" s="283">
        <v>6.5</v>
      </c>
      <c r="AN13" s="283">
        <v>5.5</v>
      </c>
      <c r="AO13" s="284">
        <v>7.5</v>
      </c>
      <c r="AP13" s="284">
        <v>6.8</v>
      </c>
      <c r="AQ13" s="283">
        <v>8.3000000000000007</v>
      </c>
      <c r="AR13" s="283">
        <v>5.4</v>
      </c>
      <c r="AS13" s="284">
        <v>6.4</v>
      </c>
      <c r="AT13" s="283">
        <v>6.7</v>
      </c>
      <c r="AU13" s="283">
        <v>0</v>
      </c>
      <c r="AV13" s="283">
        <v>0</v>
      </c>
      <c r="AW13" s="283">
        <v>0</v>
      </c>
      <c r="AX13" s="287">
        <v>49</v>
      </c>
      <c r="AY13" s="288">
        <v>0</v>
      </c>
      <c r="AZ13" s="284">
        <v>7.1</v>
      </c>
      <c r="BA13" s="284">
        <v>6.5</v>
      </c>
      <c r="BB13" s="284">
        <v>5.3</v>
      </c>
      <c r="BC13" s="285">
        <v>0</v>
      </c>
      <c r="BD13" s="285">
        <v>0</v>
      </c>
      <c r="BE13" s="285">
        <v>0</v>
      </c>
      <c r="BF13" s="285">
        <v>0</v>
      </c>
      <c r="BG13" s="285">
        <v>0</v>
      </c>
      <c r="BH13" s="283">
        <v>6.9</v>
      </c>
      <c r="BI13" s="285">
        <v>0</v>
      </c>
      <c r="BJ13" s="285">
        <v>0</v>
      </c>
      <c r="BK13" s="285">
        <v>0</v>
      </c>
      <c r="BL13" s="285">
        <v>0</v>
      </c>
      <c r="BM13" s="285">
        <v>0</v>
      </c>
      <c r="BN13" s="283">
        <v>6.7</v>
      </c>
      <c r="BO13" s="287">
        <v>5</v>
      </c>
      <c r="BP13" s="288">
        <v>0</v>
      </c>
      <c r="BQ13" s="284">
        <v>6.9</v>
      </c>
      <c r="BR13" s="283">
        <v>5.8</v>
      </c>
      <c r="BS13" s="283">
        <v>6.5</v>
      </c>
      <c r="BT13" s="283">
        <v>7.2</v>
      </c>
      <c r="BU13" s="284">
        <v>8.1</v>
      </c>
      <c r="BV13" s="284">
        <v>6.6</v>
      </c>
      <c r="BW13" s="284">
        <v>8</v>
      </c>
      <c r="BX13" s="283">
        <v>7.4</v>
      </c>
      <c r="BY13" s="284">
        <v>6.2</v>
      </c>
      <c r="BZ13" s="283">
        <v>6.6</v>
      </c>
      <c r="CA13" s="284">
        <v>7.3</v>
      </c>
      <c r="CB13" s="284">
        <v>6.9</v>
      </c>
      <c r="CC13" s="283">
        <v>6.5</v>
      </c>
      <c r="CD13" s="284">
        <v>7.8</v>
      </c>
      <c r="CE13" s="283">
        <v>7.3</v>
      </c>
      <c r="CF13" s="285">
        <v>0</v>
      </c>
      <c r="CG13" s="283">
        <v>8</v>
      </c>
      <c r="CH13" s="289">
        <v>8</v>
      </c>
      <c r="CI13" s="283">
        <v>7.5</v>
      </c>
      <c r="CJ13" s="283">
        <v>6.4</v>
      </c>
      <c r="CK13" s="284">
        <v>7</v>
      </c>
      <c r="CL13" s="283">
        <v>8.6999999999999993</v>
      </c>
      <c r="CM13" s="287">
        <v>53</v>
      </c>
      <c r="CN13" s="288">
        <v>0</v>
      </c>
      <c r="CO13" s="285">
        <v>0</v>
      </c>
      <c r="CP13" s="284">
        <v>8.6999999999999993</v>
      </c>
      <c r="CQ13" s="285">
        <v>0</v>
      </c>
      <c r="CR13" s="285">
        <v>0</v>
      </c>
      <c r="CS13" s="290">
        <v>8.6999999999999993</v>
      </c>
      <c r="CT13" s="285">
        <v>0</v>
      </c>
      <c r="CU13" s="284">
        <v>6.5</v>
      </c>
      <c r="CV13" s="290">
        <v>6.5</v>
      </c>
      <c r="CW13" s="285">
        <v>0</v>
      </c>
      <c r="CX13" s="283">
        <v>7.3</v>
      </c>
      <c r="CY13" s="290">
        <v>7.3</v>
      </c>
      <c r="CZ13" s="284">
        <v>8.4</v>
      </c>
      <c r="DA13" s="283">
        <v>9</v>
      </c>
      <c r="DB13" s="283">
        <v>7.9</v>
      </c>
      <c r="DC13" s="284">
        <v>7.3</v>
      </c>
      <c r="DD13" s="284">
        <v>6.4</v>
      </c>
      <c r="DE13" s="283">
        <v>9.1</v>
      </c>
      <c r="DF13" s="283">
        <v>8.1999999999999993</v>
      </c>
      <c r="DG13" s="287">
        <v>23</v>
      </c>
      <c r="DH13" s="288">
        <v>0</v>
      </c>
      <c r="DI13" s="285" t="s">
        <v>109</v>
      </c>
      <c r="DJ13" s="285" t="s">
        <v>108</v>
      </c>
      <c r="DK13" s="291">
        <v>0</v>
      </c>
      <c r="DL13" s="287">
        <v>0</v>
      </c>
      <c r="DM13" s="288">
        <v>5</v>
      </c>
      <c r="DN13" s="287">
        <v>130</v>
      </c>
      <c r="DO13" s="288">
        <v>5</v>
      </c>
      <c r="DP13" s="292">
        <v>133</v>
      </c>
      <c r="DQ13" s="292">
        <v>125</v>
      </c>
      <c r="DR13" s="292">
        <v>0</v>
      </c>
      <c r="DS13" s="292">
        <v>128</v>
      </c>
      <c r="DT13" s="292">
        <v>125</v>
      </c>
      <c r="DU13" s="293">
        <v>7.32</v>
      </c>
      <c r="DV13" s="294">
        <v>3.05</v>
      </c>
      <c r="DW13" s="295">
        <v>0</v>
      </c>
      <c r="DX13" s="296">
        <v>0</v>
      </c>
      <c r="DY13" s="296"/>
      <c r="DZ13" s="297" t="s">
        <v>304</v>
      </c>
    </row>
    <row r="14" spans="1:130" s="298" customFormat="1" ht="39.75" customHeight="1">
      <c r="A14" s="276">
        <f t="shared" ref="A14:A28" si="0">1+A13</f>
        <v>3</v>
      </c>
      <c r="B14" s="277">
        <v>2020263813</v>
      </c>
      <c r="C14" s="278" t="s">
        <v>103</v>
      </c>
      <c r="D14" s="279" t="s">
        <v>360</v>
      </c>
      <c r="E14" s="280" t="s">
        <v>123</v>
      </c>
      <c r="F14" s="281">
        <v>35376</v>
      </c>
      <c r="G14" s="282" t="s">
        <v>117</v>
      </c>
      <c r="H14" s="282" t="s">
        <v>107</v>
      </c>
      <c r="I14" s="283">
        <v>7.8</v>
      </c>
      <c r="J14" s="283">
        <v>7.8</v>
      </c>
      <c r="K14" s="283">
        <v>8.6999999999999993</v>
      </c>
      <c r="L14" s="284">
        <v>8</v>
      </c>
      <c r="M14" s="284">
        <v>8.5</v>
      </c>
      <c r="N14" s="284">
        <v>7.5</v>
      </c>
      <c r="O14" s="283">
        <v>9.1999999999999993</v>
      </c>
      <c r="P14" s="285">
        <v>0</v>
      </c>
      <c r="Q14" s="284">
        <v>7.1</v>
      </c>
      <c r="R14" s="285">
        <v>0</v>
      </c>
      <c r="S14" s="286">
        <v>7.1</v>
      </c>
      <c r="T14" s="285">
        <v>0</v>
      </c>
      <c r="U14" s="285">
        <v>0</v>
      </c>
      <c r="V14" s="283">
        <v>7.5</v>
      </c>
      <c r="W14" s="283">
        <v>6.6</v>
      </c>
      <c r="X14" s="285">
        <v>0</v>
      </c>
      <c r="Y14" s="285">
        <v>7.5</v>
      </c>
      <c r="Z14" s="285">
        <v>6.6</v>
      </c>
      <c r="AA14" s="283">
        <v>8</v>
      </c>
      <c r="AB14" s="283">
        <v>8</v>
      </c>
      <c r="AC14" s="283">
        <v>8.4</v>
      </c>
      <c r="AD14" s="284">
        <v>7.6</v>
      </c>
      <c r="AE14" s="284">
        <v>7.1</v>
      </c>
      <c r="AF14" s="284">
        <v>6.6</v>
      </c>
      <c r="AG14" s="284">
        <v>6.6</v>
      </c>
      <c r="AH14" s="284">
        <v>6.3</v>
      </c>
      <c r="AI14" s="283">
        <v>7.2</v>
      </c>
      <c r="AJ14" s="283">
        <v>6.1</v>
      </c>
      <c r="AK14" s="284">
        <v>7</v>
      </c>
      <c r="AL14" s="284">
        <v>7.4</v>
      </c>
      <c r="AM14" s="283">
        <v>6.2</v>
      </c>
      <c r="AN14" s="283">
        <v>6.6</v>
      </c>
      <c r="AO14" s="284">
        <v>6</v>
      </c>
      <c r="AP14" s="284">
        <v>7.1</v>
      </c>
      <c r="AQ14" s="283">
        <v>5.8</v>
      </c>
      <c r="AR14" s="283">
        <v>6.5</v>
      </c>
      <c r="AS14" s="284">
        <v>7.4</v>
      </c>
      <c r="AT14" s="283">
        <v>0</v>
      </c>
      <c r="AU14" s="283">
        <v>0</v>
      </c>
      <c r="AV14" s="283">
        <v>0</v>
      </c>
      <c r="AW14" s="283">
        <v>0</v>
      </c>
      <c r="AX14" s="287">
        <v>48</v>
      </c>
      <c r="AY14" s="288">
        <v>0</v>
      </c>
      <c r="AZ14" s="284">
        <v>7.9</v>
      </c>
      <c r="BA14" s="284">
        <v>6.5</v>
      </c>
      <c r="BB14" s="284">
        <v>9.4</v>
      </c>
      <c r="BC14" s="285">
        <v>0</v>
      </c>
      <c r="BD14" s="285">
        <v>0</v>
      </c>
      <c r="BE14" s="285">
        <v>0</v>
      </c>
      <c r="BF14" s="285">
        <v>0</v>
      </c>
      <c r="BG14" s="285">
        <v>0</v>
      </c>
      <c r="BH14" s="283">
        <v>6.8</v>
      </c>
      <c r="BI14" s="285">
        <v>0</v>
      </c>
      <c r="BJ14" s="285">
        <v>0</v>
      </c>
      <c r="BK14" s="285">
        <v>0</v>
      </c>
      <c r="BL14" s="285">
        <v>0</v>
      </c>
      <c r="BM14" s="285">
        <v>0</v>
      </c>
      <c r="BN14" s="283">
        <v>7.4</v>
      </c>
      <c r="BO14" s="287">
        <v>5</v>
      </c>
      <c r="BP14" s="288">
        <v>0</v>
      </c>
      <c r="BQ14" s="284">
        <v>5.7</v>
      </c>
      <c r="BR14" s="283">
        <v>6.2</v>
      </c>
      <c r="BS14" s="283">
        <v>6.3</v>
      </c>
      <c r="BT14" s="283">
        <v>6.7</v>
      </c>
      <c r="BU14" s="284">
        <v>5.2</v>
      </c>
      <c r="BV14" s="284">
        <v>5.9</v>
      </c>
      <c r="BW14" s="284">
        <v>6.6</v>
      </c>
      <c r="BX14" s="283">
        <v>5.3</v>
      </c>
      <c r="BY14" s="284">
        <v>5.3</v>
      </c>
      <c r="BZ14" s="283">
        <v>6.9</v>
      </c>
      <c r="CA14" s="284">
        <v>5.6</v>
      </c>
      <c r="CB14" s="284">
        <v>6.7</v>
      </c>
      <c r="CC14" s="283">
        <v>7</v>
      </c>
      <c r="CD14" s="284">
        <v>6.5</v>
      </c>
      <c r="CE14" s="283">
        <v>6.7</v>
      </c>
      <c r="CF14" s="285">
        <v>0</v>
      </c>
      <c r="CG14" s="283">
        <v>6.9</v>
      </c>
      <c r="CH14" s="289">
        <v>6.9</v>
      </c>
      <c r="CI14" s="283">
        <v>7.4</v>
      </c>
      <c r="CJ14" s="283">
        <v>6.9</v>
      </c>
      <c r="CK14" s="284">
        <v>8.1</v>
      </c>
      <c r="CL14" s="283">
        <v>8.6</v>
      </c>
      <c r="CM14" s="287">
        <v>53</v>
      </c>
      <c r="CN14" s="288">
        <v>0</v>
      </c>
      <c r="CO14" s="285">
        <v>0</v>
      </c>
      <c r="CP14" s="284">
        <v>6.2</v>
      </c>
      <c r="CQ14" s="285">
        <v>0</v>
      </c>
      <c r="CR14" s="285">
        <v>0</v>
      </c>
      <c r="CS14" s="290">
        <v>6.2</v>
      </c>
      <c r="CT14" s="285">
        <v>0</v>
      </c>
      <c r="CU14" s="284">
        <v>6.9</v>
      </c>
      <c r="CV14" s="290">
        <v>6.9</v>
      </c>
      <c r="CW14" s="285">
        <v>0</v>
      </c>
      <c r="CX14" s="283">
        <v>4.5999999999999996</v>
      </c>
      <c r="CY14" s="290">
        <v>4.5999999999999996</v>
      </c>
      <c r="CZ14" s="284">
        <v>7.4</v>
      </c>
      <c r="DA14" s="283">
        <v>5.4</v>
      </c>
      <c r="DB14" s="283">
        <v>7.2</v>
      </c>
      <c r="DC14" s="284">
        <v>7.8</v>
      </c>
      <c r="DD14" s="284">
        <v>6.3</v>
      </c>
      <c r="DE14" s="283">
        <v>9</v>
      </c>
      <c r="DF14" s="283">
        <v>8.1999999999999993</v>
      </c>
      <c r="DG14" s="287">
        <v>23</v>
      </c>
      <c r="DH14" s="288">
        <v>0</v>
      </c>
      <c r="DI14" s="285" t="s">
        <v>109</v>
      </c>
      <c r="DJ14" s="285" t="s">
        <v>108</v>
      </c>
      <c r="DK14" s="291">
        <v>0</v>
      </c>
      <c r="DL14" s="287">
        <v>0</v>
      </c>
      <c r="DM14" s="288">
        <v>5</v>
      </c>
      <c r="DN14" s="287">
        <v>129</v>
      </c>
      <c r="DO14" s="288">
        <v>5</v>
      </c>
      <c r="DP14" s="292">
        <v>133</v>
      </c>
      <c r="DQ14" s="292">
        <v>124</v>
      </c>
      <c r="DR14" s="292">
        <v>0</v>
      </c>
      <c r="DS14" s="292">
        <v>128</v>
      </c>
      <c r="DT14" s="292">
        <v>124</v>
      </c>
      <c r="DU14" s="293">
        <v>6.92</v>
      </c>
      <c r="DV14" s="294">
        <v>2.77</v>
      </c>
      <c r="DW14" s="295">
        <v>0</v>
      </c>
      <c r="DX14" s="296">
        <v>0</v>
      </c>
      <c r="DY14" s="296"/>
      <c r="DZ14" s="297" t="s">
        <v>304</v>
      </c>
    </row>
    <row r="15" spans="1:130" s="298" customFormat="1" ht="39.75" customHeight="1">
      <c r="A15" s="276">
        <f t="shared" si="0"/>
        <v>4</v>
      </c>
      <c r="B15" s="277">
        <v>2021265859</v>
      </c>
      <c r="C15" s="278" t="s">
        <v>118</v>
      </c>
      <c r="D15" s="279" t="s">
        <v>361</v>
      </c>
      <c r="E15" s="280" t="s">
        <v>136</v>
      </c>
      <c r="F15" s="281">
        <v>35354</v>
      </c>
      <c r="G15" s="282" t="s">
        <v>106</v>
      </c>
      <c r="H15" s="282" t="s">
        <v>107</v>
      </c>
      <c r="I15" s="283">
        <v>7.7</v>
      </c>
      <c r="J15" s="283">
        <v>8.8000000000000007</v>
      </c>
      <c r="K15" s="283">
        <v>9</v>
      </c>
      <c r="L15" s="284">
        <v>9.1999999999999993</v>
      </c>
      <c r="M15" s="284">
        <v>7.4</v>
      </c>
      <c r="N15" s="284">
        <v>7.3</v>
      </c>
      <c r="O15" s="283">
        <v>8.1999999999999993</v>
      </c>
      <c r="P15" s="285">
        <v>0</v>
      </c>
      <c r="Q15" s="284">
        <v>7.3</v>
      </c>
      <c r="R15" s="285">
        <v>0</v>
      </c>
      <c r="S15" s="286">
        <v>7.3</v>
      </c>
      <c r="T15" s="285">
        <v>7.6</v>
      </c>
      <c r="U15" s="285">
        <v>0</v>
      </c>
      <c r="V15" s="283">
        <v>0</v>
      </c>
      <c r="W15" s="283">
        <v>7.8</v>
      </c>
      <c r="X15" s="285">
        <v>0</v>
      </c>
      <c r="Y15" s="285">
        <v>7.8</v>
      </c>
      <c r="Z15" s="285">
        <v>7.6</v>
      </c>
      <c r="AA15" s="283">
        <v>8.1</v>
      </c>
      <c r="AB15" s="283">
        <v>8.6</v>
      </c>
      <c r="AC15" s="283">
        <v>8.6999999999999993</v>
      </c>
      <c r="AD15" s="284">
        <v>7.3</v>
      </c>
      <c r="AE15" s="284">
        <v>7.6</v>
      </c>
      <c r="AF15" s="284">
        <v>6.9</v>
      </c>
      <c r="AG15" s="284">
        <v>6.2</v>
      </c>
      <c r="AH15" s="284" t="s">
        <v>308</v>
      </c>
      <c r="AI15" s="283">
        <v>5.7</v>
      </c>
      <c r="AJ15" s="283">
        <v>5.7</v>
      </c>
      <c r="AK15" s="284">
        <v>7</v>
      </c>
      <c r="AL15" s="284">
        <v>5.7</v>
      </c>
      <c r="AM15" s="283">
        <v>7.9</v>
      </c>
      <c r="AN15" s="283">
        <v>6.3</v>
      </c>
      <c r="AO15" s="284">
        <v>5.4</v>
      </c>
      <c r="AP15" s="284">
        <v>7</v>
      </c>
      <c r="AQ15" s="283">
        <v>7.8</v>
      </c>
      <c r="AR15" s="283">
        <v>5.4</v>
      </c>
      <c r="AS15" s="284">
        <v>7.4</v>
      </c>
      <c r="AT15" s="283">
        <v>6.2</v>
      </c>
      <c r="AU15" s="283">
        <v>0</v>
      </c>
      <c r="AV15" s="283">
        <v>0</v>
      </c>
      <c r="AW15" s="283">
        <v>0</v>
      </c>
      <c r="AX15" s="287">
        <v>49</v>
      </c>
      <c r="AY15" s="288">
        <v>0</v>
      </c>
      <c r="AZ15" s="284">
        <v>7.7</v>
      </c>
      <c r="BA15" s="284">
        <v>7</v>
      </c>
      <c r="BB15" s="284">
        <v>0</v>
      </c>
      <c r="BC15" s="285">
        <v>0</v>
      </c>
      <c r="BD15" s="285">
        <v>0</v>
      </c>
      <c r="BE15" s="285">
        <v>0</v>
      </c>
      <c r="BF15" s="285">
        <v>0</v>
      </c>
      <c r="BG15" s="285">
        <v>7.3</v>
      </c>
      <c r="BH15" s="283">
        <v>0</v>
      </c>
      <c r="BI15" s="285">
        <v>0</v>
      </c>
      <c r="BJ15" s="285">
        <v>0</v>
      </c>
      <c r="BK15" s="285">
        <v>0</v>
      </c>
      <c r="BL15" s="285">
        <v>0</v>
      </c>
      <c r="BM15" s="285">
        <v>7.6</v>
      </c>
      <c r="BN15" s="283">
        <v>7.7</v>
      </c>
      <c r="BO15" s="287">
        <v>5</v>
      </c>
      <c r="BP15" s="288">
        <v>0</v>
      </c>
      <c r="BQ15" s="284">
        <v>6.6</v>
      </c>
      <c r="BR15" s="283">
        <v>5.7</v>
      </c>
      <c r="BS15" s="283">
        <v>5.9</v>
      </c>
      <c r="BT15" s="283">
        <v>6.8</v>
      </c>
      <c r="BU15" s="284">
        <v>5.0999999999999996</v>
      </c>
      <c r="BV15" s="284">
        <v>5.6</v>
      </c>
      <c r="BW15" s="284">
        <v>6</v>
      </c>
      <c r="BX15" s="283">
        <v>6.2</v>
      </c>
      <c r="BY15" s="284">
        <v>5.2</v>
      </c>
      <c r="BZ15" s="283">
        <v>7.3</v>
      </c>
      <c r="CA15" s="284">
        <v>8.5</v>
      </c>
      <c r="CB15" s="284">
        <v>7.5</v>
      </c>
      <c r="CC15" s="283">
        <v>7.5</v>
      </c>
      <c r="CD15" s="284">
        <v>7.2</v>
      </c>
      <c r="CE15" s="283">
        <v>5.9</v>
      </c>
      <c r="CF15" s="285">
        <v>0</v>
      </c>
      <c r="CG15" s="283">
        <v>7.6</v>
      </c>
      <c r="CH15" s="289">
        <v>7.6</v>
      </c>
      <c r="CI15" s="283">
        <v>8.6999999999999993</v>
      </c>
      <c r="CJ15" s="283">
        <v>6.9</v>
      </c>
      <c r="CK15" s="284">
        <v>6.4</v>
      </c>
      <c r="CL15" s="283">
        <v>8.1999999999999993</v>
      </c>
      <c r="CM15" s="287">
        <v>53</v>
      </c>
      <c r="CN15" s="288">
        <v>0</v>
      </c>
      <c r="CO15" s="285">
        <v>0</v>
      </c>
      <c r="CP15" s="284">
        <v>6.9</v>
      </c>
      <c r="CQ15" s="285">
        <v>0</v>
      </c>
      <c r="CR15" s="285">
        <v>0</v>
      </c>
      <c r="CS15" s="290">
        <v>6.9</v>
      </c>
      <c r="CT15" s="285">
        <v>0</v>
      </c>
      <c r="CU15" s="284">
        <v>6.8</v>
      </c>
      <c r="CV15" s="290">
        <v>6.8</v>
      </c>
      <c r="CW15" s="285">
        <v>0</v>
      </c>
      <c r="CX15" s="283">
        <v>7.8</v>
      </c>
      <c r="CY15" s="290">
        <v>7.8</v>
      </c>
      <c r="CZ15" s="284">
        <v>8</v>
      </c>
      <c r="DA15" s="283">
        <v>8.6</v>
      </c>
      <c r="DB15" s="283">
        <v>6.8</v>
      </c>
      <c r="DC15" s="284">
        <v>8.6999999999999993</v>
      </c>
      <c r="DD15" s="284">
        <v>7.6</v>
      </c>
      <c r="DE15" s="283">
        <v>10</v>
      </c>
      <c r="DF15" s="283">
        <v>8.1999999999999993</v>
      </c>
      <c r="DG15" s="287">
        <v>23</v>
      </c>
      <c r="DH15" s="288">
        <v>0</v>
      </c>
      <c r="DI15" s="285" t="s">
        <v>109</v>
      </c>
      <c r="DJ15" s="285" t="s">
        <v>108</v>
      </c>
      <c r="DK15" s="291">
        <v>0</v>
      </c>
      <c r="DL15" s="287">
        <v>0</v>
      </c>
      <c r="DM15" s="288">
        <v>5</v>
      </c>
      <c r="DN15" s="287">
        <v>130</v>
      </c>
      <c r="DO15" s="288">
        <v>5</v>
      </c>
      <c r="DP15" s="292">
        <v>133</v>
      </c>
      <c r="DQ15" s="292">
        <v>125</v>
      </c>
      <c r="DR15" s="292">
        <v>0</v>
      </c>
      <c r="DS15" s="292">
        <v>128</v>
      </c>
      <c r="DT15" s="292">
        <v>125</v>
      </c>
      <c r="DU15" s="293">
        <v>7.2</v>
      </c>
      <c r="DV15" s="294">
        <v>2.97</v>
      </c>
      <c r="DW15" s="295">
        <v>0</v>
      </c>
      <c r="DX15" s="296">
        <v>0</v>
      </c>
      <c r="DY15" s="296"/>
      <c r="DZ15" s="297" t="s">
        <v>304</v>
      </c>
    </row>
    <row r="16" spans="1:130" ht="39" customHeight="1">
      <c r="A16" s="268"/>
      <c r="B16" s="269" t="s">
        <v>362</v>
      </c>
      <c r="C16" s="270"/>
      <c r="D16" s="270"/>
      <c r="E16" s="270"/>
      <c r="F16" s="270"/>
      <c r="G16" s="270"/>
      <c r="H16" s="270"/>
      <c r="I16" s="270"/>
      <c r="J16" s="270"/>
      <c r="K16" s="270"/>
      <c r="L16" s="270"/>
      <c r="M16" s="270"/>
      <c r="N16" s="270"/>
      <c r="O16" s="270"/>
      <c r="P16" s="270"/>
      <c r="Q16" s="270"/>
      <c r="R16" s="270"/>
      <c r="S16" s="270"/>
      <c r="T16" s="270"/>
      <c r="U16" s="270"/>
      <c r="V16" s="270"/>
      <c r="W16" s="270"/>
      <c r="X16" s="270"/>
      <c r="Y16" s="270"/>
      <c r="Z16" s="270"/>
      <c r="AA16" s="270"/>
      <c r="AB16" s="270"/>
      <c r="AC16" s="270"/>
      <c r="AD16" s="270"/>
      <c r="AE16" s="270"/>
      <c r="AF16" s="270"/>
      <c r="AG16" s="270"/>
      <c r="AH16" s="270"/>
      <c r="AI16" s="270"/>
      <c r="AJ16" s="270"/>
      <c r="AK16" s="270"/>
      <c r="AL16" s="270"/>
      <c r="AM16" s="270"/>
      <c r="AN16" s="271"/>
      <c r="AO16" s="271"/>
      <c r="AP16" s="271"/>
      <c r="AQ16" s="271"/>
      <c r="AR16" s="271"/>
      <c r="AS16" s="271"/>
      <c r="AT16" s="271"/>
      <c r="AU16" s="271"/>
      <c r="AV16" s="271"/>
      <c r="AW16" s="271"/>
      <c r="AX16" s="272"/>
      <c r="AY16" s="272"/>
      <c r="AZ16" s="271"/>
      <c r="BA16" s="271"/>
      <c r="BB16" s="271"/>
      <c r="BC16" s="271"/>
      <c r="BD16" s="271"/>
      <c r="BE16" s="271"/>
      <c r="BF16" s="271"/>
      <c r="BG16" s="271"/>
      <c r="BH16" s="271"/>
      <c r="BI16" s="271"/>
      <c r="BJ16" s="271"/>
      <c r="BK16" s="271"/>
      <c r="BL16" s="271"/>
      <c r="BM16" s="271"/>
      <c r="BN16" s="271"/>
      <c r="BO16" s="272"/>
      <c r="BP16" s="272"/>
      <c r="BQ16" s="271"/>
      <c r="BR16" s="271"/>
      <c r="BS16" s="271"/>
      <c r="BT16" s="271"/>
      <c r="BU16" s="271"/>
      <c r="BV16" s="271"/>
      <c r="BW16" s="271"/>
      <c r="BX16" s="271"/>
      <c r="BY16" s="271"/>
      <c r="BZ16" s="271"/>
      <c r="CA16" s="271"/>
      <c r="CB16" s="271"/>
      <c r="CC16" s="271"/>
      <c r="CD16" s="271"/>
      <c r="CE16" s="271"/>
      <c r="CF16" s="271"/>
      <c r="CG16" s="271"/>
      <c r="CH16" s="271"/>
      <c r="CI16" s="271"/>
      <c r="CJ16" s="271"/>
      <c r="CK16" s="271"/>
      <c r="CL16" s="271"/>
      <c r="CM16" s="34"/>
      <c r="CN16" s="34"/>
      <c r="CO16" s="271"/>
      <c r="CP16" s="271"/>
      <c r="CQ16" s="271"/>
      <c r="CR16" s="271"/>
      <c r="CS16" s="33"/>
      <c r="CT16" s="271"/>
      <c r="CU16" s="271"/>
      <c r="CV16" s="273"/>
      <c r="CW16" s="274"/>
      <c r="CX16" s="274"/>
      <c r="CY16" s="128"/>
      <c r="CZ16" s="271"/>
      <c r="DA16" s="271"/>
      <c r="DB16" s="271"/>
      <c r="DC16" s="271"/>
      <c r="DD16" s="271"/>
      <c r="DE16" s="271"/>
      <c r="DF16" s="271"/>
      <c r="DG16" s="272"/>
      <c r="DH16" s="272"/>
      <c r="DI16" s="271"/>
      <c r="DJ16" s="271"/>
      <c r="DK16" s="275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</row>
    <row r="17" spans="1:130" s="298" customFormat="1" ht="39" customHeight="1">
      <c r="A17" s="276">
        <v>1</v>
      </c>
      <c r="B17" s="277">
        <v>1911229130</v>
      </c>
      <c r="C17" s="278" t="s">
        <v>103</v>
      </c>
      <c r="D17" s="279" t="s">
        <v>363</v>
      </c>
      <c r="E17" s="280" t="s">
        <v>364</v>
      </c>
      <c r="F17" s="281">
        <v>34254</v>
      </c>
      <c r="G17" s="282" t="s">
        <v>106</v>
      </c>
      <c r="H17" s="282" t="s">
        <v>107</v>
      </c>
      <c r="I17" s="283">
        <v>7.1</v>
      </c>
      <c r="J17" s="283">
        <v>6.5</v>
      </c>
      <c r="K17" s="283">
        <v>8.8000000000000007</v>
      </c>
      <c r="L17" s="284">
        <v>8.6</v>
      </c>
      <c r="M17" s="284">
        <v>6.7</v>
      </c>
      <c r="N17" s="284">
        <v>6.2</v>
      </c>
      <c r="O17" s="283">
        <v>6</v>
      </c>
      <c r="P17" s="285">
        <v>0</v>
      </c>
      <c r="Q17" s="284">
        <v>6.5</v>
      </c>
      <c r="R17" s="285">
        <v>0</v>
      </c>
      <c r="S17" s="286">
        <v>6.5</v>
      </c>
      <c r="T17" s="285">
        <v>0</v>
      </c>
      <c r="U17" s="285">
        <v>0</v>
      </c>
      <c r="V17" s="283">
        <v>7.2</v>
      </c>
      <c r="W17" s="283">
        <v>0</v>
      </c>
      <c r="X17" s="285">
        <v>5.7</v>
      </c>
      <c r="Y17" s="285">
        <v>7.2</v>
      </c>
      <c r="Z17" s="285">
        <v>5.7</v>
      </c>
      <c r="AA17" s="283">
        <v>8.1</v>
      </c>
      <c r="AB17" s="283">
        <v>7.5</v>
      </c>
      <c r="AC17" s="283">
        <v>7.9</v>
      </c>
      <c r="AD17" s="284">
        <v>6.3</v>
      </c>
      <c r="AE17" s="284">
        <v>5.5</v>
      </c>
      <c r="AF17" s="284">
        <v>7.2</v>
      </c>
      <c r="AG17" s="284">
        <v>6.3</v>
      </c>
      <c r="AH17" s="284">
        <v>5.2</v>
      </c>
      <c r="AI17" s="283">
        <v>5.9</v>
      </c>
      <c r="AJ17" s="283">
        <v>5.8</v>
      </c>
      <c r="AK17" s="284">
        <v>6.4</v>
      </c>
      <c r="AL17" s="284">
        <v>6.3</v>
      </c>
      <c r="AM17" s="283">
        <v>5.7</v>
      </c>
      <c r="AN17" s="283">
        <v>5.6</v>
      </c>
      <c r="AO17" s="284">
        <v>6.9</v>
      </c>
      <c r="AP17" s="284">
        <v>5.7</v>
      </c>
      <c r="AQ17" s="283">
        <v>7.3</v>
      </c>
      <c r="AR17" s="283">
        <v>6</v>
      </c>
      <c r="AS17" s="284">
        <v>4.5999999999999996</v>
      </c>
      <c r="AT17" s="283">
        <v>0</v>
      </c>
      <c r="AU17" s="283">
        <v>0</v>
      </c>
      <c r="AV17" s="283">
        <v>0</v>
      </c>
      <c r="AW17" s="283">
        <v>0</v>
      </c>
      <c r="AX17" s="287">
        <v>48</v>
      </c>
      <c r="AY17" s="288">
        <v>0</v>
      </c>
      <c r="AZ17" s="284">
        <v>7.6</v>
      </c>
      <c r="BA17" s="284">
        <v>8.3000000000000007</v>
      </c>
      <c r="BB17" s="284">
        <v>8.9</v>
      </c>
      <c r="BC17" s="285">
        <v>0</v>
      </c>
      <c r="BD17" s="285">
        <v>0</v>
      </c>
      <c r="BE17" s="285">
        <v>0</v>
      </c>
      <c r="BF17" s="285">
        <v>0</v>
      </c>
      <c r="BG17" s="285">
        <v>0</v>
      </c>
      <c r="BH17" s="283">
        <v>6.9</v>
      </c>
      <c r="BI17" s="285">
        <v>0</v>
      </c>
      <c r="BJ17" s="285">
        <v>0</v>
      </c>
      <c r="BK17" s="285">
        <v>0</v>
      </c>
      <c r="BL17" s="285">
        <v>0</v>
      </c>
      <c r="BM17" s="285">
        <v>0</v>
      </c>
      <c r="BN17" s="283">
        <v>6.3</v>
      </c>
      <c r="BO17" s="287">
        <v>5</v>
      </c>
      <c r="BP17" s="288">
        <v>0</v>
      </c>
      <c r="BQ17" s="284">
        <v>5.0999999999999996</v>
      </c>
      <c r="BR17" s="283">
        <v>5.0999999999999996</v>
      </c>
      <c r="BS17" s="283">
        <v>6.2</v>
      </c>
      <c r="BT17" s="283">
        <v>4.8</v>
      </c>
      <c r="BU17" s="284">
        <v>8.4</v>
      </c>
      <c r="BV17" s="284">
        <v>5.9</v>
      </c>
      <c r="BW17" s="284">
        <v>7.8</v>
      </c>
      <c r="BX17" s="283">
        <v>6.1</v>
      </c>
      <c r="BY17" s="284">
        <v>6.2</v>
      </c>
      <c r="BZ17" s="283">
        <v>6.2</v>
      </c>
      <c r="CA17" s="284">
        <v>7.5</v>
      </c>
      <c r="CB17" s="284">
        <v>7.2</v>
      </c>
      <c r="CC17" s="283">
        <v>6.4</v>
      </c>
      <c r="CD17" s="284">
        <v>5.9</v>
      </c>
      <c r="CE17" s="283">
        <v>5.2</v>
      </c>
      <c r="CF17" s="285">
        <v>0</v>
      </c>
      <c r="CG17" s="283">
        <v>6.1</v>
      </c>
      <c r="CH17" s="289">
        <v>6.1</v>
      </c>
      <c r="CI17" s="283">
        <v>5</v>
      </c>
      <c r="CJ17" s="283">
        <v>5.6</v>
      </c>
      <c r="CK17" s="284">
        <v>6</v>
      </c>
      <c r="CL17" s="283">
        <v>8.5</v>
      </c>
      <c r="CM17" s="287">
        <v>53</v>
      </c>
      <c r="CN17" s="288">
        <v>0</v>
      </c>
      <c r="CO17" s="285">
        <v>0</v>
      </c>
      <c r="CP17" s="284">
        <v>8.3000000000000007</v>
      </c>
      <c r="CQ17" s="285">
        <v>0</v>
      </c>
      <c r="CR17" s="285">
        <v>0</v>
      </c>
      <c r="CS17" s="290">
        <v>8.3000000000000007</v>
      </c>
      <c r="CT17" s="285">
        <v>0</v>
      </c>
      <c r="CU17" s="284">
        <v>6.3</v>
      </c>
      <c r="CV17" s="290">
        <v>6.3</v>
      </c>
      <c r="CW17" s="285">
        <v>0</v>
      </c>
      <c r="CX17" s="283">
        <v>7.6</v>
      </c>
      <c r="CY17" s="290">
        <v>7.6</v>
      </c>
      <c r="CZ17" s="284">
        <v>8.4</v>
      </c>
      <c r="DA17" s="283">
        <v>5</v>
      </c>
      <c r="DB17" s="283">
        <v>8.4</v>
      </c>
      <c r="DC17" s="284">
        <v>6.4</v>
      </c>
      <c r="DD17" s="284" t="s">
        <v>109</v>
      </c>
      <c r="DE17" s="283">
        <v>8.1</v>
      </c>
      <c r="DF17" s="283">
        <v>8.1</v>
      </c>
      <c r="DG17" s="287">
        <v>20</v>
      </c>
      <c r="DH17" s="288">
        <v>3</v>
      </c>
      <c r="DI17" s="285" t="s">
        <v>109</v>
      </c>
      <c r="DJ17" s="285" t="s">
        <v>108</v>
      </c>
      <c r="DK17" s="291">
        <v>0</v>
      </c>
      <c r="DL17" s="287">
        <v>0</v>
      </c>
      <c r="DM17" s="288">
        <v>5</v>
      </c>
      <c r="DN17" s="287">
        <v>126</v>
      </c>
      <c r="DO17" s="288">
        <v>8</v>
      </c>
      <c r="DP17" s="292">
        <v>133</v>
      </c>
      <c r="DQ17" s="292">
        <v>121</v>
      </c>
      <c r="DR17" s="292">
        <v>3</v>
      </c>
      <c r="DS17" s="292">
        <v>128</v>
      </c>
      <c r="DT17" s="292">
        <v>124</v>
      </c>
      <c r="DU17" s="293">
        <v>6.4</v>
      </c>
      <c r="DV17" s="294">
        <v>2.5499999999999998</v>
      </c>
      <c r="DW17" s="295">
        <v>2.34375E-2</v>
      </c>
      <c r="DX17" s="296">
        <v>2.4590163934426229E-2</v>
      </c>
      <c r="DY17" s="296"/>
      <c r="DZ17" s="297" t="s">
        <v>154</v>
      </c>
    </row>
    <row r="18" spans="1:130" s="298" customFormat="1" ht="39" customHeight="1">
      <c r="A18" s="276">
        <f t="shared" si="0"/>
        <v>2</v>
      </c>
      <c r="B18" s="277">
        <v>2020264047</v>
      </c>
      <c r="C18" s="278" t="s">
        <v>141</v>
      </c>
      <c r="D18" s="279" t="s">
        <v>365</v>
      </c>
      <c r="E18" s="280" t="s">
        <v>306</v>
      </c>
      <c r="F18" s="281">
        <v>35092</v>
      </c>
      <c r="G18" s="282" t="s">
        <v>117</v>
      </c>
      <c r="H18" s="282" t="s">
        <v>107</v>
      </c>
      <c r="I18" s="283">
        <v>8.1</v>
      </c>
      <c r="J18" s="283">
        <v>8.8000000000000007</v>
      </c>
      <c r="K18" s="283">
        <v>8.9</v>
      </c>
      <c r="L18" s="284">
        <v>9.3000000000000007</v>
      </c>
      <c r="M18" s="284">
        <v>8.1999999999999993</v>
      </c>
      <c r="N18" s="284">
        <v>7.3</v>
      </c>
      <c r="O18" s="283">
        <v>5.8</v>
      </c>
      <c r="P18" s="285">
        <v>0</v>
      </c>
      <c r="Q18" s="284">
        <v>7</v>
      </c>
      <c r="R18" s="285">
        <v>0</v>
      </c>
      <c r="S18" s="286">
        <v>7</v>
      </c>
      <c r="T18" s="285">
        <v>0</v>
      </c>
      <c r="U18" s="285">
        <v>0</v>
      </c>
      <c r="V18" s="283">
        <v>0</v>
      </c>
      <c r="W18" s="283">
        <v>6.4</v>
      </c>
      <c r="X18" s="285">
        <v>8.9</v>
      </c>
      <c r="Y18" s="285">
        <v>8.9</v>
      </c>
      <c r="Z18" s="285">
        <v>6.4</v>
      </c>
      <c r="AA18" s="283">
        <v>8.1</v>
      </c>
      <c r="AB18" s="283">
        <v>8.6</v>
      </c>
      <c r="AC18" s="283">
        <v>8.6999999999999993</v>
      </c>
      <c r="AD18" s="284">
        <v>7.7</v>
      </c>
      <c r="AE18" s="284">
        <v>7.9</v>
      </c>
      <c r="AF18" s="284">
        <v>7.8</v>
      </c>
      <c r="AG18" s="284">
        <v>8.4</v>
      </c>
      <c r="AH18" s="284">
        <v>6.8</v>
      </c>
      <c r="AI18" s="283">
        <v>7.9</v>
      </c>
      <c r="AJ18" s="283">
        <v>5.2</v>
      </c>
      <c r="AK18" s="284">
        <v>8.3000000000000007</v>
      </c>
      <c r="AL18" s="284">
        <v>7.1</v>
      </c>
      <c r="AM18" s="283">
        <v>7.1</v>
      </c>
      <c r="AN18" s="283">
        <v>5.7</v>
      </c>
      <c r="AO18" s="284">
        <v>6.7</v>
      </c>
      <c r="AP18" s="284">
        <v>6.1</v>
      </c>
      <c r="AQ18" s="283">
        <v>7.9</v>
      </c>
      <c r="AR18" s="283">
        <v>5.9</v>
      </c>
      <c r="AS18" s="284">
        <v>8.3000000000000007</v>
      </c>
      <c r="AT18" s="283">
        <v>0</v>
      </c>
      <c r="AU18" s="283">
        <v>0</v>
      </c>
      <c r="AV18" s="283">
        <v>0</v>
      </c>
      <c r="AW18" s="283">
        <v>0</v>
      </c>
      <c r="AX18" s="287">
        <v>48</v>
      </c>
      <c r="AY18" s="288">
        <v>0</v>
      </c>
      <c r="AZ18" s="284">
        <v>6.5</v>
      </c>
      <c r="BA18" s="284">
        <v>6.8</v>
      </c>
      <c r="BB18" s="284">
        <v>0</v>
      </c>
      <c r="BC18" s="285">
        <v>0</v>
      </c>
      <c r="BD18" s="285">
        <v>6.9</v>
      </c>
      <c r="BE18" s="285">
        <v>0</v>
      </c>
      <c r="BF18" s="285">
        <v>0</v>
      </c>
      <c r="BG18" s="285">
        <v>0</v>
      </c>
      <c r="BH18" s="283">
        <v>5.8</v>
      </c>
      <c r="BI18" s="285">
        <v>0</v>
      </c>
      <c r="BJ18" s="285">
        <v>0</v>
      </c>
      <c r="BK18" s="285">
        <v>0</v>
      </c>
      <c r="BL18" s="285">
        <v>0</v>
      </c>
      <c r="BM18" s="285">
        <v>0</v>
      </c>
      <c r="BN18" s="283">
        <v>7.1</v>
      </c>
      <c r="BO18" s="287">
        <v>5</v>
      </c>
      <c r="BP18" s="288">
        <v>0</v>
      </c>
      <c r="BQ18" s="284">
        <v>6</v>
      </c>
      <c r="BR18" s="283">
        <v>5.9</v>
      </c>
      <c r="BS18" s="283">
        <v>8</v>
      </c>
      <c r="BT18" s="283">
        <v>7.6</v>
      </c>
      <c r="BU18" s="284">
        <v>6.9</v>
      </c>
      <c r="BV18" s="284">
        <v>9.3000000000000007</v>
      </c>
      <c r="BW18" s="284">
        <v>6.9</v>
      </c>
      <c r="BX18" s="283">
        <v>6.6</v>
      </c>
      <c r="BY18" s="284">
        <v>7.6</v>
      </c>
      <c r="BZ18" s="283">
        <v>8.6999999999999993</v>
      </c>
      <c r="CA18" s="284">
        <v>7.3</v>
      </c>
      <c r="CB18" s="284">
        <v>8.6999999999999993</v>
      </c>
      <c r="CC18" s="283">
        <v>7.8</v>
      </c>
      <c r="CD18" s="284">
        <v>6.9</v>
      </c>
      <c r="CE18" s="283">
        <v>8</v>
      </c>
      <c r="CF18" s="285">
        <v>0</v>
      </c>
      <c r="CG18" s="283">
        <v>7.4</v>
      </c>
      <c r="CH18" s="289">
        <v>7.4</v>
      </c>
      <c r="CI18" s="283">
        <v>7.3</v>
      </c>
      <c r="CJ18" s="283">
        <v>8.3000000000000007</v>
      </c>
      <c r="CK18" s="284">
        <v>7.8</v>
      </c>
      <c r="CL18" s="283">
        <v>8.6</v>
      </c>
      <c r="CM18" s="287">
        <v>53</v>
      </c>
      <c r="CN18" s="288">
        <v>0</v>
      </c>
      <c r="CO18" s="285">
        <v>0</v>
      </c>
      <c r="CP18" s="284">
        <v>8.4</v>
      </c>
      <c r="CQ18" s="285">
        <v>0</v>
      </c>
      <c r="CR18" s="285">
        <v>0</v>
      </c>
      <c r="CS18" s="290">
        <v>8.4</v>
      </c>
      <c r="CT18" s="285">
        <v>0</v>
      </c>
      <c r="CU18" s="284">
        <v>6.8</v>
      </c>
      <c r="CV18" s="290">
        <v>6.8</v>
      </c>
      <c r="CW18" s="285">
        <v>0</v>
      </c>
      <c r="CX18" s="283">
        <v>8.1</v>
      </c>
      <c r="CY18" s="290">
        <v>8.1</v>
      </c>
      <c r="CZ18" s="284" t="s">
        <v>109</v>
      </c>
      <c r="DA18" s="283">
        <v>8.5</v>
      </c>
      <c r="DB18" s="283">
        <v>7.5</v>
      </c>
      <c r="DC18" s="284">
        <v>6.5</v>
      </c>
      <c r="DD18" s="284">
        <v>8.8000000000000007</v>
      </c>
      <c r="DE18" s="283">
        <v>9.1999999999999993</v>
      </c>
      <c r="DF18" s="283">
        <v>7.8</v>
      </c>
      <c r="DG18" s="287">
        <v>20</v>
      </c>
      <c r="DH18" s="288">
        <v>3</v>
      </c>
      <c r="DI18" s="285" t="s">
        <v>109</v>
      </c>
      <c r="DJ18" s="285" t="s">
        <v>108</v>
      </c>
      <c r="DK18" s="291">
        <v>0</v>
      </c>
      <c r="DL18" s="287">
        <v>0</v>
      </c>
      <c r="DM18" s="288">
        <v>5</v>
      </c>
      <c r="DN18" s="287">
        <v>126</v>
      </c>
      <c r="DO18" s="288">
        <v>8</v>
      </c>
      <c r="DP18" s="292">
        <v>133</v>
      </c>
      <c r="DQ18" s="292">
        <v>121</v>
      </c>
      <c r="DR18" s="292">
        <v>3</v>
      </c>
      <c r="DS18" s="292">
        <v>128</v>
      </c>
      <c r="DT18" s="292">
        <v>124</v>
      </c>
      <c r="DU18" s="293">
        <v>7.52</v>
      </c>
      <c r="DV18" s="294">
        <v>3.25</v>
      </c>
      <c r="DW18" s="295">
        <v>2.34375E-2</v>
      </c>
      <c r="DX18" s="296">
        <v>2.4590163934426229E-2</v>
      </c>
      <c r="DY18" s="296"/>
      <c r="DZ18" s="297" t="s">
        <v>154</v>
      </c>
    </row>
    <row r="19" spans="1:130" s="298" customFormat="1" ht="39" customHeight="1">
      <c r="A19" s="276">
        <f t="shared" si="0"/>
        <v>3</v>
      </c>
      <c r="B19" s="277">
        <v>2020264149</v>
      </c>
      <c r="C19" s="278" t="s">
        <v>118</v>
      </c>
      <c r="D19" s="279" t="s">
        <v>366</v>
      </c>
      <c r="E19" s="280" t="s">
        <v>367</v>
      </c>
      <c r="F19" s="281">
        <v>35291</v>
      </c>
      <c r="G19" s="282" t="s">
        <v>117</v>
      </c>
      <c r="H19" s="282" t="s">
        <v>107</v>
      </c>
      <c r="I19" s="283">
        <v>8</v>
      </c>
      <c r="J19" s="283">
        <v>8.1</v>
      </c>
      <c r="K19" s="283">
        <v>8.8000000000000007</v>
      </c>
      <c r="L19" s="284">
        <v>9.1999999999999993</v>
      </c>
      <c r="M19" s="284">
        <v>7.5</v>
      </c>
      <c r="N19" s="284">
        <v>6.7</v>
      </c>
      <c r="O19" s="283">
        <v>8.5</v>
      </c>
      <c r="P19" s="285">
        <v>0</v>
      </c>
      <c r="Q19" s="284">
        <v>6.9</v>
      </c>
      <c r="R19" s="285">
        <v>0</v>
      </c>
      <c r="S19" s="286">
        <v>6.9</v>
      </c>
      <c r="T19" s="285">
        <v>0</v>
      </c>
      <c r="U19" s="285">
        <v>0</v>
      </c>
      <c r="V19" s="283">
        <v>0</v>
      </c>
      <c r="W19" s="283">
        <v>8.3000000000000007</v>
      </c>
      <c r="X19" s="285">
        <v>7.7</v>
      </c>
      <c r="Y19" s="285">
        <v>8.3000000000000007</v>
      </c>
      <c r="Z19" s="285">
        <v>7.7</v>
      </c>
      <c r="AA19" s="283">
        <v>8.1</v>
      </c>
      <c r="AB19" s="283">
        <v>7.8</v>
      </c>
      <c r="AC19" s="283">
        <v>8.6999999999999993</v>
      </c>
      <c r="AD19" s="284">
        <v>6.2</v>
      </c>
      <c r="AE19" s="284">
        <v>5.6</v>
      </c>
      <c r="AF19" s="284">
        <v>6.2</v>
      </c>
      <c r="AG19" s="284">
        <v>8.8000000000000007</v>
      </c>
      <c r="AH19" s="284">
        <v>6.7</v>
      </c>
      <c r="AI19" s="283">
        <v>7.1</v>
      </c>
      <c r="AJ19" s="283">
        <v>5.2</v>
      </c>
      <c r="AK19" s="284">
        <v>5.9</v>
      </c>
      <c r="AL19" s="284">
        <v>5.6</v>
      </c>
      <c r="AM19" s="283">
        <v>7.7</v>
      </c>
      <c r="AN19" s="283">
        <v>6.1</v>
      </c>
      <c r="AO19" s="284">
        <v>6.3</v>
      </c>
      <c r="AP19" s="284">
        <v>6.3</v>
      </c>
      <c r="AQ19" s="283">
        <v>7.6</v>
      </c>
      <c r="AR19" s="283">
        <v>6.2</v>
      </c>
      <c r="AS19" s="284">
        <v>7.2</v>
      </c>
      <c r="AT19" s="283">
        <v>0</v>
      </c>
      <c r="AU19" s="283">
        <v>0</v>
      </c>
      <c r="AV19" s="283">
        <v>0</v>
      </c>
      <c r="AW19" s="283">
        <v>0</v>
      </c>
      <c r="AX19" s="287">
        <v>48</v>
      </c>
      <c r="AY19" s="288">
        <v>0</v>
      </c>
      <c r="AZ19" s="284">
        <v>5.7</v>
      </c>
      <c r="BA19" s="284">
        <v>5.4</v>
      </c>
      <c r="BB19" s="284">
        <v>0</v>
      </c>
      <c r="BC19" s="285">
        <v>0</v>
      </c>
      <c r="BD19" s="285">
        <v>4.4000000000000004</v>
      </c>
      <c r="BE19" s="285">
        <v>0</v>
      </c>
      <c r="BF19" s="285">
        <v>0</v>
      </c>
      <c r="BG19" s="285">
        <v>0</v>
      </c>
      <c r="BH19" s="283">
        <v>6</v>
      </c>
      <c r="BI19" s="285">
        <v>0</v>
      </c>
      <c r="BJ19" s="285">
        <v>0</v>
      </c>
      <c r="BK19" s="285">
        <v>0</v>
      </c>
      <c r="BL19" s="285">
        <v>0</v>
      </c>
      <c r="BM19" s="285">
        <v>0</v>
      </c>
      <c r="BN19" s="283">
        <v>7.7</v>
      </c>
      <c r="BO19" s="287">
        <v>5</v>
      </c>
      <c r="BP19" s="288">
        <v>0</v>
      </c>
      <c r="BQ19" s="284">
        <v>5.9</v>
      </c>
      <c r="BR19" s="283">
        <v>6.2</v>
      </c>
      <c r="BS19" s="283">
        <v>8</v>
      </c>
      <c r="BT19" s="283">
        <v>7.2</v>
      </c>
      <c r="BU19" s="284">
        <v>5.9</v>
      </c>
      <c r="BV19" s="284">
        <v>7.2</v>
      </c>
      <c r="BW19" s="284">
        <v>7.3</v>
      </c>
      <c r="BX19" s="283">
        <v>6.2</v>
      </c>
      <c r="BY19" s="284">
        <v>7.6</v>
      </c>
      <c r="BZ19" s="283">
        <v>9.3000000000000007</v>
      </c>
      <c r="CA19" s="284">
        <v>7.9</v>
      </c>
      <c r="CB19" s="284">
        <v>9.3000000000000007</v>
      </c>
      <c r="CC19" s="283">
        <v>8.5</v>
      </c>
      <c r="CD19" s="284">
        <v>8.8000000000000007</v>
      </c>
      <c r="CE19" s="283">
        <v>7</v>
      </c>
      <c r="CF19" s="285">
        <v>0</v>
      </c>
      <c r="CG19" s="283">
        <v>8.3000000000000007</v>
      </c>
      <c r="CH19" s="289">
        <v>8.3000000000000007</v>
      </c>
      <c r="CI19" s="283">
        <v>8</v>
      </c>
      <c r="CJ19" s="283">
        <v>8.6999999999999993</v>
      </c>
      <c r="CK19" s="284">
        <v>9.1999999999999993</v>
      </c>
      <c r="CL19" s="283">
        <v>8.8000000000000007</v>
      </c>
      <c r="CM19" s="287">
        <v>53</v>
      </c>
      <c r="CN19" s="288">
        <v>0</v>
      </c>
      <c r="CO19" s="285">
        <v>0</v>
      </c>
      <c r="CP19" s="284">
        <v>9.1</v>
      </c>
      <c r="CQ19" s="285">
        <v>0</v>
      </c>
      <c r="CR19" s="285">
        <v>0</v>
      </c>
      <c r="CS19" s="290">
        <v>9.1</v>
      </c>
      <c r="CT19" s="285">
        <v>0</v>
      </c>
      <c r="CU19" s="284">
        <v>7.1</v>
      </c>
      <c r="CV19" s="290">
        <v>7.1</v>
      </c>
      <c r="CW19" s="285">
        <v>0</v>
      </c>
      <c r="CX19" s="283">
        <v>8.3000000000000007</v>
      </c>
      <c r="CY19" s="290">
        <v>8.3000000000000007</v>
      </c>
      <c r="CZ19" s="284" t="s">
        <v>109</v>
      </c>
      <c r="DA19" s="283">
        <v>9.1999999999999993</v>
      </c>
      <c r="DB19" s="283">
        <v>8</v>
      </c>
      <c r="DC19" s="284">
        <v>8</v>
      </c>
      <c r="DD19" s="284">
        <v>8.3000000000000007</v>
      </c>
      <c r="DE19" s="283">
        <v>9.1</v>
      </c>
      <c r="DF19" s="283">
        <v>8.6999999999999993</v>
      </c>
      <c r="DG19" s="287">
        <v>20</v>
      </c>
      <c r="DH19" s="288">
        <v>3</v>
      </c>
      <c r="DI19" s="285" t="s">
        <v>109</v>
      </c>
      <c r="DJ19" s="285" t="s">
        <v>108</v>
      </c>
      <c r="DK19" s="291">
        <v>0</v>
      </c>
      <c r="DL19" s="287">
        <v>0</v>
      </c>
      <c r="DM19" s="288">
        <v>5</v>
      </c>
      <c r="DN19" s="287">
        <v>126</v>
      </c>
      <c r="DO19" s="288">
        <v>8</v>
      </c>
      <c r="DP19" s="292">
        <v>133</v>
      </c>
      <c r="DQ19" s="292">
        <v>121</v>
      </c>
      <c r="DR19" s="292">
        <v>3</v>
      </c>
      <c r="DS19" s="292">
        <v>128</v>
      </c>
      <c r="DT19" s="292">
        <v>124</v>
      </c>
      <c r="DU19" s="293">
        <v>7.54</v>
      </c>
      <c r="DV19" s="294">
        <v>3.26</v>
      </c>
      <c r="DW19" s="295">
        <v>2.34375E-2</v>
      </c>
      <c r="DX19" s="296">
        <v>2.4590163934426229E-2</v>
      </c>
      <c r="DY19" s="296"/>
      <c r="DZ19" s="297" t="s">
        <v>154</v>
      </c>
    </row>
    <row r="20" spans="1:130" s="298" customFormat="1" ht="39" customHeight="1">
      <c r="A20" s="276">
        <f t="shared" si="0"/>
        <v>4</v>
      </c>
      <c r="B20" s="277">
        <v>2020266142</v>
      </c>
      <c r="C20" s="278" t="s">
        <v>129</v>
      </c>
      <c r="D20" s="279" t="s">
        <v>347</v>
      </c>
      <c r="E20" s="280" t="s">
        <v>367</v>
      </c>
      <c r="F20" s="281">
        <v>34991</v>
      </c>
      <c r="G20" s="282" t="s">
        <v>117</v>
      </c>
      <c r="H20" s="282" t="s">
        <v>107</v>
      </c>
      <c r="I20" s="283">
        <v>7.5</v>
      </c>
      <c r="J20" s="283">
        <v>8.5</v>
      </c>
      <c r="K20" s="283">
        <v>8.6999999999999993</v>
      </c>
      <c r="L20" s="284">
        <v>9.4</v>
      </c>
      <c r="M20" s="284">
        <v>8.8000000000000007</v>
      </c>
      <c r="N20" s="284">
        <v>8.6</v>
      </c>
      <c r="O20" s="283">
        <v>9.3000000000000007</v>
      </c>
      <c r="P20" s="285">
        <v>7.9</v>
      </c>
      <c r="Q20" s="284">
        <v>0</v>
      </c>
      <c r="R20" s="285">
        <v>0</v>
      </c>
      <c r="S20" s="286">
        <v>7.9</v>
      </c>
      <c r="T20" s="285">
        <v>0</v>
      </c>
      <c r="U20" s="285">
        <v>0</v>
      </c>
      <c r="V20" s="283">
        <v>0</v>
      </c>
      <c r="W20" s="283">
        <v>6.5</v>
      </c>
      <c r="X20" s="285">
        <v>7.8</v>
      </c>
      <c r="Y20" s="285">
        <v>7.8</v>
      </c>
      <c r="Z20" s="285">
        <v>6.5</v>
      </c>
      <c r="AA20" s="283">
        <v>8.1</v>
      </c>
      <c r="AB20" s="283">
        <v>8.3000000000000007</v>
      </c>
      <c r="AC20" s="283">
        <v>8.4</v>
      </c>
      <c r="AD20" s="284">
        <v>7.9</v>
      </c>
      <c r="AE20" s="284">
        <v>7.4</v>
      </c>
      <c r="AF20" s="284">
        <v>7.6</v>
      </c>
      <c r="AG20" s="284">
        <v>8.8000000000000007</v>
      </c>
      <c r="AH20" s="284">
        <v>6.5</v>
      </c>
      <c r="AI20" s="283">
        <v>6.8</v>
      </c>
      <c r="AJ20" s="283">
        <v>6.1</v>
      </c>
      <c r="AK20" s="284">
        <v>6.1</v>
      </c>
      <c r="AL20" s="284">
        <v>6.9</v>
      </c>
      <c r="AM20" s="283">
        <v>7.7</v>
      </c>
      <c r="AN20" s="283">
        <v>7.2</v>
      </c>
      <c r="AO20" s="284">
        <v>5.9</v>
      </c>
      <c r="AP20" s="284">
        <v>5.4</v>
      </c>
      <c r="AQ20" s="283">
        <v>5.3</v>
      </c>
      <c r="AR20" s="283">
        <v>6.6</v>
      </c>
      <c r="AS20" s="284">
        <v>4.8</v>
      </c>
      <c r="AT20" s="283">
        <v>0</v>
      </c>
      <c r="AU20" s="283">
        <v>0</v>
      </c>
      <c r="AV20" s="283">
        <v>0</v>
      </c>
      <c r="AW20" s="283">
        <v>0</v>
      </c>
      <c r="AX20" s="287">
        <v>48</v>
      </c>
      <c r="AY20" s="288">
        <v>0</v>
      </c>
      <c r="AZ20" s="284">
        <v>7</v>
      </c>
      <c r="BA20" s="284">
        <v>7.7</v>
      </c>
      <c r="BB20" s="284">
        <v>8.4</v>
      </c>
      <c r="BC20" s="285">
        <v>0</v>
      </c>
      <c r="BD20" s="285">
        <v>0</v>
      </c>
      <c r="BE20" s="285">
        <v>0</v>
      </c>
      <c r="BF20" s="285">
        <v>0</v>
      </c>
      <c r="BG20" s="285">
        <v>0</v>
      </c>
      <c r="BH20" s="283" t="s">
        <v>109</v>
      </c>
      <c r="BI20" s="285">
        <v>0</v>
      </c>
      <c r="BJ20" s="285">
        <v>0</v>
      </c>
      <c r="BK20" s="285">
        <v>0</v>
      </c>
      <c r="BL20" s="285">
        <v>0</v>
      </c>
      <c r="BM20" s="285">
        <v>0</v>
      </c>
      <c r="BN20" s="283">
        <v>6.5</v>
      </c>
      <c r="BO20" s="287">
        <v>4</v>
      </c>
      <c r="BP20" s="288">
        <v>1</v>
      </c>
      <c r="BQ20" s="284">
        <v>8</v>
      </c>
      <c r="BR20" s="283">
        <v>7.6</v>
      </c>
      <c r="BS20" s="283">
        <v>8.3000000000000007</v>
      </c>
      <c r="BT20" s="283">
        <v>7.5</v>
      </c>
      <c r="BU20" s="284">
        <v>6.8</v>
      </c>
      <c r="BV20" s="284">
        <v>9.1</v>
      </c>
      <c r="BW20" s="284">
        <v>8.4</v>
      </c>
      <c r="BX20" s="283">
        <v>6.7</v>
      </c>
      <c r="BY20" s="284">
        <v>7.4</v>
      </c>
      <c r="BZ20" s="283">
        <v>9.5</v>
      </c>
      <c r="CA20" s="284">
        <v>8.1999999999999993</v>
      </c>
      <c r="CB20" s="284">
        <v>8.9</v>
      </c>
      <c r="CC20" s="283">
        <v>9</v>
      </c>
      <c r="CD20" s="284">
        <v>9</v>
      </c>
      <c r="CE20" s="283">
        <v>8.3000000000000007</v>
      </c>
      <c r="CF20" s="285">
        <v>0</v>
      </c>
      <c r="CG20" s="283">
        <v>8.8000000000000007</v>
      </c>
      <c r="CH20" s="289">
        <v>8.8000000000000007</v>
      </c>
      <c r="CI20" s="283">
        <v>8.3000000000000007</v>
      </c>
      <c r="CJ20" s="283">
        <v>9.1</v>
      </c>
      <c r="CK20" s="284">
        <v>6.3</v>
      </c>
      <c r="CL20" s="283">
        <v>8.6</v>
      </c>
      <c r="CM20" s="287">
        <v>53</v>
      </c>
      <c r="CN20" s="288">
        <v>0</v>
      </c>
      <c r="CO20" s="285">
        <v>0</v>
      </c>
      <c r="CP20" s="284">
        <v>8.5</v>
      </c>
      <c r="CQ20" s="285">
        <v>0</v>
      </c>
      <c r="CR20" s="285">
        <v>0</v>
      </c>
      <c r="CS20" s="290">
        <v>8.5</v>
      </c>
      <c r="CT20" s="285">
        <v>0</v>
      </c>
      <c r="CU20" s="284">
        <v>6.2</v>
      </c>
      <c r="CV20" s="290">
        <v>6.2</v>
      </c>
      <c r="CW20" s="285">
        <v>0</v>
      </c>
      <c r="CX20" s="283">
        <v>9.1</v>
      </c>
      <c r="CY20" s="290">
        <v>9.1</v>
      </c>
      <c r="CZ20" s="284" t="s">
        <v>109</v>
      </c>
      <c r="DA20" s="283">
        <v>9</v>
      </c>
      <c r="DB20" s="283">
        <v>7.9</v>
      </c>
      <c r="DC20" s="284">
        <v>7.8</v>
      </c>
      <c r="DD20" s="284">
        <v>8.5</v>
      </c>
      <c r="DE20" s="283">
        <v>8.8000000000000007</v>
      </c>
      <c r="DF20" s="283">
        <v>7.6</v>
      </c>
      <c r="DG20" s="287">
        <v>20</v>
      </c>
      <c r="DH20" s="288">
        <v>3</v>
      </c>
      <c r="DI20" s="285" t="s">
        <v>109</v>
      </c>
      <c r="DJ20" s="285" t="s">
        <v>108</v>
      </c>
      <c r="DK20" s="291">
        <v>0</v>
      </c>
      <c r="DL20" s="287">
        <v>0</v>
      </c>
      <c r="DM20" s="288">
        <v>5</v>
      </c>
      <c r="DN20" s="287">
        <v>125</v>
      </c>
      <c r="DO20" s="288">
        <v>9</v>
      </c>
      <c r="DP20" s="292">
        <v>133</v>
      </c>
      <c r="DQ20" s="292">
        <v>121</v>
      </c>
      <c r="DR20" s="292">
        <v>3</v>
      </c>
      <c r="DS20" s="292">
        <v>128</v>
      </c>
      <c r="DT20" s="292">
        <v>124</v>
      </c>
      <c r="DU20" s="293">
        <v>7.86</v>
      </c>
      <c r="DV20" s="294">
        <v>3.45</v>
      </c>
      <c r="DW20" s="295">
        <v>2.34375E-2</v>
      </c>
      <c r="DX20" s="296">
        <v>2.4590163934426229E-2</v>
      </c>
      <c r="DY20" s="296"/>
      <c r="DZ20" s="297" t="s">
        <v>154</v>
      </c>
    </row>
    <row r="21" spans="1:130" s="298" customFormat="1" ht="39" customHeight="1">
      <c r="A21" s="276">
        <f t="shared" si="0"/>
        <v>5</v>
      </c>
      <c r="B21" s="277">
        <v>2020266406</v>
      </c>
      <c r="C21" s="278" t="s">
        <v>121</v>
      </c>
      <c r="D21" s="279" t="s">
        <v>368</v>
      </c>
      <c r="E21" s="280" t="s">
        <v>367</v>
      </c>
      <c r="F21" s="281">
        <v>35322</v>
      </c>
      <c r="G21" s="282" t="s">
        <v>117</v>
      </c>
      <c r="H21" s="282" t="s">
        <v>107</v>
      </c>
      <c r="I21" s="283">
        <v>8.4</v>
      </c>
      <c r="J21" s="283">
        <v>8</v>
      </c>
      <c r="K21" s="283">
        <v>8.6999999999999993</v>
      </c>
      <c r="L21" s="284">
        <v>7.9</v>
      </c>
      <c r="M21" s="284">
        <v>7.8</v>
      </c>
      <c r="N21" s="284">
        <v>8.1999999999999993</v>
      </c>
      <c r="O21" s="283">
        <v>6.7</v>
      </c>
      <c r="P21" s="285">
        <v>0</v>
      </c>
      <c r="Q21" s="284">
        <v>6.6</v>
      </c>
      <c r="R21" s="285">
        <v>0</v>
      </c>
      <c r="S21" s="286">
        <v>6.6</v>
      </c>
      <c r="T21" s="285">
        <v>0</v>
      </c>
      <c r="U21" s="285">
        <v>0</v>
      </c>
      <c r="V21" s="283">
        <v>0</v>
      </c>
      <c r="W21" s="283">
        <v>6</v>
      </c>
      <c r="X21" s="285">
        <v>8.1999999999999993</v>
      </c>
      <c r="Y21" s="285">
        <v>8.1999999999999993</v>
      </c>
      <c r="Z21" s="285">
        <v>6</v>
      </c>
      <c r="AA21" s="283">
        <v>8.3000000000000007</v>
      </c>
      <c r="AB21" s="283">
        <v>8.6999999999999993</v>
      </c>
      <c r="AC21" s="283">
        <v>8.3000000000000007</v>
      </c>
      <c r="AD21" s="284">
        <v>6.5</v>
      </c>
      <c r="AE21" s="284">
        <v>6.9</v>
      </c>
      <c r="AF21" s="284">
        <v>6.6</v>
      </c>
      <c r="AG21" s="284">
        <v>8.3000000000000007</v>
      </c>
      <c r="AH21" s="284">
        <v>6.8</v>
      </c>
      <c r="AI21" s="283">
        <v>6.9</v>
      </c>
      <c r="AJ21" s="283">
        <v>6.1</v>
      </c>
      <c r="AK21" s="284">
        <v>8.1</v>
      </c>
      <c r="AL21" s="284">
        <v>7.5</v>
      </c>
      <c r="AM21" s="283">
        <v>8.8000000000000007</v>
      </c>
      <c r="AN21" s="283">
        <v>4.5</v>
      </c>
      <c r="AO21" s="284">
        <v>7.3</v>
      </c>
      <c r="AP21" s="284">
        <v>6.8</v>
      </c>
      <c r="AQ21" s="283">
        <v>8.4</v>
      </c>
      <c r="AR21" s="283">
        <v>5.8</v>
      </c>
      <c r="AS21" s="284">
        <v>8.5</v>
      </c>
      <c r="AT21" s="283">
        <v>0</v>
      </c>
      <c r="AU21" s="283">
        <v>0</v>
      </c>
      <c r="AV21" s="283">
        <v>0</v>
      </c>
      <c r="AW21" s="283">
        <v>0</v>
      </c>
      <c r="AX21" s="287">
        <v>48</v>
      </c>
      <c r="AY21" s="288">
        <v>0</v>
      </c>
      <c r="AZ21" s="284">
        <v>5.0999999999999996</v>
      </c>
      <c r="BA21" s="284">
        <v>5.8</v>
      </c>
      <c r="BB21" s="284">
        <v>7</v>
      </c>
      <c r="BC21" s="285">
        <v>0</v>
      </c>
      <c r="BD21" s="285">
        <v>0</v>
      </c>
      <c r="BE21" s="285">
        <v>0</v>
      </c>
      <c r="BF21" s="285">
        <v>0</v>
      </c>
      <c r="BG21" s="285">
        <v>0</v>
      </c>
      <c r="BH21" s="283">
        <v>7.7</v>
      </c>
      <c r="BI21" s="285">
        <v>0</v>
      </c>
      <c r="BJ21" s="285">
        <v>0</v>
      </c>
      <c r="BK21" s="285">
        <v>0</v>
      </c>
      <c r="BL21" s="285">
        <v>0</v>
      </c>
      <c r="BM21" s="285">
        <v>0</v>
      </c>
      <c r="BN21" s="283">
        <v>7.1</v>
      </c>
      <c r="BO21" s="287">
        <v>5</v>
      </c>
      <c r="BP21" s="288">
        <v>0</v>
      </c>
      <c r="BQ21" s="284">
        <v>6.5</v>
      </c>
      <c r="BR21" s="283">
        <v>6.2</v>
      </c>
      <c r="BS21" s="283">
        <v>7.2</v>
      </c>
      <c r="BT21" s="283">
        <v>7.5</v>
      </c>
      <c r="BU21" s="284">
        <v>6.5</v>
      </c>
      <c r="BV21" s="284">
        <v>8.1</v>
      </c>
      <c r="BW21" s="284">
        <v>7.1</v>
      </c>
      <c r="BX21" s="283">
        <v>7.3</v>
      </c>
      <c r="BY21" s="284">
        <v>6.1</v>
      </c>
      <c r="BZ21" s="283">
        <v>8.8000000000000007</v>
      </c>
      <c r="CA21" s="284">
        <v>8.1</v>
      </c>
      <c r="CB21" s="284">
        <v>7.3</v>
      </c>
      <c r="CC21" s="283">
        <v>7.7</v>
      </c>
      <c r="CD21" s="284">
        <v>8.3000000000000007</v>
      </c>
      <c r="CE21" s="283">
        <v>7.2</v>
      </c>
      <c r="CF21" s="285">
        <v>0</v>
      </c>
      <c r="CG21" s="283">
        <v>7.8</v>
      </c>
      <c r="CH21" s="289">
        <v>7.8</v>
      </c>
      <c r="CI21" s="283">
        <v>7.8</v>
      </c>
      <c r="CJ21" s="283">
        <v>7.9</v>
      </c>
      <c r="CK21" s="284">
        <v>5.9</v>
      </c>
      <c r="CL21" s="283">
        <v>9.3000000000000007</v>
      </c>
      <c r="CM21" s="287">
        <v>53</v>
      </c>
      <c r="CN21" s="288">
        <v>0</v>
      </c>
      <c r="CO21" s="285">
        <v>0</v>
      </c>
      <c r="CP21" s="284">
        <v>8.3000000000000007</v>
      </c>
      <c r="CQ21" s="285">
        <v>0</v>
      </c>
      <c r="CR21" s="285">
        <v>0</v>
      </c>
      <c r="CS21" s="290">
        <v>8.3000000000000007</v>
      </c>
      <c r="CT21" s="285">
        <v>0</v>
      </c>
      <c r="CU21" s="284">
        <v>7.5</v>
      </c>
      <c r="CV21" s="290">
        <v>7.5</v>
      </c>
      <c r="CW21" s="285">
        <v>0</v>
      </c>
      <c r="CX21" s="283">
        <v>8.6999999999999993</v>
      </c>
      <c r="CY21" s="290">
        <v>8.6999999999999993</v>
      </c>
      <c r="CZ21" s="284" t="s">
        <v>109</v>
      </c>
      <c r="DA21" s="283">
        <v>8.6999999999999993</v>
      </c>
      <c r="DB21" s="283">
        <v>7.1</v>
      </c>
      <c r="DC21" s="284">
        <v>6.7</v>
      </c>
      <c r="DD21" s="284">
        <v>7.4</v>
      </c>
      <c r="DE21" s="283">
        <v>8.3000000000000007</v>
      </c>
      <c r="DF21" s="283">
        <v>6.7</v>
      </c>
      <c r="DG21" s="287">
        <v>20</v>
      </c>
      <c r="DH21" s="288">
        <v>3</v>
      </c>
      <c r="DI21" s="285" t="s">
        <v>109</v>
      </c>
      <c r="DJ21" s="285" t="s">
        <v>108</v>
      </c>
      <c r="DK21" s="291">
        <v>0</v>
      </c>
      <c r="DL21" s="287">
        <v>0</v>
      </c>
      <c r="DM21" s="288">
        <v>5</v>
      </c>
      <c r="DN21" s="287">
        <v>126</v>
      </c>
      <c r="DO21" s="288">
        <v>8</v>
      </c>
      <c r="DP21" s="292">
        <v>133</v>
      </c>
      <c r="DQ21" s="292">
        <v>121</v>
      </c>
      <c r="DR21" s="292">
        <v>3</v>
      </c>
      <c r="DS21" s="292">
        <v>128</v>
      </c>
      <c r="DT21" s="292">
        <v>124</v>
      </c>
      <c r="DU21" s="293">
        <v>7.34</v>
      </c>
      <c r="DV21" s="294">
        <v>3.16</v>
      </c>
      <c r="DW21" s="295">
        <v>2.34375E-2</v>
      </c>
      <c r="DX21" s="296">
        <v>2.4590163934426229E-2</v>
      </c>
      <c r="DY21" s="296"/>
      <c r="DZ21" s="297" t="s">
        <v>154</v>
      </c>
    </row>
    <row r="22" spans="1:130" s="298" customFormat="1" ht="39" customHeight="1">
      <c r="A22" s="276">
        <f t="shared" si="0"/>
        <v>6</v>
      </c>
      <c r="B22" s="277">
        <v>1910217036</v>
      </c>
      <c r="C22" s="278" t="s">
        <v>189</v>
      </c>
      <c r="D22" s="279" t="s">
        <v>369</v>
      </c>
      <c r="E22" s="280" t="s">
        <v>194</v>
      </c>
      <c r="F22" s="281">
        <v>34948</v>
      </c>
      <c r="G22" s="282" t="s">
        <v>117</v>
      </c>
      <c r="H22" s="282" t="s">
        <v>107</v>
      </c>
      <c r="I22" s="283">
        <v>7.1</v>
      </c>
      <c r="J22" s="283">
        <v>6.5</v>
      </c>
      <c r="K22" s="283">
        <v>7.4</v>
      </c>
      <c r="L22" s="284">
        <v>7.5</v>
      </c>
      <c r="M22" s="284">
        <v>8</v>
      </c>
      <c r="N22" s="284">
        <v>9.3000000000000007</v>
      </c>
      <c r="O22" s="283">
        <v>6.8</v>
      </c>
      <c r="P22" s="285">
        <v>0</v>
      </c>
      <c r="Q22" s="284">
        <v>8.6</v>
      </c>
      <c r="R22" s="285">
        <v>0</v>
      </c>
      <c r="S22" s="286">
        <v>8.6</v>
      </c>
      <c r="T22" s="285">
        <v>0</v>
      </c>
      <c r="U22" s="285">
        <v>0</v>
      </c>
      <c r="V22" s="283">
        <v>0</v>
      </c>
      <c r="W22" s="283">
        <v>7.8</v>
      </c>
      <c r="X22" s="285">
        <v>8.6999999999999993</v>
      </c>
      <c r="Y22" s="285">
        <v>8.6999999999999993</v>
      </c>
      <c r="Z22" s="285">
        <v>7.8</v>
      </c>
      <c r="AA22" s="283" t="s">
        <v>109</v>
      </c>
      <c r="AB22" s="283" t="s">
        <v>308</v>
      </c>
      <c r="AC22" s="283">
        <v>0</v>
      </c>
      <c r="AD22" s="284">
        <v>8.8000000000000007</v>
      </c>
      <c r="AE22" s="284">
        <v>8.1999999999999993</v>
      </c>
      <c r="AF22" s="284">
        <v>8.4</v>
      </c>
      <c r="AG22" s="284">
        <v>7.4</v>
      </c>
      <c r="AH22" s="284">
        <v>6.2</v>
      </c>
      <c r="AI22" s="283">
        <v>8.1999999999999993</v>
      </c>
      <c r="AJ22" s="283">
        <v>6.2</v>
      </c>
      <c r="AK22" s="284">
        <v>6.3</v>
      </c>
      <c r="AL22" s="284">
        <v>7</v>
      </c>
      <c r="AM22" s="283">
        <v>8.3000000000000007</v>
      </c>
      <c r="AN22" s="283">
        <v>6.2</v>
      </c>
      <c r="AO22" s="284">
        <v>7.4</v>
      </c>
      <c r="AP22" s="284">
        <v>6.8</v>
      </c>
      <c r="AQ22" s="283">
        <v>5.9</v>
      </c>
      <c r="AR22" s="283">
        <v>6.2</v>
      </c>
      <c r="AS22" s="284">
        <v>7.7</v>
      </c>
      <c r="AT22" s="283">
        <v>0</v>
      </c>
      <c r="AU22" s="283">
        <v>0</v>
      </c>
      <c r="AV22" s="283">
        <v>0</v>
      </c>
      <c r="AW22" s="283">
        <v>0</v>
      </c>
      <c r="AX22" s="287">
        <v>46</v>
      </c>
      <c r="AY22" s="288">
        <v>2</v>
      </c>
      <c r="AZ22" s="284">
        <v>4.3</v>
      </c>
      <c r="BA22" s="284">
        <v>6.3</v>
      </c>
      <c r="BB22" s="284">
        <v>8</v>
      </c>
      <c r="BC22" s="285">
        <v>0</v>
      </c>
      <c r="BD22" s="285">
        <v>0</v>
      </c>
      <c r="BE22" s="285">
        <v>0</v>
      </c>
      <c r="BF22" s="285">
        <v>0</v>
      </c>
      <c r="BG22" s="285">
        <v>0</v>
      </c>
      <c r="BH22" s="283">
        <v>0</v>
      </c>
      <c r="BI22" s="285">
        <v>0</v>
      </c>
      <c r="BJ22" s="285">
        <v>7.8</v>
      </c>
      <c r="BK22" s="285">
        <v>0</v>
      </c>
      <c r="BL22" s="285">
        <v>0</v>
      </c>
      <c r="BM22" s="285">
        <v>0</v>
      </c>
      <c r="BN22" s="283">
        <v>4.8</v>
      </c>
      <c r="BO22" s="287">
        <v>5</v>
      </c>
      <c r="BP22" s="288">
        <v>0</v>
      </c>
      <c r="BQ22" s="284">
        <v>7.6</v>
      </c>
      <c r="BR22" s="283">
        <v>5.5</v>
      </c>
      <c r="BS22" s="283">
        <v>7.6</v>
      </c>
      <c r="BT22" s="283">
        <v>8.3000000000000007</v>
      </c>
      <c r="BU22" s="284">
        <v>7.3</v>
      </c>
      <c r="BV22" s="284">
        <v>8.4</v>
      </c>
      <c r="BW22" s="284">
        <v>8.3000000000000007</v>
      </c>
      <c r="BX22" s="283">
        <v>8.5</v>
      </c>
      <c r="BY22" s="284">
        <v>6.5</v>
      </c>
      <c r="BZ22" s="283">
        <v>7.8</v>
      </c>
      <c r="CA22" s="284">
        <v>8.1</v>
      </c>
      <c r="CB22" s="284">
        <v>8.3000000000000007</v>
      </c>
      <c r="CC22" s="283">
        <v>7.6</v>
      </c>
      <c r="CD22" s="284">
        <v>7.6</v>
      </c>
      <c r="CE22" s="283">
        <v>7.6</v>
      </c>
      <c r="CF22" s="285">
        <v>0</v>
      </c>
      <c r="CG22" s="283">
        <v>9.8000000000000007</v>
      </c>
      <c r="CH22" s="289">
        <v>9.8000000000000007</v>
      </c>
      <c r="CI22" s="283">
        <v>7.7</v>
      </c>
      <c r="CJ22" s="283">
        <v>6.2</v>
      </c>
      <c r="CK22" s="284">
        <v>8.6999999999999993</v>
      </c>
      <c r="CL22" s="283">
        <v>8.1999999999999993</v>
      </c>
      <c r="CM22" s="287">
        <v>53</v>
      </c>
      <c r="CN22" s="288">
        <v>0</v>
      </c>
      <c r="CO22" s="285">
        <v>0</v>
      </c>
      <c r="CP22" s="284">
        <v>0</v>
      </c>
      <c r="CQ22" s="285">
        <v>5.4</v>
      </c>
      <c r="CR22" s="285">
        <v>0</v>
      </c>
      <c r="CS22" s="290">
        <v>5.4</v>
      </c>
      <c r="CT22" s="285">
        <v>8.3000000000000007</v>
      </c>
      <c r="CU22" s="284">
        <v>6.9</v>
      </c>
      <c r="CV22" s="290">
        <v>8.3000000000000007</v>
      </c>
      <c r="CW22" s="285">
        <v>0</v>
      </c>
      <c r="CX22" s="283">
        <v>8.6</v>
      </c>
      <c r="CY22" s="290">
        <v>8.6</v>
      </c>
      <c r="CZ22" s="284">
        <v>6.6</v>
      </c>
      <c r="DA22" s="283">
        <v>7.2</v>
      </c>
      <c r="DB22" s="283">
        <v>6.4</v>
      </c>
      <c r="DC22" s="284">
        <v>9.1</v>
      </c>
      <c r="DD22" s="284">
        <v>7.3</v>
      </c>
      <c r="DE22" s="283">
        <v>8.1</v>
      </c>
      <c r="DF22" s="283">
        <v>9.1</v>
      </c>
      <c r="DG22" s="287">
        <v>26</v>
      </c>
      <c r="DH22" s="288">
        <v>0</v>
      </c>
      <c r="DI22" s="285" t="s">
        <v>109</v>
      </c>
      <c r="DJ22" s="285" t="s">
        <v>108</v>
      </c>
      <c r="DK22" s="291">
        <v>0</v>
      </c>
      <c r="DL22" s="287">
        <v>0</v>
      </c>
      <c r="DM22" s="288">
        <v>5</v>
      </c>
      <c r="DN22" s="287">
        <v>130</v>
      </c>
      <c r="DO22" s="288">
        <v>7</v>
      </c>
      <c r="DP22" s="292">
        <v>133</v>
      </c>
      <c r="DQ22" s="292">
        <v>125</v>
      </c>
      <c r="DR22" s="292">
        <v>2</v>
      </c>
      <c r="DS22" s="292">
        <v>128</v>
      </c>
      <c r="DT22" s="292">
        <v>127</v>
      </c>
      <c r="DU22" s="293">
        <v>7.38</v>
      </c>
      <c r="DV22" s="294">
        <v>3.28</v>
      </c>
      <c r="DW22" s="295">
        <v>1.5625E-2</v>
      </c>
      <c r="DX22" s="296">
        <v>1.6393442622950821E-2</v>
      </c>
      <c r="DY22" s="296"/>
      <c r="DZ22" s="297" t="s">
        <v>154</v>
      </c>
    </row>
    <row r="23" spans="1:130" s="298" customFormat="1" ht="39" customHeight="1">
      <c r="A23" s="276">
        <f t="shared" si="0"/>
        <v>7</v>
      </c>
      <c r="B23" s="277">
        <v>2020256658</v>
      </c>
      <c r="C23" s="278" t="s">
        <v>114</v>
      </c>
      <c r="D23" s="279" t="s">
        <v>195</v>
      </c>
      <c r="E23" s="280" t="s">
        <v>370</v>
      </c>
      <c r="F23" s="281">
        <v>35245</v>
      </c>
      <c r="G23" s="282" t="s">
        <v>117</v>
      </c>
      <c r="H23" s="282" t="s">
        <v>107</v>
      </c>
      <c r="I23" s="283">
        <v>7.1</v>
      </c>
      <c r="J23" s="283">
        <v>7.7</v>
      </c>
      <c r="K23" s="283">
        <v>8.6</v>
      </c>
      <c r="L23" s="284">
        <v>9</v>
      </c>
      <c r="M23" s="284">
        <v>7.8</v>
      </c>
      <c r="N23" s="284">
        <v>7.4</v>
      </c>
      <c r="O23" s="283">
        <v>7.4</v>
      </c>
      <c r="P23" s="285">
        <v>7.6</v>
      </c>
      <c r="Q23" s="284">
        <v>0</v>
      </c>
      <c r="R23" s="285">
        <v>0</v>
      </c>
      <c r="S23" s="286">
        <v>7.6</v>
      </c>
      <c r="T23" s="285">
        <v>0</v>
      </c>
      <c r="U23" s="285">
        <v>0</v>
      </c>
      <c r="V23" s="283">
        <v>0</v>
      </c>
      <c r="W23" s="283">
        <v>8.4</v>
      </c>
      <c r="X23" s="285">
        <v>7.4</v>
      </c>
      <c r="Y23" s="285">
        <v>8.4</v>
      </c>
      <c r="Z23" s="285">
        <v>7.4</v>
      </c>
      <c r="AA23" s="283">
        <v>7.7</v>
      </c>
      <c r="AB23" s="283">
        <v>8.9</v>
      </c>
      <c r="AC23" s="283">
        <v>8.8000000000000007</v>
      </c>
      <c r="AD23" s="284">
        <v>7.9</v>
      </c>
      <c r="AE23" s="284">
        <v>6.8</v>
      </c>
      <c r="AF23" s="284">
        <v>6.8</v>
      </c>
      <c r="AG23" s="284">
        <v>8.6</v>
      </c>
      <c r="AH23" s="284" t="s">
        <v>308</v>
      </c>
      <c r="AI23" s="283">
        <v>5.3</v>
      </c>
      <c r="AJ23" s="283">
        <v>6.2</v>
      </c>
      <c r="AK23" s="284">
        <v>7.2</v>
      </c>
      <c r="AL23" s="284">
        <v>6.6</v>
      </c>
      <c r="AM23" s="283">
        <v>7.6</v>
      </c>
      <c r="AN23" s="283">
        <v>6.4</v>
      </c>
      <c r="AO23" s="284">
        <v>5.4</v>
      </c>
      <c r="AP23" s="284">
        <v>6</v>
      </c>
      <c r="AQ23" s="283">
        <v>7.3</v>
      </c>
      <c r="AR23" s="283">
        <v>5.7</v>
      </c>
      <c r="AS23" s="284">
        <v>7.2</v>
      </c>
      <c r="AT23" s="283">
        <v>6.5</v>
      </c>
      <c r="AU23" s="283">
        <v>0</v>
      </c>
      <c r="AV23" s="283">
        <v>0</v>
      </c>
      <c r="AW23" s="283">
        <v>0</v>
      </c>
      <c r="AX23" s="287">
        <v>49</v>
      </c>
      <c r="AY23" s="288">
        <v>0</v>
      </c>
      <c r="AZ23" s="284">
        <v>8.4</v>
      </c>
      <c r="BA23" s="284">
        <v>7</v>
      </c>
      <c r="BB23" s="284">
        <v>7.2</v>
      </c>
      <c r="BC23" s="285">
        <v>0</v>
      </c>
      <c r="BD23" s="285">
        <v>0</v>
      </c>
      <c r="BE23" s="285">
        <v>0</v>
      </c>
      <c r="BF23" s="285">
        <v>0</v>
      </c>
      <c r="BG23" s="285">
        <v>0</v>
      </c>
      <c r="BH23" s="283">
        <v>5.3</v>
      </c>
      <c r="BI23" s="285">
        <v>0</v>
      </c>
      <c r="BJ23" s="285">
        <v>0</v>
      </c>
      <c r="BK23" s="285">
        <v>0</v>
      </c>
      <c r="BL23" s="285">
        <v>0</v>
      </c>
      <c r="BM23" s="285">
        <v>0</v>
      </c>
      <c r="BN23" s="283">
        <v>8</v>
      </c>
      <c r="BO23" s="287">
        <v>5</v>
      </c>
      <c r="BP23" s="288">
        <v>0</v>
      </c>
      <c r="BQ23" s="284">
        <v>7</v>
      </c>
      <c r="BR23" s="283">
        <v>6.1</v>
      </c>
      <c r="BS23" s="283">
        <v>7.4</v>
      </c>
      <c r="BT23" s="283">
        <v>6.8</v>
      </c>
      <c r="BU23" s="284">
        <v>6</v>
      </c>
      <c r="BV23" s="284">
        <v>5.6</v>
      </c>
      <c r="BW23" s="284">
        <v>7.4</v>
      </c>
      <c r="BX23" s="283">
        <v>7.1</v>
      </c>
      <c r="BY23" s="284">
        <v>6.6</v>
      </c>
      <c r="BZ23" s="283">
        <v>8.6999999999999993</v>
      </c>
      <c r="CA23" s="284">
        <v>8.1999999999999993</v>
      </c>
      <c r="CB23" s="284">
        <v>8</v>
      </c>
      <c r="CC23" s="283">
        <v>8</v>
      </c>
      <c r="CD23" s="284">
        <v>8.4</v>
      </c>
      <c r="CE23" s="283">
        <v>6.5</v>
      </c>
      <c r="CF23" s="285">
        <v>0</v>
      </c>
      <c r="CG23" s="283">
        <v>6.9</v>
      </c>
      <c r="CH23" s="289">
        <v>6.9</v>
      </c>
      <c r="CI23" s="283">
        <v>7.3</v>
      </c>
      <c r="CJ23" s="283">
        <v>8.3000000000000007</v>
      </c>
      <c r="CK23" s="284">
        <v>7.8</v>
      </c>
      <c r="CL23" s="283">
        <v>8.8000000000000007</v>
      </c>
      <c r="CM23" s="287">
        <v>53</v>
      </c>
      <c r="CN23" s="288">
        <v>0</v>
      </c>
      <c r="CO23" s="285">
        <v>0</v>
      </c>
      <c r="CP23" s="284">
        <v>8.9</v>
      </c>
      <c r="CQ23" s="285">
        <v>0</v>
      </c>
      <c r="CR23" s="285">
        <v>0</v>
      </c>
      <c r="CS23" s="290">
        <v>8.9</v>
      </c>
      <c r="CT23" s="285">
        <v>0</v>
      </c>
      <c r="CU23" s="284">
        <v>7.4</v>
      </c>
      <c r="CV23" s="290">
        <v>7.4</v>
      </c>
      <c r="CW23" s="285">
        <v>0</v>
      </c>
      <c r="CX23" s="283">
        <v>8.5</v>
      </c>
      <c r="CY23" s="290">
        <v>8.5</v>
      </c>
      <c r="CZ23" s="284" t="s">
        <v>109</v>
      </c>
      <c r="DA23" s="283">
        <v>8.8000000000000007</v>
      </c>
      <c r="DB23" s="283">
        <v>7.8</v>
      </c>
      <c r="DC23" s="284">
        <v>8.3000000000000007</v>
      </c>
      <c r="DD23" s="284">
        <v>8.1</v>
      </c>
      <c r="DE23" s="283">
        <v>9.3000000000000007</v>
      </c>
      <c r="DF23" s="283">
        <v>8.1999999999999993</v>
      </c>
      <c r="DG23" s="287">
        <v>20</v>
      </c>
      <c r="DH23" s="288">
        <v>3</v>
      </c>
      <c r="DI23" s="285" t="s">
        <v>109</v>
      </c>
      <c r="DJ23" s="285" t="s">
        <v>108</v>
      </c>
      <c r="DK23" s="291">
        <v>0</v>
      </c>
      <c r="DL23" s="287">
        <v>0</v>
      </c>
      <c r="DM23" s="288">
        <v>5</v>
      </c>
      <c r="DN23" s="287">
        <v>127</v>
      </c>
      <c r="DO23" s="288">
        <v>8</v>
      </c>
      <c r="DP23" s="292">
        <v>133</v>
      </c>
      <c r="DQ23" s="292">
        <v>122</v>
      </c>
      <c r="DR23" s="292">
        <v>3</v>
      </c>
      <c r="DS23" s="292">
        <v>128</v>
      </c>
      <c r="DT23" s="292">
        <v>125</v>
      </c>
      <c r="DU23" s="293">
        <v>7.36</v>
      </c>
      <c r="DV23" s="294">
        <v>3.19</v>
      </c>
      <c r="DW23" s="295">
        <v>2.34375E-2</v>
      </c>
      <c r="DX23" s="296">
        <v>2.4590163934426229E-2</v>
      </c>
      <c r="DY23" s="296"/>
      <c r="DZ23" s="297" t="s">
        <v>154</v>
      </c>
    </row>
    <row r="24" spans="1:130" s="298" customFormat="1" ht="39" customHeight="1">
      <c r="A24" s="276">
        <f t="shared" si="0"/>
        <v>8</v>
      </c>
      <c r="B24" s="277">
        <v>2020266449</v>
      </c>
      <c r="C24" s="278" t="s">
        <v>171</v>
      </c>
      <c r="D24" s="279" t="s">
        <v>371</v>
      </c>
      <c r="E24" s="280" t="s">
        <v>372</v>
      </c>
      <c r="F24" s="281">
        <v>35098</v>
      </c>
      <c r="G24" s="282" t="s">
        <v>117</v>
      </c>
      <c r="H24" s="282" t="s">
        <v>107</v>
      </c>
      <c r="I24" s="283">
        <v>8.1</v>
      </c>
      <c r="J24" s="283">
        <v>8.5</v>
      </c>
      <c r="K24" s="283">
        <v>9.1</v>
      </c>
      <c r="L24" s="284">
        <v>9.1999999999999993</v>
      </c>
      <c r="M24" s="284">
        <v>7.9</v>
      </c>
      <c r="N24" s="284">
        <v>7.7</v>
      </c>
      <c r="O24" s="283">
        <v>8</v>
      </c>
      <c r="P24" s="285">
        <v>0</v>
      </c>
      <c r="Q24" s="284">
        <v>7.8</v>
      </c>
      <c r="R24" s="285">
        <v>0</v>
      </c>
      <c r="S24" s="286">
        <v>7.8</v>
      </c>
      <c r="T24" s="285">
        <v>0</v>
      </c>
      <c r="U24" s="285">
        <v>0</v>
      </c>
      <c r="V24" s="283">
        <v>0</v>
      </c>
      <c r="W24" s="283">
        <v>6.6</v>
      </c>
      <c r="X24" s="285">
        <v>8.8000000000000007</v>
      </c>
      <c r="Y24" s="285">
        <v>8.8000000000000007</v>
      </c>
      <c r="Z24" s="285">
        <v>6.6</v>
      </c>
      <c r="AA24" s="283">
        <v>8.1</v>
      </c>
      <c r="AB24" s="283">
        <v>8.9</v>
      </c>
      <c r="AC24" s="283">
        <v>8.3000000000000007</v>
      </c>
      <c r="AD24" s="284">
        <v>7.7</v>
      </c>
      <c r="AE24" s="284">
        <v>8.6</v>
      </c>
      <c r="AF24" s="284">
        <v>7.4</v>
      </c>
      <c r="AG24" s="284">
        <v>8.9</v>
      </c>
      <c r="AH24" s="284">
        <v>7</v>
      </c>
      <c r="AI24" s="283">
        <v>7.3</v>
      </c>
      <c r="AJ24" s="283">
        <v>5.6</v>
      </c>
      <c r="AK24" s="284">
        <v>8.6999999999999993</v>
      </c>
      <c r="AL24" s="284">
        <v>6.8</v>
      </c>
      <c r="AM24" s="283">
        <v>8.8000000000000007</v>
      </c>
      <c r="AN24" s="283">
        <v>6.1</v>
      </c>
      <c r="AO24" s="284">
        <v>6.5</v>
      </c>
      <c r="AP24" s="284">
        <v>7.1</v>
      </c>
      <c r="AQ24" s="283">
        <v>6.7</v>
      </c>
      <c r="AR24" s="283">
        <v>5.7</v>
      </c>
      <c r="AS24" s="284">
        <v>8.4</v>
      </c>
      <c r="AT24" s="283">
        <v>0</v>
      </c>
      <c r="AU24" s="283">
        <v>0</v>
      </c>
      <c r="AV24" s="283">
        <v>0</v>
      </c>
      <c r="AW24" s="283">
        <v>0</v>
      </c>
      <c r="AX24" s="287">
        <v>48</v>
      </c>
      <c r="AY24" s="288">
        <v>0</v>
      </c>
      <c r="AZ24" s="284">
        <v>7.3</v>
      </c>
      <c r="BA24" s="284">
        <v>5.9</v>
      </c>
      <c r="BB24" s="284">
        <v>0</v>
      </c>
      <c r="BC24" s="285">
        <v>0</v>
      </c>
      <c r="BD24" s="285">
        <v>7.4</v>
      </c>
      <c r="BE24" s="285">
        <v>0</v>
      </c>
      <c r="BF24" s="285">
        <v>0</v>
      </c>
      <c r="BG24" s="285">
        <v>0</v>
      </c>
      <c r="BH24" s="283">
        <v>6.1</v>
      </c>
      <c r="BI24" s="285">
        <v>0</v>
      </c>
      <c r="BJ24" s="285">
        <v>0</v>
      </c>
      <c r="BK24" s="285">
        <v>0</v>
      </c>
      <c r="BL24" s="285">
        <v>0</v>
      </c>
      <c r="BM24" s="285">
        <v>0</v>
      </c>
      <c r="BN24" s="283">
        <v>5.5</v>
      </c>
      <c r="BO24" s="287">
        <v>5</v>
      </c>
      <c r="BP24" s="288">
        <v>0</v>
      </c>
      <c r="BQ24" s="284">
        <v>5.9</v>
      </c>
      <c r="BR24" s="283">
        <v>7.7</v>
      </c>
      <c r="BS24" s="283">
        <v>6.3</v>
      </c>
      <c r="BT24" s="283">
        <v>8.1</v>
      </c>
      <c r="BU24" s="284">
        <v>7.4</v>
      </c>
      <c r="BV24" s="284">
        <v>7.8</v>
      </c>
      <c r="BW24" s="284">
        <v>7.8</v>
      </c>
      <c r="BX24" s="283">
        <v>6.2</v>
      </c>
      <c r="BY24" s="284">
        <v>6.9</v>
      </c>
      <c r="BZ24" s="283">
        <v>9.1999999999999993</v>
      </c>
      <c r="CA24" s="284">
        <v>8.3000000000000007</v>
      </c>
      <c r="CB24" s="284">
        <v>9.4</v>
      </c>
      <c r="CC24" s="283">
        <v>7.3</v>
      </c>
      <c r="CD24" s="284">
        <v>5.6</v>
      </c>
      <c r="CE24" s="283">
        <v>7.5</v>
      </c>
      <c r="CF24" s="285">
        <v>0</v>
      </c>
      <c r="CG24" s="283">
        <v>8.1999999999999993</v>
      </c>
      <c r="CH24" s="289">
        <v>8.1999999999999993</v>
      </c>
      <c r="CI24" s="283">
        <v>7.5</v>
      </c>
      <c r="CJ24" s="283">
        <v>8.5</v>
      </c>
      <c r="CK24" s="284">
        <v>8.6</v>
      </c>
      <c r="CL24" s="283">
        <v>8.3000000000000007</v>
      </c>
      <c r="CM24" s="287">
        <v>53</v>
      </c>
      <c r="CN24" s="288">
        <v>0</v>
      </c>
      <c r="CO24" s="285">
        <v>0</v>
      </c>
      <c r="CP24" s="284">
        <v>8.1</v>
      </c>
      <c r="CQ24" s="285">
        <v>0</v>
      </c>
      <c r="CR24" s="285">
        <v>0</v>
      </c>
      <c r="CS24" s="290">
        <v>8.1</v>
      </c>
      <c r="CT24" s="285">
        <v>0</v>
      </c>
      <c r="CU24" s="284">
        <v>6.9</v>
      </c>
      <c r="CV24" s="290">
        <v>6.9</v>
      </c>
      <c r="CW24" s="285">
        <v>0</v>
      </c>
      <c r="CX24" s="283">
        <v>7.9</v>
      </c>
      <c r="CY24" s="290">
        <v>7.9</v>
      </c>
      <c r="CZ24" s="284" t="s">
        <v>109</v>
      </c>
      <c r="DA24" s="283">
        <v>8.9</v>
      </c>
      <c r="DB24" s="283">
        <v>7.6</v>
      </c>
      <c r="DC24" s="284">
        <v>6.5</v>
      </c>
      <c r="DD24" s="284">
        <v>9.5</v>
      </c>
      <c r="DE24" s="283">
        <v>9.1</v>
      </c>
      <c r="DF24" s="283">
        <v>6.8</v>
      </c>
      <c r="DG24" s="287">
        <v>20</v>
      </c>
      <c r="DH24" s="288">
        <v>3</v>
      </c>
      <c r="DI24" s="285" t="s">
        <v>109</v>
      </c>
      <c r="DJ24" s="285" t="s">
        <v>108</v>
      </c>
      <c r="DK24" s="291">
        <v>0</v>
      </c>
      <c r="DL24" s="287">
        <v>0</v>
      </c>
      <c r="DM24" s="288">
        <v>5</v>
      </c>
      <c r="DN24" s="287">
        <v>126</v>
      </c>
      <c r="DO24" s="288">
        <v>8</v>
      </c>
      <c r="DP24" s="292">
        <v>133</v>
      </c>
      <c r="DQ24" s="292">
        <v>121</v>
      </c>
      <c r="DR24" s="292">
        <v>3</v>
      </c>
      <c r="DS24" s="292">
        <v>128</v>
      </c>
      <c r="DT24" s="292">
        <v>124</v>
      </c>
      <c r="DU24" s="293">
        <v>7.63</v>
      </c>
      <c r="DV24" s="294">
        <v>3.31</v>
      </c>
      <c r="DW24" s="295">
        <v>2.34375E-2</v>
      </c>
      <c r="DX24" s="296">
        <v>2.4590163934426229E-2</v>
      </c>
      <c r="DY24" s="296"/>
      <c r="DZ24" s="297" t="s">
        <v>154</v>
      </c>
    </row>
    <row r="25" spans="1:130" s="298" customFormat="1" ht="39" customHeight="1">
      <c r="A25" s="276">
        <f t="shared" si="0"/>
        <v>9</v>
      </c>
      <c r="B25" s="277">
        <v>1821614039</v>
      </c>
      <c r="C25" s="278" t="s">
        <v>103</v>
      </c>
      <c r="D25" s="279" t="s">
        <v>361</v>
      </c>
      <c r="E25" s="280" t="s">
        <v>195</v>
      </c>
      <c r="F25" s="281">
        <v>34560</v>
      </c>
      <c r="G25" s="282" t="s">
        <v>106</v>
      </c>
      <c r="H25" s="282" t="s">
        <v>199</v>
      </c>
      <c r="I25" s="283">
        <v>6.3</v>
      </c>
      <c r="J25" s="283">
        <v>7.9</v>
      </c>
      <c r="K25" s="283">
        <v>7.6</v>
      </c>
      <c r="L25" s="284">
        <v>6.5</v>
      </c>
      <c r="M25" s="284">
        <v>8.6999999999999993</v>
      </c>
      <c r="N25" s="284">
        <v>7.8</v>
      </c>
      <c r="O25" s="283">
        <v>7.3</v>
      </c>
      <c r="P25" s="285">
        <v>0</v>
      </c>
      <c r="Q25" s="284">
        <v>7.4</v>
      </c>
      <c r="R25" s="285">
        <v>0</v>
      </c>
      <c r="S25" s="286">
        <v>7.4</v>
      </c>
      <c r="T25" s="285">
        <v>0</v>
      </c>
      <c r="U25" s="285">
        <v>0</v>
      </c>
      <c r="V25" s="283">
        <v>7.2</v>
      </c>
      <c r="W25" s="283">
        <v>8.6</v>
      </c>
      <c r="X25" s="285">
        <v>0</v>
      </c>
      <c r="Y25" s="285">
        <v>8.6</v>
      </c>
      <c r="Z25" s="285">
        <v>7.2</v>
      </c>
      <c r="AA25" s="283" t="s">
        <v>109</v>
      </c>
      <c r="AB25" s="283">
        <v>7.3</v>
      </c>
      <c r="AC25" s="283">
        <v>8.1999999999999993</v>
      </c>
      <c r="AD25" s="284">
        <v>6.1</v>
      </c>
      <c r="AE25" s="284">
        <v>6.4</v>
      </c>
      <c r="AF25" s="284">
        <v>5.5</v>
      </c>
      <c r="AG25" s="284">
        <v>7.7</v>
      </c>
      <c r="AH25" s="284">
        <v>5.5</v>
      </c>
      <c r="AI25" s="283">
        <v>6.5</v>
      </c>
      <c r="AJ25" s="283">
        <v>5.5</v>
      </c>
      <c r="AK25" s="284">
        <v>6.5</v>
      </c>
      <c r="AL25" s="284">
        <v>6.1</v>
      </c>
      <c r="AM25" s="283">
        <v>5.6</v>
      </c>
      <c r="AN25" s="283">
        <v>6.1</v>
      </c>
      <c r="AO25" s="284">
        <v>5.6</v>
      </c>
      <c r="AP25" s="284">
        <v>5.6</v>
      </c>
      <c r="AQ25" s="283">
        <v>6.3</v>
      </c>
      <c r="AR25" s="283">
        <v>5.6</v>
      </c>
      <c r="AS25" s="284">
        <v>5.8</v>
      </c>
      <c r="AT25" s="283">
        <v>0</v>
      </c>
      <c r="AU25" s="283">
        <v>0</v>
      </c>
      <c r="AV25" s="283">
        <v>0</v>
      </c>
      <c r="AW25" s="283">
        <v>0</v>
      </c>
      <c r="AX25" s="287">
        <v>47</v>
      </c>
      <c r="AY25" s="288">
        <v>1</v>
      </c>
      <c r="AZ25" s="284">
        <v>5</v>
      </c>
      <c r="BA25" s="284">
        <v>8.1999999999999993</v>
      </c>
      <c r="BB25" s="284">
        <v>0</v>
      </c>
      <c r="BC25" s="285">
        <v>0</v>
      </c>
      <c r="BD25" s="285">
        <v>4.3</v>
      </c>
      <c r="BE25" s="285">
        <v>0</v>
      </c>
      <c r="BF25" s="285">
        <v>0</v>
      </c>
      <c r="BG25" s="285">
        <v>0</v>
      </c>
      <c r="BH25" s="283">
        <v>0</v>
      </c>
      <c r="BI25" s="285">
        <v>0</v>
      </c>
      <c r="BJ25" s="285">
        <v>8.1999999999999993</v>
      </c>
      <c r="BK25" s="285">
        <v>0</v>
      </c>
      <c r="BL25" s="285">
        <v>0</v>
      </c>
      <c r="BM25" s="285">
        <v>0</v>
      </c>
      <c r="BN25" s="283">
        <v>4.0999999999999996</v>
      </c>
      <c r="BO25" s="287">
        <v>5</v>
      </c>
      <c r="BP25" s="288">
        <v>0</v>
      </c>
      <c r="BQ25" s="284">
        <v>6.4</v>
      </c>
      <c r="BR25" s="283">
        <v>5.9</v>
      </c>
      <c r="BS25" s="283">
        <v>8.1</v>
      </c>
      <c r="BT25" s="283">
        <v>7</v>
      </c>
      <c r="BU25" s="284">
        <v>9.3000000000000007</v>
      </c>
      <c r="BV25" s="284">
        <v>8.1</v>
      </c>
      <c r="BW25" s="284">
        <v>6.1</v>
      </c>
      <c r="BX25" s="283">
        <v>6.6</v>
      </c>
      <c r="BY25" s="284">
        <v>5.7</v>
      </c>
      <c r="BZ25" s="283">
        <v>8.1999999999999993</v>
      </c>
      <c r="CA25" s="284">
        <v>8.3000000000000007</v>
      </c>
      <c r="CB25" s="284">
        <v>9.3000000000000007</v>
      </c>
      <c r="CC25" s="283">
        <v>7.8</v>
      </c>
      <c r="CD25" s="284">
        <v>6.2</v>
      </c>
      <c r="CE25" s="283">
        <v>4.3</v>
      </c>
      <c r="CF25" s="285">
        <v>0</v>
      </c>
      <c r="CG25" s="283">
        <v>7.2</v>
      </c>
      <c r="CH25" s="289">
        <v>7.2</v>
      </c>
      <c r="CI25" s="283">
        <v>5.0999999999999996</v>
      </c>
      <c r="CJ25" s="283">
        <v>7.1</v>
      </c>
      <c r="CK25" s="284">
        <v>6</v>
      </c>
      <c r="CL25" s="283">
        <v>7.8</v>
      </c>
      <c r="CM25" s="287">
        <v>53</v>
      </c>
      <c r="CN25" s="288">
        <v>0</v>
      </c>
      <c r="CO25" s="285">
        <v>0</v>
      </c>
      <c r="CP25" s="284">
        <v>8.6999999999999993</v>
      </c>
      <c r="CQ25" s="285">
        <v>0</v>
      </c>
      <c r="CR25" s="285">
        <v>0</v>
      </c>
      <c r="CS25" s="290">
        <v>8.6999999999999993</v>
      </c>
      <c r="CT25" s="285">
        <v>0</v>
      </c>
      <c r="CU25" s="284">
        <v>7.6</v>
      </c>
      <c r="CV25" s="290">
        <v>7.6</v>
      </c>
      <c r="CW25" s="285">
        <v>0</v>
      </c>
      <c r="CX25" s="283">
        <v>6.5</v>
      </c>
      <c r="CY25" s="290">
        <v>6.5</v>
      </c>
      <c r="CZ25" s="284" t="s">
        <v>109</v>
      </c>
      <c r="DA25" s="283">
        <v>8.8000000000000007</v>
      </c>
      <c r="DB25" s="283">
        <v>8</v>
      </c>
      <c r="DC25" s="284">
        <v>6.9</v>
      </c>
      <c r="DD25" s="284">
        <v>8.1999999999999993</v>
      </c>
      <c r="DE25" s="283">
        <v>9.1</v>
      </c>
      <c r="DF25" s="283" t="s">
        <v>109</v>
      </c>
      <c r="DG25" s="287">
        <v>19</v>
      </c>
      <c r="DH25" s="288">
        <v>4</v>
      </c>
      <c r="DI25" s="285" t="s">
        <v>109</v>
      </c>
      <c r="DJ25" s="285" t="s">
        <v>108</v>
      </c>
      <c r="DK25" s="291">
        <v>0</v>
      </c>
      <c r="DL25" s="287">
        <v>0</v>
      </c>
      <c r="DM25" s="288">
        <v>5</v>
      </c>
      <c r="DN25" s="287">
        <v>124</v>
      </c>
      <c r="DO25" s="288">
        <v>10</v>
      </c>
      <c r="DP25" s="292">
        <v>133</v>
      </c>
      <c r="DQ25" s="292">
        <v>119</v>
      </c>
      <c r="DR25" s="292">
        <v>5</v>
      </c>
      <c r="DS25" s="292">
        <v>128</v>
      </c>
      <c r="DT25" s="292">
        <v>124</v>
      </c>
      <c r="DU25" s="293">
        <v>6.82</v>
      </c>
      <c r="DV25" s="294">
        <v>2.88</v>
      </c>
      <c r="DW25" s="295">
        <v>3.90625E-2</v>
      </c>
      <c r="DX25" s="296">
        <v>4.1666666666666664E-2</v>
      </c>
      <c r="DY25" s="296"/>
      <c r="DZ25" s="297" t="s">
        <v>154</v>
      </c>
    </row>
    <row r="26" spans="1:130" s="298" customFormat="1" ht="39" customHeight="1">
      <c r="A26" s="276">
        <f t="shared" si="0"/>
        <v>10</v>
      </c>
      <c r="B26" s="277">
        <v>2020264150</v>
      </c>
      <c r="C26" s="278" t="s">
        <v>373</v>
      </c>
      <c r="D26" s="279" t="s">
        <v>119</v>
      </c>
      <c r="E26" s="280" t="s">
        <v>188</v>
      </c>
      <c r="F26" s="281">
        <v>35370</v>
      </c>
      <c r="G26" s="282" t="s">
        <v>117</v>
      </c>
      <c r="H26" s="282" t="s">
        <v>107</v>
      </c>
      <c r="I26" s="283">
        <v>8.1999999999999993</v>
      </c>
      <c r="J26" s="283">
        <v>7.7</v>
      </c>
      <c r="K26" s="283">
        <v>8.8000000000000007</v>
      </c>
      <c r="L26" s="284">
        <v>8.8000000000000007</v>
      </c>
      <c r="M26" s="284">
        <v>7.7</v>
      </c>
      <c r="N26" s="284">
        <v>7.4</v>
      </c>
      <c r="O26" s="283">
        <v>8.5</v>
      </c>
      <c r="P26" s="285">
        <v>0</v>
      </c>
      <c r="Q26" s="284">
        <v>7.3</v>
      </c>
      <c r="R26" s="285">
        <v>0</v>
      </c>
      <c r="S26" s="286">
        <v>7.3</v>
      </c>
      <c r="T26" s="285">
        <v>0</v>
      </c>
      <c r="U26" s="285">
        <v>0</v>
      </c>
      <c r="V26" s="283">
        <v>0</v>
      </c>
      <c r="W26" s="283">
        <v>8.4</v>
      </c>
      <c r="X26" s="285">
        <v>8.8000000000000007</v>
      </c>
      <c r="Y26" s="285">
        <v>8.8000000000000007</v>
      </c>
      <c r="Z26" s="285">
        <v>8.4</v>
      </c>
      <c r="AA26" s="283">
        <v>7.4</v>
      </c>
      <c r="AB26" s="283">
        <v>8.1999999999999993</v>
      </c>
      <c r="AC26" s="283">
        <v>7.8</v>
      </c>
      <c r="AD26" s="284">
        <v>7</v>
      </c>
      <c r="AE26" s="284">
        <v>7.1</v>
      </c>
      <c r="AF26" s="284">
        <v>6.7</v>
      </c>
      <c r="AG26" s="284">
        <v>8.8000000000000007</v>
      </c>
      <c r="AH26" s="284">
        <v>6.1</v>
      </c>
      <c r="AI26" s="283">
        <v>6</v>
      </c>
      <c r="AJ26" s="283">
        <v>5.9</v>
      </c>
      <c r="AK26" s="284">
        <v>7.6</v>
      </c>
      <c r="AL26" s="284">
        <v>7</v>
      </c>
      <c r="AM26" s="283">
        <v>8.6</v>
      </c>
      <c r="AN26" s="283">
        <v>5.8</v>
      </c>
      <c r="AO26" s="284">
        <v>6.2</v>
      </c>
      <c r="AP26" s="284">
        <v>7.7</v>
      </c>
      <c r="AQ26" s="283">
        <v>8.1999999999999993</v>
      </c>
      <c r="AR26" s="283">
        <v>5.5</v>
      </c>
      <c r="AS26" s="284">
        <v>7.3</v>
      </c>
      <c r="AT26" s="283">
        <v>0</v>
      </c>
      <c r="AU26" s="283">
        <v>0</v>
      </c>
      <c r="AV26" s="283">
        <v>0</v>
      </c>
      <c r="AW26" s="283">
        <v>0</v>
      </c>
      <c r="AX26" s="287">
        <v>48</v>
      </c>
      <c r="AY26" s="288">
        <v>0</v>
      </c>
      <c r="AZ26" s="284">
        <v>6.8</v>
      </c>
      <c r="BA26" s="284">
        <v>7.2</v>
      </c>
      <c r="BB26" s="284">
        <v>0</v>
      </c>
      <c r="BC26" s="285">
        <v>0</v>
      </c>
      <c r="BD26" s="285">
        <v>5.4</v>
      </c>
      <c r="BE26" s="285">
        <v>0</v>
      </c>
      <c r="BF26" s="285">
        <v>0</v>
      </c>
      <c r="BG26" s="285">
        <v>0</v>
      </c>
      <c r="BH26" s="283">
        <v>5.2</v>
      </c>
      <c r="BI26" s="285">
        <v>0</v>
      </c>
      <c r="BJ26" s="285">
        <v>0</v>
      </c>
      <c r="BK26" s="285">
        <v>0</v>
      </c>
      <c r="BL26" s="285">
        <v>0</v>
      </c>
      <c r="BM26" s="285">
        <v>0</v>
      </c>
      <c r="BN26" s="283">
        <v>9.5</v>
      </c>
      <c r="BO26" s="287">
        <v>5</v>
      </c>
      <c r="BP26" s="288">
        <v>0</v>
      </c>
      <c r="BQ26" s="284">
        <v>6.8</v>
      </c>
      <c r="BR26" s="283">
        <v>6.1</v>
      </c>
      <c r="BS26" s="283">
        <v>6.7</v>
      </c>
      <c r="BT26" s="283">
        <v>7.7</v>
      </c>
      <c r="BU26" s="284">
        <v>7.7</v>
      </c>
      <c r="BV26" s="284">
        <v>7.8</v>
      </c>
      <c r="BW26" s="284">
        <v>7</v>
      </c>
      <c r="BX26" s="283">
        <v>6.9</v>
      </c>
      <c r="BY26" s="284">
        <v>7.4</v>
      </c>
      <c r="BZ26" s="283">
        <v>8.6999999999999993</v>
      </c>
      <c r="CA26" s="284">
        <v>8.6999999999999993</v>
      </c>
      <c r="CB26" s="284">
        <v>8.9</v>
      </c>
      <c r="CC26" s="283">
        <v>8.6</v>
      </c>
      <c r="CD26" s="284">
        <v>8.4</v>
      </c>
      <c r="CE26" s="283">
        <v>7</v>
      </c>
      <c r="CF26" s="285">
        <v>0</v>
      </c>
      <c r="CG26" s="283">
        <v>7.9</v>
      </c>
      <c r="CH26" s="289">
        <v>7.9</v>
      </c>
      <c r="CI26" s="283">
        <v>8</v>
      </c>
      <c r="CJ26" s="283">
        <v>7.8</v>
      </c>
      <c r="CK26" s="284">
        <v>7.8</v>
      </c>
      <c r="CL26" s="283">
        <v>9.5</v>
      </c>
      <c r="CM26" s="287">
        <v>53</v>
      </c>
      <c r="CN26" s="288">
        <v>0</v>
      </c>
      <c r="CO26" s="285">
        <v>0</v>
      </c>
      <c r="CP26" s="284">
        <v>8.1999999999999993</v>
      </c>
      <c r="CQ26" s="285">
        <v>0</v>
      </c>
      <c r="CR26" s="285">
        <v>0</v>
      </c>
      <c r="CS26" s="290">
        <v>8.1999999999999993</v>
      </c>
      <c r="CT26" s="285">
        <v>0</v>
      </c>
      <c r="CU26" s="284">
        <v>7.9</v>
      </c>
      <c r="CV26" s="290">
        <v>7.9</v>
      </c>
      <c r="CW26" s="285">
        <v>0</v>
      </c>
      <c r="CX26" s="283">
        <v>8</v>
      </c>
      <c r="CY26" s="290">
        <v>8</v>
      </c>
      <c r="CZ26" s="284" t="s">
        <v>109</v>
      </c>
      <c r="DA26" s="283">
        <v>9.5</v>
      </c>
      <c r="DB26" s="283">
        <v>8.1999999999999993</v>
      </c>
      <c r="DC26" s="284">
        <v>7.7</v>
      </c>
      <c r="DD26" s="284">
        <v>8.8000000000000007</v>
      </c>
      <c r="DE26" s="283">
        <v>9.1</v>
      </c>
      <c r="DF26" s="283">
        <v>8.6999999999999993</v>
      </c>
      <c r="DG26" s="287">
        <v>20</v>
      </c>
      <c r="DH26" s="288">
        <v>3</v>
      </c>
      <c r="DI26" s="285" t="s">
        <v>109</v>
      </c>
      <c r="DJ26" s="285" t="s">
        <v>108</v>
      </c>
      <c r="DK26" s="291">
        <v>0</v>
      </c>
      <c r="DL26" s="287">
        <v>0</v>
      </c>
      <c r="DM26" s="288">
        <v>5</v>
      </c>
      <c r="DN26" s="287">
        <v>126</v>
      </c>
      <c r="DO26" s="288">
        <v>8</v>
      </c>
      <c r="DP26" s="292">
        <v>133</v>
      </c>
      <c r="DQ26" s="292">
        <v>121</v>
      </c>
      <c r="DR26" s="292">
        <v>3</v>
      </c>
      <c r="DS26" s="292">
        <v>128</v>
      </c>
      <c r="DT26" s="292">
        <v>124</v>
      </c>
      <c r="DU26" s="293">
        <v>7.66</v>
      </c>
      <c r="DV26" s="294">
        <v>3.35</v>
      </c>
      <c r="DW26" s="295">
        <v>2.34375E-2</v>
      </c>
      <c r="DX26" s="296">
        <v>2.4590163934426229E-2</v>
      </c>
      <c r="DY26" s="296"/>
      <c r="DZ26" s="297" t="s">
        <v>154</v>
      </c>
    </row>
    <row r="27" spans="1:130" s="298" customFormat="1" ht="39" customHeight="1">
      <c r="A27" s="276">
        <f t="shared" si="0"/>
        <v>11</v>
      </c>
      <c r="B27" s="277">
        <v>2020264587</v>
      </c>
      <c r="C27" s="278" t="s">
        <v>207</v>
      </c>
      <c r="D27" s="279" t="s">
        <v>374</v>
      </c>
      <c r="E27" s="280" t="s">
        <v>153</v>
      </c>
      <c r="F27" s="281">
        <v>34655</v>
      </c>
      <c r="G27" s="282" t="s">
        <v>117</v>
      </c>
      <c r="H27" s="282" t="s">
        <v>107</v>
      </c>
      <c r="I27" s="283">
        <v>9.3000000000000007</v>
      </c>
      <c r="J27" s="283">
        <v>8</v>
      </c>
      <c r="K27" s="283">
        <v>9.3000000000000007</v>
      </c>
      <c r="L27" s="284">
        <v>9</v>
      </c>
      <c r="M27" s="284">
        <v>8.8000000000000007</v>
      </c>
      <c r="N27" s="284">
        <v>9.6999999999999993</v>
      </c>
      <c r="O27" s="283">
        <v>10</v>
      </c>
      <c r="P27" s="285">
        <v>7.8</v>
      </c>
      <c r="Q27" s="284">
        <v>0</v>
      </c>
      <c r="R27" s="285">
        <v>0</v>
      </c>
      <c r="S27" s="286">
        <v>7.8</v>
      </c>
      <c r="T27" s="285">
        <v>0</v>
      </c>
      <c r="U27" s="285">
        <v>0</v>
      </c>
      <c r="V27" s="283">
        <v>0</v>
      </c>
      <c r="W27" s="283">
        <v>8.6</v>
      </c>
      <c r="X27" s="285">
        <v>8.9</v>
      </c>
      <c r="Y27" s="285">
        <v>8.9</v>
      </c>
      <c r="Z27" s="285">
        <v>8.6</v>
      </c>
      <c r="AA27" s="283">
        <v>7.4</v>
      </c>
      <c r="AB27" s="283">
        <v>7.9</v>
      </c>
      <c r="AC27" s="283">
        <v>8.5</v>
      </c>
      <c r="AD27" s="284">
        <v>8</v>
      </c>
      <c r="AE27" s="284">
        <v>7.3</v>
      </c>
      <c r="AF27" s="284">
        <v>8.3000000000000007</v>
      </c>
      <c r="AG27" s="284">
        <v>6.6</v>
      </c>
      <c r="AH27" s="284">
        <v>7.1</v>
      </c>
      <c r="AI27" s="283">
        <v>6.5</v>
      </c>
      <c r="AJ27" s="283">
        <v>7.2</v>
      </c>
      <c r="AK27" s="284">
        <v>8.6999999999999993</v>
      </c>
      <c r="AL27" s="284">
        <v>6.9</v>
      </c>
      <c r="AM27" s="283">
        <v>7.5</v>
      </c>
      <c r="AN27" s="283">
        <v>5.3</v>
      </c>
      <c r="AO27" s="284">
        <v>6.8</v>
      </c>
      <c r="AP27" s="284">
        <v>7.2</v>
      </c>
      <c r="AQ27" s="283">
        <v>8.1</v>
      </c>
      <c r="AR27" s="283">
        <v>6.3</v>
      </c>
      <c r="AS27" s="284">
        <v>8.5</v>
      </c>
      <c r="AT27" s="283">
        <v>0</v>
      </c>
      <c r="AU27" s="283">
        <v>0</v>
      </c>
      <c r="AV27" s="283">
        <v>0</v>
      </c>
      <c r="AW27" s="283">
        <v>0</v>
      </c>
      <c r="AX27" s="287">
        <v>48</v>
      </c>
      <c r="AY27" s="288">
        <v>0</v>
      </c>
      <c r="AZ27" s="284">
        <v>6.5</v>
      </c>
      <c r="BA27" s="284">
        <v>6.3</v>
      </c>
      <c r="BB27" s="284">
        <v>0</v>
      </c>
      <c r="BC27" s="285">
        <v>0</v>
      </c>
      <c r="BD27" s="285">
        <v>0</v>
      </c>
      <c r="BE27" s="285">
        <v>0</v>
      </c>
      <c r="BF27" s="285">
        <v>6.4</v>
      </c>
      <c r="BG27" s="285">
        <v>0</v>
      </c>
      <c r="BH27" s="283">
        <v>0</v>
      </c>
      <c r="BI27" s="285">
        <v>0</v>
      </c>
      <c r="BJ27" s="285">
        <v>0</v>
      </c>
      <c r="BK27" s="285">
        <v>0</v>
      </c>
      <c r="BL27" s="285">
        <v>6.2</v>
      </c>
      <c r="BM27" s="285">
        <v>0</v>
      </c>
      <c r="BN27" s="283">
        <v>5.8</v>
      </c>
      <c r="BO27" s="287">
        <v>5</v>
      </c>
      <c r="BP27" s="288">
        <v>0</v>
      </c>
      <c r="BQ27" s="284">
        <v>7.7</v>
      </c>
      <c r="BR27" s="283">
        <v>8.8000000000000007</v>
      </c>
      <c r="BS27" s="283">
        <v>7.5</v>
      </c>
      <c r="BT27" s="283">
        <v>8.1999999999999993</v>
      </c>
      <c r="BU27" s="284">
        <v>9.1999999999999993</v>
      </c>
      <c r="BV27" s="284">
        <v>9.8000000000000007</v>
      </c>
      <c r="BW27" s="284">
        <v>7.5</v>
      </c>
      <c r="BX27" s="283">
        <v>7.5</v>
      </c>
      <c r="BY27" s="284">
        <v>9.6</v>
      </c>
      <c r="BZ27" s="283">
        <v>10</v>
      </c>
      <c r="CA27" s="284">
        <v>9.3000000000000007</v>
      </c>
      <c r="CB27" s="284">
        <v>9.9</v>
      </c>
      <c r="CC27" s="283">
        <v>9.1999999999999993</v>
      </c>
      <c r="CD27" s="284">
        <v>9.6</v>
      </c>
      <c r="CE27" s="283">
        <v>7.4</v>
      </c>
      <c r="CF27" s="285">
        <v>0</v>
      </c>
      <c r="CG27" s="283">
        <v>8.1999999999999993</v>
      </c>
      <c r="CH27" s="289">
        <v>8.1999999999999993</v>
      </c>
      <c r="CI27" s="283">
        <v>8</v>
      </c>
      <c r="CJ27" s="283">
        <v>8.8000000000000007</v>
      </c>
      <c r="CK27" s="284">
        <v>6.3</v>
      </c>
      <c r="CL27" s="283">
        <v>8.6999999999999993</v>
      </c>
      <c r="CM27" s="287">
        <v>53</v>
      </c>
      <c r="CN27" s="288">
        <v>0</v>
      </c>
      <c r="CO27" s="285">
        <v>0</v>
      </c>
      <c r="CP27" s="284">
        <v>9.4</v>
      </c>
      <c r="CQ27" s="285">
        <v>0</v>
      </c>
      <c r="CR27" s="285">
        <v>0</v>
      </c>
      <c r="CS27" s="290">
        <v>9.4</v>
      </c>
      <c r="CT27" s="285">
        <v>0</v>
      </c>
      <c r="CU27" s="284">
        <v>7.9</v>
      </c>
      <c r="CV27" s="290">
        <v>7.9</v>
      </c>
      <c r="CW27" s="285">
        <v>0</v>
      </c>
      <c r="CX27" s="283">
        <v>7.8</v>
      </c>
      <c r="CY27" s="290">
        <v>7.8</v>
      </c>
      <c r="CZ27" s="284">
        <v>8.9</v>
      </c>
      <c r="DA27" s="283">
        <v>9.5</v>
      </c>
      <c r="DB27" s="283">
        <v>7.9</v>
      </c>
      <c r="DC27" s="284">
        <v>7.1</v>
      </c>
      <c r="DD27" s="284" t="s">
        <v>109</v>
      </c>
      <c r="DE27" s="283">
        <v>9.3000000000000007</v>
      </c>
      <c r="DF27" s="283">
        <v>8.9</v>
      </c>
      <c r="DG27" s="287">
        <v>20</v>
      </c>
      <c r="DH27" s="288">
        <v>3</v>
      </c>
      <c r="DI27" s="285" t="s">
        <v>109</v>
      </c>
      <c r="DJ27" s="285" t="s">
        <v>108</v>
      </c>
      <c r="DK27" s="291">
        <v>0</v>
      </c>
      <c r="DL27" s="287">
        <v>0</v>
      </c>
      <c r="DM27" s="288">
        <v>5</v>
      </c>
      <c r="DN27" s="287">
        <v>126</v>
      </c>
      <c r="DO27" s="288">
        <v>8</v>
      </c>
      <c r="DP27" s="292">
        <v>133</v>
      </c>
      <c r="DQ27" s="292">
        <v>121</v>
      </c>
      <c r="DR27" s="292">
        <v>3</v>
      </c>
      <c r="DS27" s="292">
        <v>128</v>
      </c>
      <c r="DT27" s="292">
        <v>124</v>
      </c>
      <c r="DU27" s="293">
        <v>8.24</v>
      </c>
      <c r="DV27" s="294">
        <v>3.6</v>
      </c>
      <c r="DW27" s="295">
        <v>2.34375E-2</v>
      </c>
      <c r="DX27" s="296">
        <v>2.4590163934426229E-2</v>
      </c>
      <c r="DY27" s="296"/>
      <c r="DZ27" s="297" t="s">
        <v>154</v>
      </c>
    </row>
    <row r="28" spans="1:130" s="298" customFormat="1" ht="39" customHeight="1">
      <c r="A28" s="276">
        <f t="shared" si="0"/>
        <v>12</v>
      </c>
      <c r="B28" s="277">
        <v>2020268294</v>
      </c>
      <c r="C28" s="278" t="s">
        <v>114</v>
      </c>
      <c r="D28" s="279" t="s">
        <v>375</v>
      </c>
      <c r="E28" s="280" t="s">
        <v>214</v>
      </c>
      <c r="F28" s="281">
        <v>35360</v>
      </c>
      <c r="G28" s="282" t="s">
        <v>117</v>
      </c>
      <c r="H28" s="282" t="s">
        <v>107</v>
      </c>
      <c r="I28" s="283">
        <v>7.9</v>
      </c>
      <c r="J28" s="283">
        <v>7.9</v>
      </c>
      <c r="K28" s="283">
        <v>8.9</v>
      </c>
      <c r="L28" s="284">
        <v>8.8000000000000007</v>
      </c>
      <c r="M28" s="284">
        <v>7.2</v>
      </c>
      <c r="N28" s="284">
        <v>7.1</v>
      </c>
      <c r="O28" s="283">
        <v>6.1</v>
      </c>
      <c r="P28" s="285">
        <v>0</v>
      </c>
      <c r="Q28" s="284">
        <v>7</v>
      </c>
      <c r="R28" s="285">
        <v>0</v>
      </c>
      <c r="S28" s="286">
        <v>7</v>
      </c>
      <c r="T28" s="285">
        <v>0</v>
      </c>
      <c r="U28" s="285">
        <v>0</v>
      </c>
      <c r="V28" s="283">
        <v>0</v>
      </c>
      <c r="W28" s="283">
        <v>7.9</v>
      </c>
      <c r="X28" s="285">
        <v>6.2</v>
      </c>
      <c r="Y28" s="285">
        <v>7.9</v>
      </c>
      <c r="Z28" s="285">
        <v>6.2</v>
      </c>
      <c r="AA28" s="283">
        <v>8</v>
      </c>
      <c r="AB28" s="283">
        <v>7.8</v>
      </c>
      <c r="AC28" s="283">
        <v>8.6</v>
      </c>
      <c r="AD28" s="284">
        <v>5.9</v>
      </c>
      <c r="AE28" s="284">
        <v>7.1</v>
      </c>
      <c r="AF28" s="284">
        <v>5.9</v>
      </c>
      <c r="AG28" s="284">
        <v>7</v>
      </c>
      <c r="AH28" s="284">
        <v>6.9</v>
      </c>
      <c r="AI28" s="283">
        <v>6.5</v>
      </c>
      <c r="AJ28" s="283">
        <v>7</v>
      </c>
      <c r="AK28" s="284">
        <v>6.6</v>
      </c>
      <c r="AL28" s="284">
        <v>5.5</v>
      </c>
      <c r="AM28" s="283">
        <v>5.9</v>
      </c>
      <c r="AN28" s="283">
        <v>4.9000000000000004</v>
      </c>
      <c r="AO28" s="284">
        <v>7.1</v>
      </c>
      <c r="AP28" s="284">
        <v>7.1</v>
      </c>
      <c r="AQ28" s="283">
        <v>8.1</v>
      </c>
      <c r="AR28" s="283">
        <v>6.3</v>
      </c>
      <c r="AS28" s="284">
        <v>5.5</v>
      </c>
      <c r="AT28" s="283">
        <v>0</v>
      </c>
      <c r="AU28" s="283">
        <v>0</v>
      </c>
      <c r="AV28" s="283">
        <v>0</v>
      </c>
      <c r="AW28" s="283">
        <v>0</v>
      </c>
      <c r="AX28" s="287">
        <v>48</v>
      </c>
      <c r="AY28" s="288">
        <v>0</v>
      </c>
      <c r="AZ28" s="284">
        <v>5.0999999999999996</v>
      </c>
      <c r="BA28" s="284">
        <v>5.3</v>
      </c>
      <c r="BB28" s="284">
        <v>0</v>
      </c>
      <c r="BC28" s="285">
        <v>0</v>
      </c>
      <c r="BD28" s="285">
        <v>0</v>
      </c>
      <c r="BE28" s="285">
        <v>0</v>
      </c>
      <c r="BF28" s="285">
        <v>7.9</v>
      </c>
      <c r="BG28" s="285">
        <v>0</v>
      </c>
      <c r="BH28" s="283">
        <v>0</v>
      </c>
      <c r="BI28" s="285">
        <v>0</v>
      </c>
      <c r="BJ28" s="285">
        <v>0</v>
      </c>
      <c r="BK28" s="285">
        <v>0</v>
      </c>
      <c r="BL28" s="285">
        <v>6.5</v>
      </c>
      <c r="BM28" s="285">
        <v>0</v>
      </c>
      <c r="BN28" s="283">
        <v>8</v>
      </c>
      <c r="BO28" s="287">
        <v>5</v>
      </c>
      <c r="BP28" s="288">
        <v>0</v>
      </c>
      <c r="BQ28" s="284">
        <v>6.7</v>
      </c>
      <c r="BR28" s="283">
        <v>8.3000000000000007</v>
      </c>
      <c r="BS28" s="283">
        <v>6.4</v>
      </c>
      <c r="BT28" s="283">
        <v>6.3</v>
      </c>
      <c r="BU28" s="284">
        <v>8.3000000000000007</v>
      </c>
      <c r="BV28" s="284">
        <v>6.7</v>
      </c>
      <c r="BW28" s="284">
        <v>6.9</v>
      </c>
      <c r="BX28" s="283">
        <v>7.1</v>
      </c>
      <c r="BY28" s="284">
        <v>5.5</v>
      </c>
      <c r="BZ28" s="283">
        <v>8.4</v>
      </c>
      <c r="CA28" s="284">
        <v>6.6</v>
      </c>
      <c r="CB28" s="284">
        <v>8.3000000000000007</v>
      </c>
      <c r="CC28" s="283">
        <v>7.5</v>
      </c>
      <c r="CD28" s="284">
        <v>7.7</v>
      </c>
      <c r="CE28" s="283">
        <v>6</v>
      </c>
      <c r="CF28" s="285">
        <v>0</v>
      </c>
      <c r="CG28" s="283">
        <v>8.1</v>
      </c>
      <c r="CH28" s="289">
        <v>8.1</v>
      </c>
      <c r="CI28" s="283">
        <v>7.6</v>
      </c>
      <c r="CJ28" s="283">
        <v>8.1999999999999993</v>
      </c>
      <c r="CK28" s="284">
        <v>5.8</v>
      </c>
      <c r="CL28" s="283">
        <v>7.4</v>
      </c>
      <c r="CM28" s="287">
        <v>53</v>
      </c>
      <c r="CN28" s="288">
        <v>0</v>
      </c>
      <c r="CO28" s="285">
        <v>0</v>
      </c>
      <c r="CP28" s="284">
        <v>7.9</v>
      </c>
      <c r="CQ28" s="285">
        <v>0</v>
      </c>
      <c r="CR28" s="285">
        <v>0</v>
      </c>
      <c r="CS28" s="290">
        <v>7.9</v>
      </c>
      <c r="CT28" s="285">
        <v>0</v>
      </c>
      <c r="CU28" s="284">
        <v>7.5</v>
      </c>
      <c r="CV28" s="290">
        <v>7.5</v>
      </c>
      <c r="CW28" s="285">
        <v>0</v>
      </c>
      <c r="CX28" s="283">
        <v>6.4</v>
      </c>
      <c r="CY28" s="290">
        <v>6.4</v>
      </c>
      <c r="CZ28" s="284">
        <v>8.4</v>
      </c>
      <c r="DA28" s="283">
        <v>5.3</v>
      </c>
      <c r="DB28" s="283">
        <v>6.3</v>
      </c>
      <c r="DC28" s="284">
        <v>6.6</v>
      </c>
      <c r="DD28" s="284" t="s">
        <v>109</v>
      </c>
      <c r="DE28" s="283">
        <v>7.9</v>
      </c>
      <c r="DF28" s="283">
        <v>9</v>
      </c>
      <c r="DG28" s="287">
        <v>20</v>
      </c>
      <c r="DH28" s="288">
        <v>3</v>
      </c>
      <c r="DI28" s="285" t="s">
        <v>109</v>
      </c>
      <c r="DJ28" s="285" t="s">
        <v>108</v>
      </c>
      <c r="DK28" s="291">
        <v>0</v>
      </c>
      <c r="DL28" s="287">
        <v>0</v>
      </c>
      <c r="DM28" s="288">
        <v>5</v>
      </c>
      <c r="DN28" s="287">
        <v>126</v>
      </c>
      <c r="DO28" s="288">
        <v>8</v>
      </c>
      <c r="DP28" s="292">
        <v>133</v>
      </c>
      <c r="DQ28" s="292">
        <v>121</v>
      </c>
      <c r="DR28" s="292">
        <v>3</v>
      </c>
      <c r="DS28" s="292">
        <v>128</v>
      </c>
      <c r="DT28" s="292">
        <v>124</v>
      </c>
      <c r="DU28" s="293">
        <v>7</v>
      </c>
      <c r="DV28" s="294">
        <v>2.93</v>
      </c>
      <c r="DW28" s="295">
        <v>2.34375E-2</v>
      </c>
      <c r="DX28" s="296">
        <v>2.4590163934426229E-2</v>
      </c>
      <c r="DY28" s="296"/>
      <c r="DZ28" s="297" t="s">
        <v>154</v>
      </c>
    </row>
    <row r="29" spans="1:130" s="298" customFormat="1" ht="36.75" customHeight="1">
      <c r="A29"/>
      <c r="B29" s="299"/>
      <c r="C29" s="300"/>
      <c r="D29" s="300"/>
      <c r="E29" s="300"/>
      <c r="F29" s="301"/>
      <c r="G29" s="302"/>
      <c r="H29" s="302"/>
      <c r="I29" s="303"/>
      <c r="J29" s="303"/>
      <c r="K29" s="303"/>
      <c r="L29" s="304"/>
      <c r="M29" s="304"/>
      <c r="N29" s="304"/>
      <c r="O29" s="303"/>
      <c r="P29" s="305"/>
      <c r="Q29" s="304"/>
      <c r="R29" s="305"/>
      <c r="S29" s="306"/>
      <c r="T29" s="305"/>
      <c r="U29" s="305"/>
      <c r="V29" s="303"/>
      <c r="W29" s="303"/>
      <c r="X29" s="305"/>
      <c r="Y29" s="305"/>
      <c r="Z29" s="305"/>
      <c r="AA29" s="303"/>
      <c r="AB29" s="303"/>
      <c r="AC29" s="303"/>
      <c r="AD29" s="304"/>
      <c r="AE29" s="304"/>
      <c r="AF29" s="304"/>
      <c r="AG29" s="304"/>
      <c r="AH29" s="304"/>
      <c r="AI29" s="303"/>
      <c r="AJ29" s="303"/>
      <c r="AK29" s="304"/>
      <c r="AL29" s="304"/>
      <c r="AM29" s="303"/>
      <c r="AN29" s="303"/>
      <c r="AO29" s="304"/>
      <c r="AP29" s="304"/>
      <c r="AQ29" s="303"/>
      <c r="AR29" s="303"/>
      <c r="AS29" s="304"/>
      <c r="AT29" s="303"/>
      <c r="AU29" s="303"/>
      <c r="AV29" s="303"/>
      <c r="AW29" s="303"/>
      <c r="AX29" s="307"/>
      <c r="AY29" s="308"/>
      <c r="AZ29" s="304"/>
      <c r="BA29" s="304"/>
      <c r="BB29" s="304"/>
      <c r="BC29" s="305"/>
      <c r="BD29" s="305"/>
      <c r="BE29" s="305"/>
      <c r="BF29" s="305"/>
      <c r="BG29" s="305"/>
      <c r="BH29" s="303"/>
      <c r="BI29" s="305"/>
      <c r="BJ29" s="305"/>
      <c r="BK29" s="305"/>
      <c r="BL29" s="305"/>
      <c r="BM29" s="305"/>
      <c r="BN29" s="303"/>
      <c r="BO29" s="307"/>
      <c r="BP29" s="308"/>
      <c r="BQ29" s="304"/>
      <c r="BR29" s="303"/>
      <c r="BS29" s="303"/>
      <c r="BT29" s="303"/>
      <c r="BU29" s="304"/>
      <c r="BV29" s="304"/>
      <c r="BW29" s="304"/>
      <c r="BX29" s="303"/>
      <c r="BY29" s="304"/>
      <c r="BZ29" s="303"/>
      <c r="CA29" s="304"/>
      <c r="CB29" s="304"/>
      <c r="CC29" s="303"/>
      <c r="CD29" s="304"/>
      <c r="CE29" s="303"/>
      <c r="CF29" s="305"/>
      <c r="CG29" s="303"/>
      <c r="CH29" s="309"/>
      <c r="CI29" s="303"/>
      <c r="CJ29" s="303"/>
      <c r="CK29" s="304"/>
      <c r="CL29" s="303"/>
      <c r="CM29" s="307"/>
      <c r="CN29" s="308"/>
      <c r="CO29" s="305"/>
      <c r="CP29" s="304"/>
      <c r="CQ29" s="305"/>
      <c r="CR29" s="305"/>
      <c r="CS29" s="310"/>
      <c r="CT29" s="87" t="s">
        <v>376</v>
      </c>
      <c r="CV29" s="310"/>
      <c r="CW29" s="305"/>
      <c r="CY29" s="310"/>
      <c r="CZ29" s="304"/>
      <c r="DA29" s="303"/>
      <c r="DB29" s="303"/>
      <c r="DC29" s="304"/>
      <c r="DD29" s="304"/>
      <c r="DE29" s="303"/>
      <c r="DF29" s="303"/>
      <c r="DG29" s="307"/>
      <c r="DH29" s="308"/>
      <c r="DI29" s="305"/>
      <c r="DJ29" s="305"/>
      <c r="DK29" s="311"/>
      <c r="DL29" s="307"/>
      <c r="DM29" s="308"/>
      <c r="DN29" s="307"/>
      <c r="DO29" s="308"/>
      <c r="DP29" s="312"/>
      <c r="DQ29" s="312"/>
      <c r="DR29" s="312"/>
      <c r="DS29" s="312"/>
      <c r="DT29" s="312"/>
      <c r="DU29" s="313"/>
      <c r="DV29" s="314"/>
      <c r="DW29" s="315"/>
      <c r="DX29" s="315"/>
      <c r="DY29" s="315"/>
      <c r="DZ29" s="316"/>
    </row>
    <row r="30" spans="1:130" s="318" customFormat="1" ht="37.5" customHeight="1">
      <c r="A30"/>
      <c r="B30" s="317" t="s">
        <v>156</v>
      </c>
      <c r="W30" s="317" t="s">
        <v>157</v>
      </c>
      <c r="AS30" s="317" t="s">
        <v>158</v>
      </c>
      <c r="BM30" s="317" t="s">
        <v>158</v>
      </c>
      <c r="BP30" s="319"/>
      <c r="CD30" s="317" t="s">
        <v>159</v>
      </c>
      <c r="CK30" s="320"/>
      <c r="CL30" s="320"/>
      <c r="DE30" s="317" t="s">
        <v>160</v>
      </c>
    </row>
    <row r="31" spans="1:130" s="318" customFormat="1" ht="28.5" customHeight="1"/>
    <row r="32" spans="1:130" s="318" customFormat="1" ht="33.75" customHeight="1"/>
    <row r="33" spans="2:90" s="318" customFormat="1" ht="33.75" customHeight="1"/>
    <row r="34" spans="2:90" s="318" customFormat="1" ht="28.5" customHeight="1"/>
    <row r="35" spans="2:90" s="318" customFormat="1" ht="26.25" customHeight="1">
      <c r="B35" s="317" t="s">
        <v>161</v>
      </c>
      <c r="W35" s="317" t="s">
        <v>162</v>
      </c>
      <c r="AS35" s="317" t="s">
        <v>163</v>
      </c>
      <c r="BM35" s="317" t="s">
        <v>163</v>
      </c>
      <c r="BP35" s="319"/>
      <c r="CD35" s="317" t="s">
        <v>164</v>
      </c>
      <c r="CK35" s="320"/>
      <c r="CL35" s="320"/>
    </row>
    <row r="42" spans="2:90">
      <c r="Q42" s="321"/>
    </row>
  </sheetData>
  <mergeCells count="125">
    <mergeCell ref="DW5:DW7"/>
    <mergeCell ref="DZ5:DZ7"/>
    <mergeCell ref="DI5:DM5"/>
    <mergeCell ref="DN5:DN8"/>
    <mergeCell ref="DO5:DO8"/>
    <mergeCell ref="DP5:DP8"/>
    <mergeCell ref="DQ5:DQ7"/>
    <mergeCell ref="DR5:DR7"/>
    <mergeCell ref="A5:A10"/>
    <mergeCell ref="B5:H8"/>
    <mergeCell ref="I5:AY5"/>
    <mergeCell ref="AZ5:BP5"/>
    <mergeCell ref="BQ5:CN5"/>
    <mergeCell ref="CO5:DH5"/>
    <mergeCell ref="I6:K6"/>
    <mergeCell ref="L6:M6"/>
    <mergeCell ref="N6:O6"/>
    <mergeCell ref="P6:AC6"/>
    <mergeCell ref="BB6:BG6"/>
    <mergeCell ref="AG7:AG8"/>
    <mergeCell ref="AH7:AH8"/>
    <mergeCell ref="AI7:AI8"/>
    <mergeCell ref="AJ7:AJ8"/>
    <mergeCell ref="DS5:DS7"/>
    <mergeCell ref="DT5:DT7"/>
    <mergeCell ref="DU5:DU7"/>
    <mergeCell ref="DV5:DV7"/>
    <mergeCell ref="DI6:DK6"/>
    <mergeCell ref="DL6:DL8"/>
    <mergeCell ref="DM6:DM8"/>
    <mergeCell ref="DK7:DK8"/>
    <mergeCell ref="BY6:CD6"/>
    <mergeCell ref="CF6:CH6"/>
    <mergeCell ref="CM6:CM8"/>
    <mergeCell ref="CN6:CN8"/>
    <mergeCell ref="CO6:CV6"/>
    <mergeCell ref="CW6:CZ6"/>
    <mergeCell ref="CC7:CC8"/>
    <mergeCell ref="CD7:CD8"/>
    <mergeCell ref="CE7:CE8"/>
    <mergeCell ref="CF7:CF8"/>
    <mergeCell ref="CG7:CG8"/>
    <mergeCell ref="CH7:CH8"/>
    <mergeCell ref="CI7:CI8"/>
    <mergeCell ref="CJ7:CJ8"/>
    <mergeCell ref="CK7:CK8"/>
    <mergeCell ref="CL7:CL8"/>
    <mergeCell ref="DF7:DF8"/>
    <mergeCell ref="I7:I8"/>
    <mergeCell ref="J7:J8"/>
    <mergeCell ref="K7:K8"/>
    <mergeCell ref="L7:L8"/>
    <mergeCell ref="M7:M8"/>
    <mergeCell ref="N7:O7"/>
    <mergeCell ref="DE6:DF6"/>
    <mergeCell ref="DG6:DG8"/>
    <mergeCell ref="DH6:DH8"/>
    <mergeCell ref="BH6:BM6"/>
    <mergeCell ref="BO6:BO8"/>
    <mergeCell ref="BP6:BP8"/>
    <mergeCell ref="BQ6:BS6"/>
    <mergeCell ref="BT6:BV6"/>
    <mergeCell ref="BW6:BX6"/>
    <mergeCell ref="BK7:BK8"/>
    <mergeCell ref="BL7:BL8"/>
    <mergeCell ref="BM7:BM8"/>
    <mergeCell ref="BN7:BN8"/>
    <mergeCell ref="AD6:AG6"/>
    <mergeCell ref="AH6:AW6"/>
    <mergeCell ref="AX6:AX8"/>
    <mergeCell ref="AY6:AY8"/>
    <mergeCell ref="AZ6:BA6"/>
    <mergeCell ref="AK7:AK8"/>
    <mergeCell ref="AL7:AL8"/>
    <mergeCell ref="AM7:AM8"/>
    <mergeCell ref="AN7:AN8"/>
    <mergeCell ref="AO7:AO8"/>
    <mergeCell ref="AP7:AP8"/>
    <mergeCell ref="P7:S7"/>
    <mergeCell ref="T7:Z7"/>
    <mergeCell ref="AA7:AC7"/>
    <mergeCell ref="AD7:AD8"/>
    <mergeCell ref="AE7:AE8"/>
    <mergeCell ref="AF7:AF8"/>
    <mergeCell ref="AW7:AW8"/>
    <mergeCell ref="AZ7:AZ8"/>
    <mergeCell ref="BA7:BA8"/>
    <mergeCell ref="BB7:BB8"/>
    <mergeCell ref="BC7:BC8"/>
    <mergeCell ref="BD7:BD8"/>
    <mergeCell ref="AQ7:AQ8"/>
    <mergeCell ref="AR7:AR8"/>
    <mergeCell ref="AS7:AS8"/>
    <mergeCell ref="AT7:AT8"/>
    <mergeCell ref="AU7:AU8"/>
    <mergeCell ref="AV7:AV8"/>
    <mergeCell ref="BQ7:BQ8"/>
    <mergeCell ref="BR7:BR8"/>
    <mergeCell ref="BS7:BS8"/>
    <mergeCell ref="BT7:BT8"/>
    <mergeCell ref="BU7:BU8"/>
    <mergeCell ref="BV7:BV8"/>
    <mergeCell ref="BE7:BE8"/>
    <mergeCell ref="BF7:BF8"/>
    <mergeCell ref="BG7:BG8"/>
    <mergeCell ref="BH7:BH8"/>
    <mergeCell ref="BI7:BI8"/>
    <mergeCell ref="BJ7:BJ8"/>
    <mergeCell ref="DI7:DI8"/>
    <mergeCell ref="DJ7:DJ8"/>
    <mergeCell ref="CO7:CS7"/>
    <mergeCell ref="CT7:CV7"/>
    <mergeCell ref="CW7:CY7"/>
    <mergeCell ref="CZ7:CZ8"/>
    <mergeCell ref="DA7:DA8"/>
    <mergeCell ref="DB7:DB8"/>
    <mergeCell ref="BW7:BW8"/>
    <mergeCell ref="BX7:BX8"/>
    <mergeCell ref="BY7:BY8"/>
    <mergeCell ref="BZ7:BZ8"/>
    <mergeCell ref="CA7:CA8"/>
    <mergeCell ref="CB7:CB8"/>
    <mergeCell ref="DC7:DC8"/>
    <mergeCell ref="DD7:DD8"/>
    <mergeCell ref="DE7:DE8"/>
  </mergeCells>
  <conditionalFormatting sqref="DK12:DK15 DK17:DK29">
    <cfRule type="cellIs" dxfId="2" priority="2" operator="equal">
      <formula>0</formula>
    </cfRule>
  </conditionalFormatting>
  <pageMargins left="0" right="0" top="0.15748031496062992" bottom="0.23622047244094491" header="0" footer="0"/>
  <pageSetup paperSize="9" scale="59" orientation="landscape" r:id="rId1"/>
  <headerFooter>
    <oddFooter>&amp;R&amp;P/&amp;N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EB19"/>
  <sheetViews>
    <sheetView showGridLines="0" zoomScale="80" zoomScaleNormal="80" workbookViewId="0">
      <pane xSplit="5" ySplit="9" topLeftCell="BO10" activePane="bottomRight" state="frozen"/>
      <selection pane="topRight" activeCell="E1" sqref="E1"/>
      <selection pane="bottomLeft" activeCell="A6" sqref="A6"/>
      <selection pane="bottomRight" activeCell="DD17" sqref="DD17"/>
    </sheetView>
  </sheetViews>
  <sheetFormatPr defaultRowHeight="19.5" customHeight="1"/>
  <cols>
    <col min="1" max="1" width="2.42578125" style="59" customWidth="1"/>
    <col min="2" max="2" width="7.140625" style="59" customWidth="1"/>
    <col min="3" max="3" width="4.28515625" style="59" customWidth="1"/>
    <col min="4" max="4" width="4" style="59" customWidth="1"/>
    <col min="5" max="5" width="4.140625" style="59" customWidth="1"/>
    <col min="6" max="7" width="10.7109375" style="59" hidden="1" customWidth="1"/>
    <col min="8" max="8" width="9.28515625" style="59" hidden="1" customWidth="1"/>
    <col min="9" max="15" width="2.85546875" style="59" customWidth="1"/>
    <col min="16" max="16" width="2.42578125" style="59" customWidth="1"/>
    <col min="17" max="17" width="2.85546875" style="59" customWidth="1"/>
    <col min="18" max="18" width="2.28515625" style="59" customWidth="1"/>
    <col min="19" max="21" width="3.140625" style="59" hidden="1" customWidth="1"/>
    <col min="22" max="40" width="2.85546875" style="59" customWidth="1"/>
    <col min="41" max="41" width="3.140625" style="59" customWidth="1"/>
    <col min="42" max="44" width="3.140625" style="59" hidden="1" customWidth="1"/>
    <col min="45" max="45" width="3" style="59" hidden="1" customWidth="1"/>
    <col min="46" max="64" width="4.42578125" style="59" hidden="1" customWidth="1"/>
    <col min="65" max="66" width="2.85546875" style="59" customWidth="1"/>
    <col min="67" max="79" width="3" style="59" customWidth="1"/>
    <col min="80" max="80" width="2.140625" style="59" customWidth="1"/>
    <col min="81" max="84" width="3" style="59" customWidth="1"/>
    <col min="85" max="85" width="3.140625" style="59" customWidth="1"/>
    <col min="86" max="87" width="4.42578125" style="59" hidden="1" customWidth="1"/>
    <col min="88" max="89" width="3" style="59" hidden="1" customWidth="1"/>
    <col min="90" max="90" width="3" style="59" customWidth="1"/>
    <col min="91" max="91" width="2.5703125" style="59" customWidth="1"/>
    <col min="92" max="93" width="3" style="59" customWidth="1"/>
    <col min="94" max="94" width="2.5703125" style="59" customWidth="1"/>
    <col min="95" max="105" width="3" style="59" customWidth="1"/>
    <col min="106" max="106" width="2.42578125" style="59" customWidth="1"/>
    <col min="107" max="108" width="3" style="59" customWidth="1"/>
    <col min="109" max="109" width="2.7109375" style="59" customWidth="1"/>
    <col min="110" max="110" width="2.5703125" style="59" customWidth="1"/>
    <col min="111" max="111" width="3" style="59" customWidth="1"/>
    <col min="112" max="112" width="2.85546875" style="59" customWidth="1"/>
    <col min="113" max="114" width="3" style="59" customWidth="1"/>
    <col min="115" max="115" width="2.85546875" style="59" customWidth="1"/>
    <col min="116" max="116" width="3" style="59" customWidth="1"/>
    <col min="117" max="117" width="2.85546875" style="59" customWidth="1"/>
    <col min="118" max="119" width="3.42578125" style="59" customWidth="1"/>
    <col min="120" max="120" width="3.5703125" style="59" customWidth="1"/>
    <col min="121" max="121" width="3" style="59" customWidth="1"/>
    <col min="122" max="127" width="4.42578125" style="59" hidden="1" customWidth="1"/>
    <col min="128" max="128" width="19.42578125" style="59" hidden="1" customWidth="1"/>
    <col min="129" max="135" width="0" style="59" hidden="1" customWidth="1"/>
    <col min="136" max="16384" width="9.140625" style="59"/>
  </cols>
  <sheetData>
    <row r="1" spans="1:132" ht="39.75" customHeight="1">
      <c r="C1" s="196" t="s">
        <v>0</v>
      </c>
      <c r="D1" s="195"/>
      <c r="AJ1" s="196" t="s">
        <v>377</v>
      </c>
    </row>
    <row r="2" spans="1:132" ht="40.5" customHeight="1">
      <c r="C2" s="196" t="s">
        <v>2</v>
      </c>
      <c r="D2" s="195"/>
      <c r="BO2" s="196" t="s">
        <v>378</v>
      </c>
    </row>
    <row r="3" spans="1:132" ht="40.5" customHeight="1">
      <c r="CA3" s="197" t="s">
        <v>313</v>
      </c>
    </row>
    <row r="5" spans="1:132" ht="43.5" customHeight="1">
      <c r="A5" s="322"/>
      <c r="B5" s="738" t="s">
        <v>5</v>
      </c>
      <c r="C5" s="733"/>
      <c r="D5" s="733"/>
      <c r="E5" s="733"/>
      <c r="F5" s="733"/>
      <c r="G5" s="733"/>
      <c r="H5" s="733"/>
      <c r="I5" s="733" t="s">
        <v>6</v>
      </c>
      <c r="J5" s="733"/>
      <c r="K5" s="733"/>
      <c r="L5" s="733"/>
      <c r="M5" s="733"/>
      <c r="N5" s="733"/>
      <c r="O5" s="733"/>
      <c r="P5" s="733"/>
      <c r="Q5" s="733"/>
      <c r="R5" s="733"/>
      <c r="S5" s="733"/>
      <c r="T5" s="733"/>
      <c r="U5" s="733"/>
      <c r="V5" s="733"/>
      <c r="W5" s="733"/>
      <c r="X5" s="733"/>
      <c r="Y5" s="733"/>
      <c r="Z5" s="733"/>
      <c r="AA5" s="733"/>
      <c r="AB5" s="733"/>
      <c r="AC5" s="733"/>
      <c r="AD5" s="733"/>
      <c r="AE5" s="733"/>
      <c r="AF5" s="733"/>
      <c r="AG5" s="733"/>
      <c r="AH5" s="733"/>
      <c r="AI5" s="733"/>
      <c r="AJ5" s="733"/>
      <c r="AK5" s="733"/>
      <c r="AL5" s="733"/>
      <c r="AM5" s="733"/>
      <c r="AN5" s="733"/>
      <c r="AO5" s="733"/>
      <c r="AP5" s="733"/>
      <c r="AQ5" s="733"/>
      <c r="AR5" s="733"/>
      <c r="AS5" s="733"/>
      <c r="AT5" s="733"/>
      <c r="AU5" s="733"/>
      <c r="AV5" s="594" t="s">
        <v>7</v>
      </c>
      <c r="AW5" s="594"/>
      <c r="AX5" s="594"/>
      <c r="AY5" s="594"/>
      <c r="AZ5" s="594"/>
      <c r="BA5" s="594"/>
      <c r="BB5" s="594"/>
      <c r="BC5" s="594"/>
      <c r="BD5" s="594"/>
      <c r="BE5" s="594"/>
      <c r="BF5" s="594"/>
      <c r="BG5" s="594"/>
      <c r="BH5" s="594"/>
      <c r="BI5" s="594"/>
      <c r="BJ5" s="594"/>
      <c r="BK5" s="594"/>
      <c r="BL5" s="594"/>
      <c r="BM5" s="733" t="s">
        <v>8</v>
      </c>
      <c r="BN5" s="733"/>
      <c r="BO5" s="733"/>
      <c r="BP5" s="733"/>
      <c r="BQ5" s="733"/>
      <c r="BR5" s="733"/>
      <c r="BS5" s="733"/>
      <c r="BT5" s="733"/>
      <c r="BU5" s="733"/>
      <c r="BV5" s="733"/>
      <c r="BW5" s="733"/>
      <c r="BX5" s="733"/>
      <c r="BY5" s="733"/>
      <c r="BZ5" s="733"/>
      <c r="CA5" s="733"/>
      <c r="CB5" s="733"/>
      <c r="CC5" s="733"/>
      <c r="CD5" s="733"/>
      <c r="CE5" s="733"/>
      <c r="CF5" s="733"/>
      <c r="CG5" s="733"/>
      <c r="CH5" s="733"/>
      <c r="CI5" s="733"/>
      <c r="CJ5" s="733" t="s">
        <v>9</v>
      </c>
      <c r="CK5" s="733"/>
      <c r="CL5" s="733"/>
      <c r="CM5" s="733"/>
      <c r="CN5" s="733"/>
      <c r="CO5" s="733"/>
      <c r="CP5" s="733"/>
      <c r="CQ5" s="733"/>
      <c r="CR5" s="733"/>
      <c r="CS5" s="733"/>
      <c r="CT5" s="733"/>
      <c r="CU5" s="733"/>
      <c r="CV5" s="733"/>
      <c r="CW5" s="733"/>
      <c r="CX5" s="733"/>
      <c r="CY5" s="733"/>
      <c r="CZ5" s="733"/>
      <c r="DA5" s="733"/>
      <c r="DB5" s="733"/>
      <c r="DC5" s="733"/>
      <c r="DD5" s="733"/>
      <c r="DE5" s="590" t="s">
        <v>10</v>
      </c>
      <c r="DF5" s="590"/>
      <c r="DG5" s="737" t="s">
        <v>11</v>
      </c>
      <c r="DH5" s="737" t="s">
        <v>12</v>
      </c>
      <c r="DI5" s="737" t="s">
        <v>13</v>
      </c>
      <c r="DJ5" s="734" t="s">
        <v>11</v>
      </c>
      <c r="DK5" s="734" t="s">
        <v>12</v>
      </c>
      <c r="DL5" s="734" t="s">
        <v>13</v>
      </c>
      <c r="DM5" s="734" t="s">
        <v>14</v>
      </c>
      <c r="DN5" s="734" t="s">
        <v>15</v>
      </c>
      <c r="DO5" s="734" t="s">
        <v>16</v>
      </c>
      <c r="DP5" s="734" t="s">
        <v>17</v>
      </c>
      <c r="DQ5" s="734" t="s">
        <v>224</v>
      </c>
      <c r="DR5" s="323"/>
      <c r="DS5" s="323"/>
      <c r="DT5" s="323"/>
      <c r="DU5" s="736" t="s">
        <v>379</v>
      </c>
      <c r="DV5" s="736"/>
      <c r="DW5" s="736"/>
      <c r="DX5" s="736"/>
    </row>
    <row r="6" spans="1:132" s="326" customFormat="1" ht="67.5" customHeight="1">
      <c r="A6" s="324" t="s">
        <v>166</v>
      </c>
      <c r="B6" s="738"/>
      <c r="C6" s="733"/>
      <c r="D6" s="733"/>
      <c r="E6" s="733"/>
      <c r="F6" s="733"/>
      <c r="G6" s="733"/>
      <c r="H6" s="733"/>
      <c r="I6" s="733" t="s">
        <v>19</v>
      </c>
      <c r="J6" s="733"/>
      <c r="K6" s="733"/>
      <c r="L6" s="733" t="s">
        <v>225</v>
      </c>
      <c r="M6" s="733"/>
      <c r="N6" s="733" t="s">
        <v>21</v>
      </c>
      <c r="O6" s="733"/>
      <c r="P6" s="733" t="s">
        <v>22</v>
      </c>
      <c r="Q6" s="733"/>
      <c r="R6" s="733"/>
      <c r="S6" s="733"/>
      <c r="T6" s="733"/>
      <c r="U6" s="733"/>
      <c r="V6" s="733"/>
      <c r="W6" s="733"/>
      <c r="X6" s="733"/>
      <c r="Y6" s="733"/>
      <c r="Z6" s="733" t="s">
        <v>23</v>
      </c>
      <c r="AA6" s="733"/>
      <c r="AB6" s="733"/>
      <c r="AC6" s="733"/>
      <c r="AD6" s="733" t="s">
        <v>314</v>
      </c>
      <c r="AE6" s="733"/>
      <c r="AF6" s="733"/>
      <c r="AG6" s="733"/>
      <c r="AH6" s="733"/>
      <c r="AI6" s="733"/>
      <c r="AJ6" s="733"/>
      <c r="AK6" s="733"/>
      <c r="AL6" s="733"/>
      <c r="AM6" s="733"/>
      <c r="AN6" s="733"/>
      <c r="AO6" s="733"/>
      <c r="AP6" s="733"/>
      <c r="AQ6" s="733"/>
      <c r="AR6" s="733"/>
      <c r="AS6" s="733"/>
      <c r="AT6" s="590" t="s">
        <v>24</v>
      </c>
      <c r="AU6" s="590" t="s">
        <v>25</v>
      </c>
      <c r="AV6" s="590" t="s">
        <v>226</v>
      </c>
      <c r="AW6" s="590"/>
      <c r="AX6" s="590" t="s">
        <v>315</v>
      </c>
      <c r="AY6" s="590"/>
      <c r="AZ6" s="590"/>
      <c r="BA6" s="590"/>
      <c r="BB6" s="590"/>
      <c r="BC6" s="590"/>
      <c r="BD6" s="590" t="s">
        <v>316</v>
      </c>
      <c r="BE6" s="590"/>
      <c r="BF6" s="590"/>
      <c r="BG6" s="590"/>
      <c r="BH6" s="590"/>
      <c r="BI6" s="590"/>
      <c r="BJ6" s="62" t="s">
        <v>229</v>
      </c>
      <c r="BK6" s="590" t="s">
        <v>26</v>
      </c>
      <c r="BL6" s="590" t="s">
        <v>27</v>
      </c>
      <c r="BM6" s="733" t="s">
        <v>28</v>
      </c>
      <c r="BN6" s="733"/>
      <c r="BO6" s="733"/>
      <c r="BP6" s="733" t="s">
        <v>29</v>
      </c>
      <c r="BQ6" s="733"/>
      <c r="BR6" s="733"/>
      <c r="BS6" s="733" t="s">
        <v>30</v>
      </c>
      <c r="BT6" s="733"/>
      <c r="BU6" s="733" t="s">
        <v>35</v>
      </c>
      <c r="BV6" s="733"/>
      <c r="BW6" s="733"/>
      <c r="BX6" s="733"/>
      <c r="BY6" s="733"/>
      <c r="BZ6" s="733"/>
      <c r="CA6" s="62" t="s">
        <v>31</v>
      </c>
      <c r="CB6" s="590" t="s">
        <v>32</v>
      </c>
      <c r="CC6" s="590"/>
      <c r="CD6" s="62" t="s">
        <v>230</v>
      </c>
      <c r="CE6" s="62" t="s">
        <v>231</v>
      </c>
      <c r="CF6" s="62" t="s">
        <v>34</v>
      </c>
      <c r="CG6" s="62" t="s">
        <v>232</v>
      </c>
      <c r="CH6" s="590" t="s">
        <v>36</v>
      </c>
      <c r="CI6" s="590" t="s">
        <v>37</v>
      </c>
      <c r="CJ6" s="733" t="s">
        <v>233</v>
      </c>
      <c r="CK6" s="733"/>
      <c r="CL6" s="733"/>
      <c r="CM6" s="733"/>
      <c r="CN6" s="733"/>
      <c r="CO6" s="733"/>
      <c r="CP6" s="733" t="s">
        <v>234</v>
      </c>
      <c r="CQ6" s="733"/>
      <c r="CR6" s="733"/>
      <c r="CS6" s="62" t="s">
        <v>40</v>
      </c>
      <c r="CT6" s="62" t="s">
        <v>235</v>
      </c>
      <c r="CU6" s="732" t="s">
        <v>41</v>
      </c>
      <c r="CV6" s="732"/>
      <c r="CW6" s="732" t="s">
        <v>236</v>
      </c>
      <c r="CX6" s="732"/>
      <c r="CY6" s="732" t="s">
        <v>232</v>
      </c>
      <c r="CZ6" s="732"/>
      <c r="DA6" s="732" t="s">
        <v>237</v>
      </c>
      <c r="DB6" s="732"/>
      <c r="DC6" s="590" t="s">
        <v>42</v>
      </c>
      <c r="DD6" s="590" t="s">
        <v>43</v>
      </c>
      <c r="DE6" s="590" t="s">
        <v>45</v>
      </c>
      <c r="DF6" s="590" t="s">
        <v>46</v>
      </c>
      <c r="DG6" s="737"/>
      <c r="DH6" s="737"/>
      <c r="DI6" s="737"/>
      <c r="DJ6" s="735"/>
      <c r="DK6" s="735"/>
      <c r="DL6" s="735"/>
      <c r="DM6" s="735"/>
      <c r="DN6" s="735"/>
      <c r="DO6" s="735"/>
      <c r="DP6" s="735"/>
      <c r="DQ6" s="735"/>
      <c r="DR6" s="325"/>
      <c r="DS6" s="325"/>
      <c r="DT6" s="325"/>
      <c r="DU6" s="736"/>
      <c r="DV6" s="736"/>
      <c r="DW6" s="736"/>
      <c r="DX6" s="736"/>
    </row>
    <row r="7" spans="1:132" s="326" customFormat="1" ht="52.5" customHeight="1">
      <c r="A7" s="324"/>
      <c r="B7" s="738"/>
      <c r="C7" s="733"/>
      <c r="D7" s="733"/>
      <c r="E7" s="733"/>
      <c r="F7" s="733"/>
      <c r="G7" s="733"/>
      <c r="H7" s="733"/>
      <c r="I7" s="590" t="s">
        <v>81</v>
      </c>
      <c r="J7" s="590" t="s">
        <v>82</v>
      </c>
      <c r="K7" s="590" t="s">
        <v>47</v>
      </c>
      <c r="L7" s="590" t="s">
        <v>241</v>
      </c>
      <c r="M7" s="590" t="s">
        <v>242</v>
      </c>
      <c r="N7" s="590" t="s">
        <v>53</v>
      </c>
      <c r="O7" s="590"/>
      <c r="P7" s="590" t="s">
        <v>317</v>
      </c>
      <c r="Q7" s="590"/>
      <c r="R7" s="590"/>
      <c r="S7" s="590" t="s">
        <v>318</v>
      </c>
      <c r="T7" s="590"/>
      <c r="U7" s="590"/>
      <c r="V7" s="590"/>
      <c r="W7" s="590"/>
      <c r="X7" s="590" t="s">
        <v>354</v>
      </c>
      <c r="Y7" s="590"/>
      <c r="Z7" s="590" t="s">
        <v>245</v>
      </c>
      <c r="AA7" s="590" t="s">
        <v>246</v>
      </c>
      <c r="AB7" s="590" t="s">
        <v>55</v>
      </c>
      <c r="AC7" s="590" t="s">
        <v>247</v>
      </c>
      <c r="AD7" s="590" t="s">
        <v>319</v>
      </c>
      <c r="AE7" s="590" t="s">
        <v>320</v>
      </c>
      <c r="AF7" s="590" t="s">
        <v>321</v>
      </c>
      <c r="AG7" s="590" t="s">
        <v>322</v>
      </c>
      <c r="AH7" s="590" t="s">
        <v>323</v>
      </c>
      <c r="AI7" s="590" t="s">
        <v>324</v>
      </c>
      <c r="AJ7" s="590" t="s">
        <v>325</v>
      </c>
      <c r="AK7" s="590" t="s">
        <v>326</v>
      </c>
      <c r="AL7" s="590" t="s">
        <v>327</v>
      </c>
      <c r="AM7" s="590" t="s">
        <v>328</v>
      </c>
      <c r="AN7" s="590" t="s">
        <v>329</v>
      </c>
      <c r="AO7" s="590" t="s">
        <v>330</v>
      </c>
      <c r="AP7" s="590" t="s">
        <v>331</v>
      </c>
      <c r="AQ7" s="590" t="s">
        <v>332</v>
      </c>
      <c r="AR7" s="590" t="s">
        <v>333</v>
      </c>
      <c r="AS7" s="590" t="s">
        <v>334</v>
      </c>
      <c r="AT7" s="590"/>
      <c r="AU7" s="590"/>
      <c r="AV7" s="590" t="s">
        <v>248</v>
      </c>
      <c r="AW7" s="590" t="s">
        <v>249</v>
      </c>
      <c r="AX7" s="590" t="s">
        <v>250</v>
      </c>
      <c r="AY7" s="590" t="s">
        <v>251</v>
      </c>
      <c r="AZ7" s="590" t="s">
        <v>252</v>
      </c>
      <c r="BA7" s="590" t="s">
        <v>335</v>
      </c>
      <c r="BB7" s="590" t="s">
        <v>253</v>
      </c>
      <c r="BC7" s="590" t="s">
        <v>336</v>
      </c>
      <c r="BD7" s="590" t="s">
        <v>254</v>
      </c>
      <c r="BE7" s="590" t="s">
        <v>255</v>
      </c>
      <c r="BF7" s="590" t="s">
        <v>256</v>
      </c>
      <c r="BG7" s="590" t="s">
        <v>337</v>
      </c>
      <c r="BH7" s="590" t="s">
        <v>257</v>
      </c>
      <c r="BI7" s="590" t="s">
        <v>338</v>
      </c>
      <c r="BJ7" s="590" t="s">
        <v>258</v>
      </c>
      <c r="BK7" s="590"/>
      <c r="BL7" s="590"/>
      <c r="BM7" s="590" t="s">
        <v>259</v>
      </c>
      <c r="BN7" s="590" t="s">
        <v>260</v>
      </c>
      <c r="BO7" s="590" t="s">
        <v>57</v>
      </c>
      <c r="BP7" s="590" t="s">
        <v>58</v>
      </c>
      <c r="BQ7" s="590" t="s">
        <v>261</v>
      </c>
      <c r="BR7" s="590" t="s">
        <v>60</v>
      </c>
      <c r="BS7" s="590" t="s">
        <v>262</v>
      </c>
      <c r="BT7" s="590" t="s">
        <v>61</v>
      </c>
      <c r="BU7" s="590" t="s">
        <v>263</v>
      </c>
      <c r="BV7" s="590" t="s">
        <v>264</v>
      </c>
      <c r="BW7" s="590" t="s">
        <v>265</v>
      </c>
      <c r="BX7" s="590" t="s">
        <v>266</v>
      </c>
      <c r="BY7" s="590" t="s">
        <v>67</v>
      </c>
      <c r="BZ7" s="590" t="s">
        <v>68</v>
      </c>
      <c r="CA7" s="590" t="s">
        <v>62</v>
      </c>
      <c r="CB7" s="590" t="s">
        <v>63</v>
      </c>
      <c r="CC7" s="590" t="s">
        <v>64</v>
      </c>
      <c r="CD7" s="590" t="s">
        <v>268</v>
      </c>
      <c r="CE7" s="590" t="s">
        <v>270</v>
      </c>
      <c r="CF7" s="590" t="s">
        <v>66</v>
      </c>
      <c r="CG7" s="590" t="s">
        <v>271</v>
      </c>
      <c r="CH7" s="590"/>
      <c r="CI7" s="590"/>
      <c r="CJ7" s="590" t="s">
        <v>272</v>
      </c>
      <c r="CK7" s="590"/>
      <c r="CL7" s="590"/>
      <c r="CM7" s="590"/>
      <c r="CN7" s="590" t="s">
        <v>273</v>
      </c>
      <c r="CO7" s="590"/>
      <c r="CP7" s="590" t="s">
        <v>274</v>
      </c>
      <c r="CQ7" s="590"/>
      <c r="CR7" s="590" t="s">
        <v>275</v>
      </c>
      <c r="CS7" s="590" t="s">
        <v>77</v>
      </c>
      <c r="CT7" s="590" t="s">
        <v>276</v>
      </c>
      <c r="CU7" s="590" t="s">
        <v>78</v>
      </c>
      <c r="CV7" s="590" t="s">
        <v>380</v>
      </c>
      <c r="CW7" s="590" t="s">
        <v>381</v>
      </c>
      <c r="CX7" s="590" t="s">
        <v>279</v>
      </c>
      <c r="CY7" s="590" t="s">
        <v>277</v>
      </c>
      <c r="CZ7" s="590" t="s">
        <v>278</v>
      </c>
      <c r="DA7" s="590" t="s">
        <v>79</v>
      </c>
      <c r="DB7" s="590" t="s">
        <v>80</v>
      </c>
      <c r="DC7" s="590"/>
      <c r="DD7" s="590"/>
      <c r="DE7" s="590"/>
      <c r="DF7" s="590"/>
      <c r="DG7" s="737"/>
      <c r="DH7" s="737"/>
      <c r="DI7" s="737"/>
      <c r="DJ7" s="735"/>
      <c r="DK7" s="735"/>
      <c r="DL7" s="735"/>
      <c r="DM7" s="735"/>
      <c r="DN7" s="735"/>
      <c r="DO7" s="735"/>
      <c r="DP7" s="735"/>
      <c r="DQ7" s="735"/>
      <c r="DR7" s="325"/>
      <c r="DS7" s="325"/>
      <c r="DT7" s="325"/>
      <c r="DU7" s="736"/>
      <c r="DV7" s="736"/>
      <c r="DW7" s="736"/>
      <c r="DX7" s="736"/>
    </row>
    <row r="8" spans="1:132" s="326" customFormat="1" ht="53.25" customHeight="1">
      <c r="A8" s="324"/>
      <c r="B8" s="738"/>
      <c r="C8" s="733"/>
      <c r="D8" s="733"/>
      <c r="E8" s="733"/>
      <c r="F8" s="733"/>
      <c r="G8" s="733"/>
      <c r="H8" s="733"/>
      <c r="I8" s="590"/>
      <c r="J8" s="590"/>
      <c r="K8" s="590"/>
      <c r="L8" s="590"/>
      <c r="M8" s="590"/>
      <c r="N8" s="62" t="s">
        <v>289</v>
      </c>
      <c r="O8" s="62" t="s">
        <v>92</v>
      </c>
      <c r="P8" s="62" t="s">
        <v>290</v>
      </c>
      <c r="Q8" s="62" t="s">
        <v>291</v>
      </c>
      <c r="R8" s="62" t="s">
        <v>339</v>
      </c>
      <c r="S8" s="62" t="s">
        <v>340</v>
      </c>
      <c r="T8" s="62" t="s">
        <v>341</v>
      </c>
      <c r="U8" s="62" t="s">
        <v>292</v>
      </c>
      <c r="V8" s="62" t="s">
        <v>293</v>
      </c>
      <c r="W8" s="62" t="s">
        <v>294</v>
      </c>
      <c r="X8" s="62" t="s">
        <v>355</v>
      </c>
      <c r="Y8" s="62" t="s">
        <v>356</v>
      </c>
      <c r="Z8" s="590"/>
      <c r="AA8" s="590"/>
      <c r="AB8" s="590"/>
      <c r="AC8" s="590"/>
      <c r="AD8" s="590"/>
      <c r="AE8" s="590"/>
      <c r="AF8" s="590"/>
      <c r="AG8" s="590"/>
      <c r="AH8" s="590"/>
      <c r="AI8" s="590"/>
      <c r="AJ8" s="590"/>
      <c r="AK8" s="590"/>
      <c r="AL8" s="590"/>
      <c r="AM8" s="590"/>
      <c r="AN8" s="590"/>
      <c r="AO8" s="590"/>
      <c r="AP8" s="590"/>
      <c r="AQ8" s="590"/>
      <c r="AR8" s="590"/>
      <c r="AS8" s="590"/>
      <c r="AT8" s="590"/>
      <c r="AU8" s="590"/>
      <c r="AV8" s="590"/>
      <c r="AW8" s="590"/>
      <c r="AX8" s="590"/>
      <c r="AY8" s="590"/>
      <c r="AZ8" s="590"/>
      <c r="BA8" s="590"/>
      <c r="BB8" s="590"/>
      <c r="BC8" s="590"/>
      <c r="BD8" s="590"/>
      <c r="BE8" s="590"/>
      <c r="BF8" s="590"/>
      <c r="BG8" s="590"/>
      <c r="BH8" s="590"/>
      <c r="BI8" s="590"/>
      <c r="BJ8" s="590"/>
      <c r="BK8" s="590"/>
      <c r="BL8" s="590"/>
      <c r="BM8" s="590"/>
      <c r="BN8" s="590"/>
      <c r="BO8" s="590"/>
      <c r="BP8" s="590"/>
      <c r="BQ8" s="590"/>
      <c r="BR8" s="590"/>
      <c r="BS8" s="590"/>
      <c r="BT8" s="590"/>
      <c r="BU8" s="590"/>
      <c r="BV8" s="590"/>
      <c r="BW8" s="590"/>
      <c r="BX8" s="590"/>
      <c r="BY8" s="590"/>
      <c r="BZ8" s="590"/>
      <c r="CA8" s="590"/>
      <c r="CB8" s="590"/>
      <c r="CC8" s="590"/>
      <c r="CD8" s="590"/>
      <c r="CE8" s="590"/>
      <c r="CF8" s="590"/>
      <c r="CG8" s="590"/>
      <c r="CH8" s="590"/>
      <c r="CI8" s="590"/>
      <c r="CJ8" s="62" t="s">
        <v>295</v>
      </c>
      <c r="CK8" s="62" t="s">
        <v>296</v>
      </c>
      <c r="CL8" s="62" t="s">
        <v>297</v>
      </c>
      <c r="CM8" s="62" t="s">
        <v>71</v>
      </c>
      <c r="CN8" s="62" t="s">
        <v>298</v>
      </c>
      <c r="CO8" s="62" t="s">
        <v>72</v>
      </c>
      <c r="CP8" s="62" t="s">
        <v>75</v>
      </c>
      <c r="CQ8" s="62" t="s">
        <v>76</v>
      </c>
      <c r="CR8" s="590"/>
      <c r="CS8" s="590"/>
      <c r="CT8" s="590"/>
      <c r="CU8" s="590"/>
      <c r="CV8" s="590"/>
      <c r="CW8" s="590"/>
      <c r="CX8" s="590"/>
      <c r="CY8" s="590"/>
      <c r="CZ8" s="590"/>
      <c r="DA8" s="590"/>
      <c r="DB8" s="590"/>
      <c r="DC8" s="590"/>
      <c r="DD8" s="590"/>
      <c r="DE8" s="590"/>
      <c r="DF8" s="590"/>
      <c r="DG8" s="737"/>
      <c r="DH8" s="737"/>
      <c r="DI8" s="737"/>
      <c r="DJ8" s="327"/>
      <c r="DK8" s="328"/>
      <c r="DL8" s="329"/>
      <c r="DM8" s="329"/>
      <c r="DN8" s="325"/>
      <c r="DO8" s="325"/>
      <c r="DP8" s="325"/>
      <c r="DQ8" s="325"/>
      <c r="DR8" s="325"/>
      <c r="DS8" s="325"/>
      <c r="DT8" s="325"/>
      <c r="DU8" s="736"/>
      <c r="DV8" s="736"/>
      <c r="DW8" s="736"/>
      <c r="DX8" s="736"/>
    </row>
    <row r="9" spans="1:132" s="69" customFormat="1" ht="30" customHeight="1">
      <c r="A9" s="330"/>
      <c r="B9" s="331" t="s">
        <v>94</v>
      </c>
      <c r="C9" s="66" t="s">
        <v>95</v>
      </c>
      <c r="D9" s="66" t="s">
        <v>96</v>
      </c>
      <c r="E9" s="66" t="s">
        <v>97</v>
      </c>
      <c r="F9" s="66" t="s">
        <v>98</v>
      </c>
      <c r="G9" s="66" t="s">
        <v>99</v>
      </c>
      <c r="H9" s="66" t="s">
        <v>100</v>
      </c>
      <c r="I9" s="67">
        <v>2</v>
      </c>
      <c r="J9" s="67">
        <v>2</v>
      </c>
      <c r="K9" s="67">
        <v>2</v>
      </c>
      <c r="L9" s="67">
        <v>3</v>
      </c>
      <c r="M9" s="67">
        <v>3</v>
      </c>
      <c r="N9" s="67">
        <v>3</v>
      </c>
      <c r="O9" s="67">
        <v>2</v>
      </c>
      <c r="P9" s="67">
        <v>2</v>
      </c>
      <c r="Q9" s="67">
        <v>2</v>
      </c>
      <c r="R9" s="67">
        <v>2</v>
      </c>
      <c r="S9" s="67">
        <v>2</v>
      </c>
      <c r="T9" s="67">
        <v>2</v>
      </c>
      <c r="U9" s="67">
        <v>2</v>
      </c>
      <c r="V9" s="67">
        <v>2</v>
      </c>
      <c r="W9" s="67">
        <v>2</v>
      </c>
      <c r="X9" s="67">
        <v>1</v>
      </c>
      <c r="Y9" s="67">
        <v>1</v>
      </c>
      <c r="Z9" s="67">
        <v>3</v>
      </c>
      <c r="AA9" s="67">
        <v>2</v>
      </c>
      <c r="AB9" s="67">
        <v>3</v>
      </c>
      <c r="AC9" s="67">
        <v>2</v>
      </c>
      <c r="AD9" s="67">
        <v>1</v>
      </c>
      <c r="AE9" s="67">
        <v>1</v>
      </c>
      <c r="AF9" s="67">
        <v>1</v>
      </c>
      <c r="AG9" s="67">
        <v>1</v>
      </c>
      <c r="AH9" s="67">
        <v>1</v>
      </c>
      <c r="AI9" s="67">
        <v>1</v>
      </c>
      <c r="AJ9" s="67">
        <v>1</v>
      </c>
      <c r="AK9" s="67">
        <v>1</v>
      </c>
      <c r="AL9" s="67">
        <v>1</v>
      </c>
      <c r="AM9" s="67">
        <v>1</v>
      </c>
      <c r="AN9" s="67">
        <v>1</v>
      </c>
      <c r="AO9" s="67">
        <v>1</v>
      </c>
      <c r="AP9" s="67">
        <v>1</v>
      </c>
      <c r="AQ9" s="67">
        <v>1</v>
      </c>
      <c r="AR9" s="67">
        <v>1</v>
      </c>
      <c r="AS9" s="67">
        <v>1</v>
      </c>
      <c r="AT9" s="66" t="s">
        <v>101</v>
      </c>
      <c r="AU9" s="66" t="s">
        <v>101</v>
      </c>
      <c r="AV9" s="67">
        <v>1</v>
      </c>
      <c r="AW9" s="67">
        <v>1</v>
      </c>
      <c r="AX9" s="67">
        <v>1</v>
      </c>
      <c r="AY9" s="67">
        <v>1</v>
      </c>
      <c r="AZ9" s="67">
        <v>1</v>
      </c>
      <c r="BA9" s="67">
        <v>1</v>
      </c>
      <c r="BB9" s="67">
        <v>1</v>
      </c>
      <c r="BC9" s="67">
        <v>1</v>
      </c>
      <c r="BD9" s="67">
        <v>1</v>
      </c>
      <c r="BE9" s="67">
        <v>1</v>
      </c>
      <c r="BF9" s="67">
        <v>1</v>
      </c>
      <c r="BG9" s="67">
        <v>1</v>
      </c>
      <c r="BH9" s="67">
        <v>1</v>
      </c>
      <c r="BI9" s="67">
        <v>1</v>
      </c>
      <c r="BJ9" s="67">
        <v>1</v>
      </c>
      <c r="BK9" s="66" t="s">
        <v>101</v>
      </c>
      <c r="BL9" s="66" t="s">
        <v>101</v>
      </c>
      <c r="BM9" s="67">
        <v>3</v>
      </c>
      <c r="BN9" s="67">
        <v>3</v>
      </c>
      <c r="BO9" s="67">
        <v>2</v>
      </c>
      <c r="BP9" s="67">
        <v>3</v>
      </c>
      <c r="BQ9" s="67">
        <v>3</v>
      </c>
      <c r="BR9" s="67">
        <v>2</v>
      </c>
      <c r="BS9" s="67">
        <v>2</v>
      </c>
      <c r="BT9" s="67">
        <v>3</v>
      </c>
      <c r="BU9" s="67">
        <v>3</v>
      </c>
      <c r="BV9" s="67">
        <v>3</v>
      </c>
      <c r="BW9" s="67">
        <v>2</v>
      </c>
      <c r="BX9" s="67">
        <v>2</v>
      </c>
      <c r="BY9" s="67">
        <v>3</v>
      </c>
      <c r="BZ9" s="67">
        <v>3</v>
      </c>
      <c r="CA9" s="67">
        <v>3</v>
      </c>
      <c r="CB9" s="67">
        <v>3</v>
      </c>
      <c r="CC9" s="67">
        <v>3</v>
      </c>
      <c r="CD9" s="67">
        <v>3</v>
      </c>
      <c r="CE9" s="67">
        <v>3</v>
      </c>
      <c r="CF9" s="67">
        <v>3</v>
      </c>
      <c r="CG9" s="67">
        <v>1</v>
      </c>
      <c r="CH9" s="66" t="s">
        <v>101</v>
      </c>
      <c r="CI9" s="66" t="s">
        <v>101</v>
      </c>
      <c r="CJ9" s="67">
        <v>2</v>
      </c>
      <c r="CK9" s="67">
        <v>2</v>
      </c>
      <c r="CL9" s="67">
        <v>2</v>
      </c>
      <c r="CM9" s="67">
        <v>3</v>
      </c>
      <c r="CN9" s="67">
        <v>3</v>
      </c>
      <c r="CO9" s="67">
        <v>2</v>
      </c>
      <c r="CP9" s="67">
        <v>2</v>
      </c>
      <c r="CQ9" s="67">
        <v>3</v>
      </c>
      <c r="CR9" s="67">
        <v>3</v>
      </c>
      <c r="CS9" s="67">
        <v>3</v>
      </c>
      <c r="CT9" s="67">
        <v>2</v>
      </c>
      <c r="CU9" s="67">
        <v>3</v>
      </c>
      <c r="CV9" s="67">
        <v>2</v>
      </c>
      <c r="CW9" s="67">
        <v>2</v>
      </c>
      <c r="CX9" s="67">
        <v>3</v>
      </c>
      <c r="CY9" s="67">
        <v>1</v>
      </c>
      <c r="CZ9" s="67">
        <v>1</v>
      </c>
      <c r="DA9" s="67">
        <v>5</v>
      </c>
      <c r="DB9" s="67">
        <v>5</v>
      </c>
      <c r="DC9" s="66" t="s">
        <v>101</v>
      </c>
      <c r="DD9" s="66" t="s">
        <v>101</v>
      </c>
      <c r="DE9" s="66" t="s">
        <v>101</v>
      </c>
      <c r="DF9" s="66" t="s">
        <v>101</v>
      </c>
      <c r="DG9" s="66" t="s">
        <v>101</v>
      </c>
      <c r="DH9" s="66" t="s">
        <v>101</v>
      </c>
      <c r="DI9" s="66" t="s">
        <v>101</v>
      </c>
      <c r="DJ9" s="66"/>
      <c r="DK9" s="66"/>
      <c r="DL9" s="66"/>
      <c r="DM9" s="66"/>
      <c r="DN9" s="66"/>
      <c r="DO9" s="66"/>
      <c r="DP9" s="66"/>
      <c r="DQ9" s="66"/>
      <c r="DR9" s="66"/>
      <c r="DS9" s="66"/>
      <c r="DT9" s="66"/>
      <c r="DU9" s="66" t="s">
        <v>382</v>
      </c>
      <c r="DV9" s="66" t="s">
        <v>383</v>
      </c>
      <c r="DW9" s="66" t="s">
        <v>384</v>
      </c>
      <c r="DX9" s="66" t="s">
        <v>385</v>
      </c>
    </row>
    <row r="10" spans="1:132" s="69" customFormat="1" ht="55.5" customHeight="1">
      <c r="A10" s="332"/>
      <c r="B10" s="70"/>
      <c r="C10" s="333" t="s">
        <v>345</v>
      </c>
      <c r="D10" s="70"/>
      <c r="E10" s="70"/>
      <c r="F10" s="70"/>
      <c r="G10" s="70"/>
      <c r="H10" s="70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0"/>
      <c r="AU10" s="70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0"/>
      <c r="BL10" s="70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71"/>
      <c r="CA10" s="71"/>
      <c r="CB10" s="71"/>
      <c r="CC10" s="71"/>
      <c r="CD10" s="71"/>
      <c r="CE10" s="71"/>
      <c r="CF10" s="71"/>
      <c r="CG10" s="71"/>
      <c r="CH10" s="70"/>
      <c r="CI10" s="70"/>
      <c r="CJ10" s="71"/>
      <c r="CK10" s="71"/>
      <c r="CL10" s="71"/>
      <c r="CM10" s="71"/>
      <c r="CN10" s="71"/>
      <c r="CO10" s="71"/>
      <c r="CP10" s="71"/>
      <c r="CQ10" s="71"/>
      <c r="CR10" s="71"/>
      <c r="CS10" s="71"/>
      <c r="CT10" s="71"/>
      <c r="CU10" s="71"/>
      <c r="CV10" s="71"/>
      <c r="CW10" s="71"/>
      <c r="CX10" s="71"/>
      <c r="CY10" s="71"/>
      <c r="CZ10" s="71"/>
      <c r="DA10" s="71"/>
      <c r="DB10" s="71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</row>
    <row r="11" spans="1:132" s="352" customFormat="1" ht="33" customHeight="1">
      <c r="A11" s="334">
        <v>1</v>
      </c>
      <c r="B11" s="335">
        <v>1811214497</v>
      </c>
      <c r="C11" s="336" t="s">
        <v>373</v>
      </c>
      <c r="D11" s="336" t="s">
        <v>386</v>
      </c>
      <c r="E11" s="336" t="s">
        <v>387</v>
      </c>
      <c r="F11" s="337">
        <v>34488</v>
      </c>
      <c r="G11" s="338" t="s">
        <v>117</v>
      </c>
      <c r="H11" s="339" t="s">
        <v>107</v>
      </c>
      <c r="I11" s="77">
        <v>7.8</v>
      </c>
      <c r="J11" s="77">
        <v>6.3</v>
      </c>
      <c r="K11" s="77">
        <v>7.9</v>
      </c>
      <c r="L11" s="77">
        <v>7.5</v>
      </c>
      <c r="M11" s="77">
        <v>8.3000000000000007</v>
      </c>
      <c r="N11" s="77">
        <v>8.1</v>
      </c>
      <c r="O11" s="77">
        <v>5.5</v>
      </c>
      <c r="P11" s="78"/>
      <c r="Q11" s="77">
        <v>6.9</v>
      </c>
      <c r="R11" s="78"/>
      <c r="S11" s="78"/>
      <c r="T11" s="78"/>
      <c r="U11" s="78"/>
      <c r="V11" s="77">
        <v>6.4</v>
      </c>
      <c r="W11" s="77">
        <v>6.4</v>
      </c>
      <c r="X11" s="77">
        <v>9</v>
      </c>
      <c r="Y11" s="340" t="s">
        <v>308</v>
      </c>
      <c r="Z11" s="77">
        <v>6.2</v>
      </c>
      <c r="AA11" s="77">
        <v>6.5</v>
      </c>
      <c r="AB11" s="77">
        <v>7.2</v>
      </c>
      <c r="AC11" s="77">
        <v>7.6</v>
      </c>
      <c r="AD11" s="340" t="s">
        <v>308</v>
      </c>
      <c r="AE11" s="340" t="s">
        <v>308</v>
      </c>
      <c r="AF11" s="340" t="s">
        <v>308</v>
      </c>
      <c r="AG11" s="340" t="s">
        <v>308</v>
      </c>
      <c r="AH11" s="340" t="s">
        <v>308</v>
      </c>
      <c r="AI11" s="77">
        <v>7.4</v>
      </c>
      <c r="AJ11" s="340" t="s">
        <v>308</v>
      </c>
      <c r="AK11" s="77">
        <v>7</v>
      </c>
      <c r="AL11" s="77">
        <v>6.1</v>
      </c>
      <c r="AM11" s="77">
        <v>6</v>
      </c>
      <c r="AN11" s="77">
        <v>6.9</v>
      </c>
      <c r="AO11" s="77">
        <v>4.7</v>
      </c>
      <c r="AP11" s="78"/>
      <c r="AQ11" s="78"/>
      <c r="AR11" s="78"/>
      <c r="AS11" s="78"/>
      <c r="AT11" s="79">
        <v>47</v>
      </c>
      <c r="AU11" s="80">
        <v>0</v>
      </c>
      <c r="AV11" s="77">
        <v>7.6</v>
      </c>
      <c r="AW11" s="77">
        <v>7.4</v>
      </c>
      <c r="AX11" s="78"/>
      <c r="AY11" s="77">
        <v>7.6</v>
      </c>
      <c r="AZ11" s="78"/>
      <c r="BA11" s="78"/>
      <c r="BB11" s="78"/>
      <c r="BC11" s="78"/>
      <c r="BD11" s="77">
        <v>4.9000000000000004</v>
      </c>
      <c r="BE11" s="78"/>
      <c r="BF11" s="341">
        <v>0</v>
      </c>
      <c r="BG11" s="78"/>
      <c r="BH11" s="78"/>
      <c r="BI11" s="78"/>
      <c r="BJ11" s="81" t="s">
        <v>109</v>
      </c>
      <c r="BK11" s="79">
        <v>4</v>
      </c>
      <c r="BL11" s="80">
        <v>1</v>
      </c>
      <c r="BM11" s="340" t="s">
        <v>308</v>
      </c>
      <c r="BN11" s="340" t="s">
        <v>308</v>
      </c>
      <c r="BO11" s="77">
        <v>6</v>
      </c>
      <c r="BP11" s="77">
        <v>6.1</v>
      </c>
      <c r="BQ11" s="77">
        <v>5.7</v>
      </c>
      <c r="BR11" s="77">
        <v>6.4</v>
      </c>
      <c r="BS11" s="340" t="s">
        <v>308</v>
      </c>
      <c r="BT11" s="77">
        <v>8</v>
      </c>
      <c r="BU11" s="340" t="s">
        <v>308</v>
      </c>
      <c r="BV11" s="340" t="s">
        <v>308</v>
      </c>
      <c r="BW11" s="340" t="s">
        <v>308</v>
      </c>
      <c r="BX11" s="340" t="s">
        <v>308</v>
      </c>
      <c r="BY11" s="77">
        <v>7</v>
      </c>
      <c r="BZ11" s="340" t="s">
        <v>308</v>
      </c>
      <c r="CA11" s="77">
        <v>5.5</v>
      </c>
      <c r="CB11" s="78"/>
      <c r="CC11" s="77">
        <v>7.5</v>
      </c>
      <c r="CD11" s="340" t="s">
        <v>308</v>
      </c>
      <c r="CE11" s="340" t="s">
        <v>308</v>
      </c>
      <c r="CF11" s="77">
        <v>5.8</v>
      </c>
      <c r="CG11" s="340" t="s">
        <v>308</v>
      </c>
      <c r="CH11" s="79">
        <v>53</v>
      </c>
      <c r="CI11" s="80">
        <v>0</v>
      </c>
      <c r="CJ11" s="78"/>
      <c r="CK11" s="78"/>
      <c r="CL11" s="77">
        <v>5.5</v>
      </c>
      <c r="CM11" s="78"/>
      <c r="CN11" s="77">
        <v>6.4</v>
      </c>
      <c r="CO11" s="77">
        <v>6</v>
      </c>
      <c r="CP11" s="78"/>
      <c r="CQ11" s="77">
        <v>7.1</v>
      </c>
      <c r="CR11" s="77">
        <v>7.4</v>
      </c>
      <c r="CS11" s="77">
        <v>8.6999999999999993</v>
      </c>
      <c r="CT11" s="77">
        <v>7.3</v>
      </c>
      <c r="CU11" s="340" t="s">
        <v>308</v>
      </c>
      <c r="CV11" s="77">
        <v>6.7</v>
      </c>
      <c r="CW11" s="81" t="s">
        <v>109</v>
      </c>
      <c r="CX11" s="77">
        <v>6.3</v>
      </c>
      <c r="CY11" s="77">
        <v>8.3000000000000007</v>
      </c>
      <c r="CZ11" s="77">
        <v>8.1999999999999993</v>
      </c>
      <c r="DA11" s="81" t="s">
        <v>109</v>
      </c>
      <c r="DB11" s="78"/>
      <c r="DC11" s="342">
        <v>23</v>
      </c>
      <c r="DD11" s="343">
        <v>2</v>
      </c>
      <c r="DE11" s="344">
        <v>0</v>
      </c>
      <c r="DF11" s="343">
        <v>5</v>
      </c>
      <c r="DG11" s="345">
        <v>132</v>
      </c>
      <c r="DH11" s="343">
        <v>8</v>
      </c>
      <c r="DI11" s="345">
        <v>136</v>
      </c>
      <c r="DJ11" s="345">
        <f t="shared" ref="DJ11" si="0">DG11-BK11</f>
        <v>128</v>
      </c>
      <c r="DK11" s="79">
        <f>DH11-DF11-BL11</f>
        <v>2</v>
      </c>
      <c r="DL11" s="346">
        <f t="shared" ref="DL11" si="1">DI11-5</f>
        <v>131</v>
      </c>
      <c r="DM11" s="346">
        <f t="shared" ref="DM11" si="2">DJ11+DK11</f>
        <v>130</v>
      </c>
      <c r="DN11" s="347">
        <v>6.67</v>
      </c>
      <c r="DO11" s="348">
        <v>2.67</v>
      </c>
      <c r="DP11" s="349">
        <f>DK11/DL11</f>
        <v>1.5267175572519083E-2</v>
      </c>
      <c r="DQ11" s="346" t="s">
        <v>388</v>
      </c>
      <c r="DR11" s="350"/>
      <c r="DS11" s="350"/>
      <c r="DT11" s="350"/>
      <c r="DU11" s="351">
        <v>156</v>
      </c>
      <c r="DV11" s="351">
        <v>6.67</v>
      </c>
      <c r="DW11" s="351">
        <v>2.67</v>
      </c>
      <c r="DX11" s="339" t="s">
        <v>389</v>
      </c>
      <c r="DZ11" s="353">
        <f>SUMIF(I11:DB11,"P (P/F)",$I$9:$DB$9)</f>
        <v>38</v>
      </c>
      <c r="EA11" s="352">
        <f>24+16+25+23</f>
        <v>88</v>
      </c>
      <c r="EB11" s="354">
        <f>2/EA11</f>
        <v>2.2727272727272728E-2</v>
      </c>
    </row>
    <row r="13" spans="1:132" s="236" customFormat="1" ht="31.5" customHeight="1">
      <c r="CW13" s="237" t="s">
        <v>349</v>
      </c>
      <c r="DV13" s="238"/>
    </row>
    <row r="14" spans="1:132" s="355" customFormat="1" ht="33.75" customHeight="1">
      <c r="B14" s="356" t="s">
        <v>156</v>
      </c>
      <c r="C14" s="357"/>
      <c r="V14" s="356" t="s">
        <v>157</v>
      </c>
      <c r="W14" s="358"/>
      <c r="AN14" s="356" t="s">
        <v>158</v>
      </c>
      <c r="AQ14" s="356" t="s">
        <v>158</v>
      </c>
      <c r="CC14" s="358"/>
      <c r="CE14" s="356" t="s">
        <v>159</v>
      </c>
      <c r="DD14" s="356" t="s">
        <v>160</v>
      </c>
      <c r="DV14" s="359"/>
    </row>
    <row r="15" spans="1:132" s="355" customFormat="1" ht="20.25" customHeight="1">
      <c r="B15" s="356"/>
      <c r="C15" s="357"/>
      <c r="V15" s="356"/>
      <c r="W15" s="358"/>
      <c r="AN15" s="356"/>
      <c r="AQ15" s="356"/>
      <c r="CC15" s="358"/>
      <c r="CE15" s="356"/>
      <c r="DA15" s="356"/>
    </row>
    <row r="16" spans="1:132" s="355" customFormat="1" ht="36" customHeight="1">
      <c r="B16" s="356"/>
      <c r="C16" s="357"/>
      <c r="V16" s="356"/>
      <c r="W16" s="358"/>
      <c r="AN16" s="356"/>
      <c r="AQ16" s="356"/>
      <c r="CC16" s="358"/>
      <c r="CE16" s="356"/>
      <c r="DA16" s="356"/>
    </row>
    <row r="17" spans="2:105" s="355" customFormat="1" ht="36" customHeight="1">
      <c r="B17" s="356"/>
      <c r="C17" s="357"/>
      <c r="V17" s="356"/>
      <c r="W17" s="358"/>
      <c r="AN17" s="356"/>
      <c r="AQ17" s="356"/>
      <c r="CC17" s="358"/>
      <c r="CE17" s="356"/>
      <c r="DA17" s="356"/>
    </row>
    <row r="18" spans="2:105" s="355" customFormat="1" ht="24" customHeight="1">
      <c r="B18" s="356"/>
      <c r="C18" s="357"/>
      <c r="V18" s="356"/>
      <c r="W18" s="358"/>
      <c r="AN18" s="356"/>
      <c r="AQ18" s="356"/>
      <c r="CC18" s="358"/>
      <c r="CE18" s="356"/>
      <c r="DA18" s="356"/>
    </row>
    <row r="19" spans="2:105" s="355" customFormat="1" ht="28.5" customHeight="1">
      <c r="B19" s="356" t="s">
        <v>161</v>
      </c>
      <c r="C19" s="357"/>
      <c r="V19" s="356" t="s">
        <v>162</v>
      </c>
      <c r="W19" s="358"/>
      <c r="AN19" s="356" t="s">
        <v>163</v>
      </c>
      <c r="AQ19" s="356" t="s">
        <v>163</v>
      </c>
      <c r="CC19" s="358"/>
      <c r="CE19" s="356" t="s">
        <v>164</v>
      </c>
    </row>
  </sheetData>
  <mergeCells count="127">
    <mergeCell ref="B5:H8"/>
    <mergeCell ref="I5:AU5"/>
    <mergeCell ref="AV5:BL5"/>
    <mergeCell ref="BM5:CI5"/>
    <mergeCell ref="CJ5:DD5"/>
    <mergeCell ref="DE5:DF5"/>
    <mergeCell ref="I6:K6"/>
    <mergeCell ref="L6:M6"/>
    <mergeCell ref="N6:O6"/>
    <mergeCell ref="P6:Y6"/>
    <mergeCell ref="Z6:AC6"/>
    <mergeCell ref="AD6:AS6"/>
    <mergeCell ref="AT6:AT8"/>
    <mergeCell ref="AU6:AU8"/>
    <mergeCell ref="AV6:AW6"/>
    <mergeCell ref="AX6:BC6"/>
    <mergeCell ref="AE7:AE8"/>
    <mergeCell ref="AF7:AF8"/>
    <mergeCell ref="AG7:AG8"/>
    <mergeCell ref="AH7:AH8"/>
    <mergeCell ref="BD6:BI6"/>
    <mergeCell ref="BK6:BK8"/>
    <mergeCell ref="BL6:BL8"/>
    <mergeCell ref="BM6:BO6"/>
    <mergeCell ref="DM5:DM7"/>
    <mergeCell ref="DN5:DN7"/>
    <mergeCell ref="DO5:DO7"/>
    <mergeCell ref="DP5:DP7"/>
    <mergeCell ref="DQ5:DQ7"/>
    <mergeCell ref="DU5:DX8"/>
    <mergeCell ref="DG5:DG8"/>
    <mergeCell ref="DH5:DH8"/>
    <mergeCell ref="DI5:DI8"/>
    <mergeCell ref="DJ5:DJ7"/>
    <mergeCell ref="DK5:DK7"/>
    <mergeCell ref="DL5:DL7"/>
    <mergeCell ref="BS6:BT6"/>
    <mergeCell ref="BI7:BI8"/>
    <mergeCell ref="BJ7:BJ8"/>
    <mergeCell ref="BM7:BM8"/>
    <mergeCell ref="BN7:BN8"/>
    <mergeCell ref="BU6:BZ6"/>
    <mergeCell ref="CB6:CC6"/>
    <mergeCell ref="CH6:CH8"/>
    <mergeCell ref="CA7:CA8"/>
    <mergeCell ref="CB7:CB8"/>
    <mergeCell ref="CC7:CC8"/>
    <mergeCell ref="CD7:CD8"/>
    <mergeCell ref="AL7:AL8"/>
    <mergeCell ref="AM7:AM8"/>
    <mergeCell ref="AN7:AN8"/>
    <mergeCell ref="BC7:BC8"/>
    <mergeCell ref="BD7:BD8"/>
    <mergeCell ref="BE7:BE8"/>
    <mergeCell ref="BF7:BF8"/>
    <mergeCell ref="BG7:BG8"/>
    <mergeCell ref="BP6:BR6"/>
    <mergeCell ref="X7:Y7"/>
    <mergeCell ref="Z7:Z8"/>
    <mergeCell ref="AA7:AA8"/>
    <mergeCell ref="AB7:AB8"/>
    <mergeCell ref="AC7:AC8"/>
    <mergeCell ref="AD7:AD8"/>
    <mergeCell ref="AI7:AI8"/>
    <mergeCell ref="AJ7:AJ8"/>
    <mergeCell ref="AK7:AK8"/>
    <mergeCell ref="DE6:DE8"/>
    <mergeCell ref="DF6:DF8"/>
    <mergeCell ref="I7:I8"/>
    <mergeCell ref="J7:J8"/>
    <mergeCell ref="K7:K8"/>
    <mergeCell ref="L7:L8"/>
    <mergeCell ref="M7:M8"/>
    <mergeCell ref="N7:O7"/>
    <mergeCell ref="P7:R7"/>
    <mergeCell ref="S7:W7"/>
    <mergeCell ref="CU6:CV6"/>
    <mergeCell ref="CW6:CX6"/>
    <mergeCell ref="CY6:CZ6"/>
    <mergeCell ref="DA6:DB6"/>
    <mergeCell ref="DC6:DC8"/>
    <mergeCell ref="DD6:DD8"/>
    <mergeCell ref="CX7:CX8"/>
    <mergeCell ref="CY7:CY8"/>
    <mergeCell ref="AO7:AO8"/>
    <mergeCell ref="AP7:AP8"/>
    <mergeCell ref="AQ7:AQ8"/>
    <mergeCell ref="AR7:AR8"/>
    <mergeCell ref="AS7:AS8"/>
    <mergeCell ref="AV7:AV8"/>
    <mergeCell ref="BH7:BH8"/>
    <mergeCell ref="AW7:AW8"/>
    <mergeCell ref="AX7:AX8"/>
    <mergeCell ref="AY7:AY8"/>
    <mergeCell ref="AZ7:AZ8"/>
    <mergeCell ref="BA7:BA8"/>
    <mergeCell ref="BB7:BB8"/>
    <mergeCell ref="BY7:BY8"/>
    <mergeCell ref="BZ7:BZ8"/>
    <mergeCell ref="BO7:BO8"/>
    <mergeCell ref="BP7:BP8"/>
    <mergeCell ref="BQ7:BQ8"/>
    <mergeCell ref="BR7:BR8"/>
    <mergeCell ref="BS7:BS8"/>
    <mergeCell ref="BT7:BT8"/>
    <mergeCell ref="BU7:BU8"/>
    <mergeCell ref="BV7:BV8"/>
    <mergeCell ref="BW7:BW8"/>
    <mergeCell ref="BX7:BX8"/>
    <mergeCell ref="DB7:DB8"/>
    <mergeCell ref="CR7:CR8"/>
    <mergeCell ref="CS7:CS8"/>
    <mergeCell ref="CT7:CT8"/>
    <mergeCell ref="CU7:CU8"/>
    <mergeCell ref="CV7:CV8"/>
    <mergeCell ref="CW7:CW8"/>
    <mergeCell ref="CE7:CE8"/>
    <mergeCell ref="CF7:CF8"/>
    <mergeCell ref="CG7:CG8"/>
    <mergeCell ref="CJ7:CM7"/>
    <mergeCell ref="CN7:CO7"/>
    <mergeCell ref="CP7:CQ7"/>
    <mergeCell ref="CZ7:CZ8"/>
    <mergeCell ref="DA7:DA8"/>
    <mergeCell ref="CI6:CI8"/>
    <mergeCell ref="CJ6:CO6"/>
    <mergeCell ref="CP6:CR6"/>
  </mergeCells>
  <pageMargins left="0" right="0" top="0.47244094488188981" bottom="0" header="0" footer="0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BU23"/>
  <sheetViews>
    <sheetView showGridLines="0" workbookViewId="0">
      <pane xSplit="5" ySplit="10" topLeftCell="AC11" activePane="bottomRight" state="frozen"/>
      <selection pane="topRight" activeCell="F1" sqref="F1"/>
      <selection pane="bottomLeft" activeCell="A8" sqref="A8"/>
      <selection pane="bottomRight" activeCell="BA21" sqref="BA21"/>
    </sheetView>
  </sheetViews>
  <sheetFormatPr defaultRowHeight="15"/>
  <cols>
    <col min="1" max="1" width="3.28515625" customWidth="1"/>
    <col min="2" max="2" width="8" customWidth="1"/>
    <col min="3" max="3" width="5.28515625" customWidth="1"/>
    <col min="4" max="4" width="7.140625" customWidth="1"/>
    <col min="5" max="5" width="5" customWidth="1"/>
    <col min="6" max="7" width="10.7109375" hidden="1" customWidth="1"/>
    <col min="8" max="8" width="9.28515625" hidden="1" customWidth="1"/>
    <col min="9" max="9" width="3.140625" customWidth="1"/>
    <col min="10" max="10" width="3" customWidth="1"/>
    <col min="11" max="11" width="3.42578125" customWidth="1"/>
    <col min="12" max="12" width="6" hidden="1" customWidth="1"/>
    <col min="13" max="13" width="3.85546875" hidden="1" customWidth="1"/>
    <col min="14" max="14" width="3.85546875" customWidth="1"/>
    <col min="15" max="15" width="3.85546875" hidden="1" customWidth="1"/>
    <col min="16" max="16" width="6" hidden="1" customWidth="1"/>
    <col min="17" max="17" width="3.42578125" customWidth="1"/>
    <col min="18" max="19" width="6" hidden="1" customWidth="1"/>
    <col min="20" max="20" width="3.28515625" customWidth="1"/>
    <col min="21" max="21" width="6" hidden="1" customWidth="1"/>
    <col min="22" max="24" width="3.140625" customWidth="1"/>
    <col min="25" max="28" width="6" hidden="1" customWidth="1"/>
    <col min="29" max="36" width="3.28515625" customWidth="1"/>
    <col min="37" max="37" width="3.5703125" customWidth="1"/>
    <col min="38" max="38" width="6" hidden="1" customWidth="1"/>
    <col min="39" max="42" width="3.28515625" customWidth="1"/>
    <col min="43" max="44" width="6" hidden="1" customWidth="1"/>
    <col min="45" max="46" width="3.140625" customWidth="1"/>
    <col min="47" max="47" width="3" customWidth="1"/>
    <col min="48" max="48" width="3.5703125" customWidth="1"/>
    <col min="49" max="49" width="6" hidden="1" customWidth="1"/>
    <col min="50" max="52" width="3.42578125" customWidth="1"/>
    <col min="53" max="53" width="2.85546875" customWidth="1"/>
    <col min="54" max="54" width="3.42578125" customWidth="1"/>
    <col min="55" max="57" width="6" hidden="1" customWidth="1"/>
    <col min="58" max="59" width="3.85546875" customWidth="1"/>
    <col min="60" max="60" width="6" hidden="1" customWidth="1"/>
    <col min="61" max="65" width="3.28515625" customWidth="1"/>
    <col min="66" max="71" width="3.42578125" customWidth="1"/>
    <col min="72" max="72" width="3.5703125" customWidth="1"/>
    <col min="73" max="73" width="3.7109375" customWidth="1"/>
  </cols>
  <sheetData>
    <row r="1" spans="1:73" ht="30.75" customHeight="1">
      <c r="B1" s="2" t="s">
        <v>0</v>
      </c>
      <c r="AE1" s="3" t="s">
        <v>1</v>
      </c>
    </row>
    <row r="2" spans="1:73" ht="29.25" customHeight="1">
      <c r="B2" s="2" t="s">
        <v>2</v>
      </c>
      <c r="AG2" s="3" t="s">
        <v>390</v>
      </c>
    </row>
    <row r="3" spans="1:73" ht="21.75" customHeight="1">
      <c r="AT3" s="60" t="s">
        <v>4</v>
      </c>
    </row>
    <row r="5" spans="1:73" s="17" customFormat="1" ht="27.75" customHeight="1">
      <c r="A5" s="360"/>
      <c r="B5" s="745" t="s">
        <v>5</v>
      </c>
      <c r="C5" s="745"/>
      <c r="D5" s="745"/>
      <c r="E5" s="745"/>
      <c r="F5" s="745"/>
      <c r="G5" s="745"/>
      <c r="H5" s="745"/>
      <c r="I5" s="604" t="s">
        <v>6</v>
      </c>
      <c r="J5" s="604"/>
      <c r="K5" s="604"/>
      <c r="L5" s="604"/>
      <c r="M5" s="604"/>
      <c r="N5" s="604"/>
      <c r="O5" s="604"/>
      <c r="P5" s="604"/>
      <c r="Q5" s="604"/>
      <c r="R5" s="604"/>
      <c r="S5" s="604"/>
      <c r="T5" s="604"/>
      <c r="U5" s="604"/>
      <c r="V5" s="604"/>
      <c r="W5" s="604"/>
      <c r="X5" s="604"/>
      <c r="Y5" s="604"/>
      <c r="Z5" s="604"/>
      <c r="AA5" s="604" t="s">
        <v>7</v>
      </c>
      <c r="AB5" s="604"/>
      <c r="AC5" s="604" t="s">
        <v>8</v>
      </c>
      <c r="AD5" s="604"/>
      <c r="AE5" s="604"/>
      <c r="AF5" s="604"/>
      <c r="AG5" s="604"/>
      <c r="AH5" s="604"/>
      <c r="AI5" s="604"/>
      <c r="AJ5" s="604"/>
      <c r="AK5" s="604"/>
      <c r="AL5" s="604"/>
      <c r="AM5" s="604"/>
      <c r="AN5" s="604"/>
      <c r="AO5" s="604"/>
      <c r="AP5" s="604"/>
      <c r="AQ5" s="604"/>
      <c r="AR5" s="604"/>
      <c r="AS5" s="604" t="s">
        <v>9</v>
      </c>
      <c r="AT5" s="604"/>
      <c r="AU5" s="604"/>
      <c r="AV5" s="604"/>
      <c r="AW5" s="604"/>
      <c r="AX5" s="604"/>
      <c r="AY5" s="604"/>
      <c r="AZ5" s="604"/>
      <c r="BA5" s="604"/>
      <c r="BB5" s="604"/>
      <c r="BC5" s="604"/>
      <c r="BD5" s="604"/>
      <c r="BE5" s="604"/>
      <c r="BF5" s="604" t="s">
        <v>10</v>
      </c>
      <c r="BG5" s="604"/>
      <c r="BH5" s="604"/>
      <c r="BI5" s="604"/>
      <c r="BJ5" s="604"/>
      <c r="BK5" s="604" t="s">
        <v>11</v>
      </c>
      <c r="BL5" s="604" t="s">
        <v>12</v>
      </c>
      <c r="BM5" s="604" t="s">
        <v>13</v>
      </c>
      <c r="BN5" s="715" t="s">
        <v>11</v>
      </c>
      <c r="BO5" s="715" t="s">
        <v>12</v>
      </c>
      <c r="BP5" s="715" t="s">
        <v>13</v>
      </c>
      <c r="BQ5" s="715" t="s">
        <v>14</v>
      </c>
      <c r="BR5" s="715" t="s">
        <v>15</v>
      </c>
      <c r="BS5" s="715" t="s">
        <v>16</v>
      </c>
      <c r="BT5" s="715" t="s">
        <v>17</v>
      </c>
      <c r="BU5" s="743" t="s">
        <v>391</v>
      </c>
    </row>
    <row r="6" spans="1:73" s="17" customFormat="1" ht="48.75" customHeight="1">
      <c r="A6" s="361" t="s">
        <v>93</v>
      </c>
      <c r="B6" s="745"/>
      <c r="C6" s="745"/>
      <c r="D6" s="745"/>
      <c r="E6" s="745"/>
      <c r="F6" s="745"/>
      <c r="G6" s="745"/>
      <c r="H6" s="745"/>
      <c r="I6" s="604" t="s">
        <v>19</v>
      </c>
      <c r="J6" s="604"/>
      <c r="K6" s="604"/>
      <c r="L6" s="11"/>
      <c r="M6" s="604" t="s">
        <v>20</v>
      </c>
      <c r="N6" s="604"/>
      <c r="O6" s="604"/>
      <c r="P6" s="604"/>
      <c r="Q6" s="604"/>
      <c r="R6" s="604"/>
      <c r="S6" s="604"/>
      <c r="T6" s="604"/>
      <c r="U6" s="604"/>
      <c r="V6" s="10" t="s">
        <v>21</v>
      </c>
      <c r="W6" s="10" t="s">
        <v>22</v>
      </c>
      <c r="X6" s="10" t="s">
        <v>23</v>
      </c>
      <c r="Y6" s="612" t="s">
        <v>24</v>
      </c>
      <c r="Z6" s="612" t="s">
        <v>25</v>
      </c>
      <c r="AA6" s="604" t="s">
        <v>26</v>
      </c>
      <c r="AB6" s="604" t="s">
        <v>27</v>
      </c>
      <c r="AC6" s="604" t="s">
        <v>28</v>
      </c>
      <c r="AD6" s="604"/>
      <c r="AE6" s="604" t="s">
        <v>29</v>
      </c>
      <c r="AF6" s="604"/>
      <c r="AG6" s="604"/>
      <c r="AH6" s="10" t="s">
        <v>30</v>
      </c>
      <c r="AI6" s="10" t="s">
        <v>31</v>
      </c>
      <c r="AJ6" s="740" t="s">
        <v>32</v>
      </c>
      <c r="AK6" s="741"/>
      <c r="AL6" s="742"/>
      <c r="AM6" s="10" t="s">
        <v>33</v>
      </c>
      <c r="AN6" s="10" t="s">
        <v>34</v>
      </c>
      <c r="AO6" s="604" t="s">
        <v>35</v>
      </c>
      <c r="AP6" s="604"/>
      <c r="AQ6" s="612" t="s">
        <v>36</v>
      </c>
      <c r="AR6" s="612" t="s">
        <v>37</v>
      </c>
      <c r="AS6" s="604" t="s">
        <v>41</v>
      </c>
      <c r="AT6" s="604"/>
      <c r="AU6" s="740" t="s">
        <v>39</v>
      </c>
      <c r="AV6" s="741"/>
      <c r="AW6" s="742"/>
      <c r="AX6" s="604" t="s">
        <v>392</v>
      </c>
      <c r="AY6" s="604"/>
      <c r="AZ6" s="740" t="s">
        <v>393</v>
      </c>
      <c r="BA6" s="741"/>
      <c r="BB6" s="741"/>
      <c r="BC6" s="742"/>
      <c r="BD6" s="612" t="s">
        <v>42</v>
      </c>
      <c r="BE6" s="612" t="s">
        <v>43</v>
      </c>
      <c r="BF6" s="740" t="s">
        <v>353</v>
      </c>
      <c r="BG6" s="741"/>
      <c r="BH6" s="742"/>
      <c r="BI6" s="604" t="s">
        <v>45</v>
      </c>
      <c r="BJ6" s="604" t="s">
        <v>46</v>
      </c>
      <c r="BK6" s="604"/>
      <c r="BL6" s="604"/>
      <c r="BM6" s="604"/>
      <c r="BN6" s="716"/>
      <c r="BO6" s="716"/>
      <c r="BP6" s="716"/>
      <c r="BQ6" s="716"/>
      <c r="BR6" s="716"/>
      <c r="BS6" s="716"/>
      <c r="BT6" s="716"/>
      <c r="BU6" s="744"/>
    </row>
    <row r="7" spans="1:73" s="17" customFormat="1" ht="55.5" customHeight="1">
      <c r="A7" s="362"/>
      <c r="B7" s="745"/>
      <c r="C7" s="745"/>
      <c r="D7" s="745"/>
      <c r="E7" s="745"/>
      <c r="F7" s="745"/>
      <c r="G7" s="745"/>
      <c r="H7" s="745"/>
      <c r="I7" s="604" t="s">
        <v>47</v>
      </c>
      <c r="J7" s="606" t="s">
        <v>168</v>
      </c>
      <c r="K7" s="606"/>
      <c r="L7" s="610" t="s">
        <v>49</v>
      </c>
      <c r="M7" s="606" t="s">
        <v>50</v>
      </c>
      <c r="N7" s="606"/>
      <c r="O7" s="606"/>
      <c r="P7" s="606" t="s">
        <v>51</v>
      </c>
      <c r="Q7" s="606"/>
      <c r="R7" s="606"/>
      <c r="S7" s="606" t="s">
        <v>52</v>
      </c>
      <c r="T7" s="606"/>
      <c r="U7" s="606"/>
      <c r="V7" s="11" t="s">
        <v>53</v>
      </c>
      <c r="W7" s="612" t="s">
        <v>54</v>
      </c>
      <c r="X7" s="612" t="s">
        <v>55</v>
      </c>
      <c r="Y7" s="612"/>
      <c r="Z7" s="612"/>
      <c r="AA7" s="604"/>
      <c r="AB7" s="604"/>
      <c r="AC7" s="612" t="s">
        <v>56</v>
      </c>
      <c r="AD7" s="612" t="s">
        <v>57</v>
      </c>
      <c r="AE7" s="612" t="s">
        <v>58</v>
      </c>
      <c r="AF7" s="612" t="s">
        <v>59</v>
      </c>
      <c r="AG7" s="612" t="s">
        <v>60</v>
      </c>
      <c r="AH7" s="612" t="s">
        <v>61</v>
      </c>
      <c r="AI7" s="612" t="s">
        <v>62</v>
      </c>
      <c r="AJ7" s="604" t="s">
        <v>63</v>
      </c>
      <c r="AK7" s="604" t="s">
        <v>64</v>
      </c>
      <c r="AL7" s="610" t="s">
        <v>49</v>
      </c>
      <c r="AM7" s="612" t="s">
        <v>65</v>
      </c>
      <c r="AN7" s="612" t="s">
        <v>66</v>
      </c>
      <c r="AO7" s="612" t="s">
        <v>67</v>
      </c>
      <c r="AP7" s="612" t="s">
        <v>68</v>
      </c>
      <c r="AQ7" s="612"/>
      <c r="AR7" s="612"/>
      <c r="AS7" s="612" t="s">
        <v>78</v>
      </c>
      <c r="AT7" s="612" t="s">
        <v>380</v>
      </c>
      <c r="AU7" s="604" t="s">
        <v>75</v>
      </c>
      <c r="AV7" s="604" t="s">
        <v>76</v>
      </c>
      <c r="AW7" s="610" t="s">
        <v>49</v>
      </c>
      <c r="AX7" s="612" t="s">
        <v>394</v>
      </c>
      <c r="AY7" s="612" t="s">
        <v>395</v>
      </c>
      <c r="AZ7" s="604" t="s">
        <v>396</v>
      </c>
      <c r="BA7" s="604" t="s">
        <v>397</v>
      </c>
      <c r="BB7" s="604" t="s">
        <v>398</v>
      </c>
      <c r="BC7" s="610" t="s">
        <v>49</v>
      </c>
      <c r="BD7" s="612"/>
      <c r="BE7" s="612"/>
      <c r="BF7" s="604" t="s">
        <v>79</v>
      </c>
      <c r="BG7" s="604" t="s">
        <v>80</v>
      </c>
      <c r="BH7" s="610" t="s">
        <v>49</v>
      </c>
      <c r="BI7" s="604"/>
      <c r="BJ7" s="604"/>
      <c r="BK7" s="604"/>
      <c r="BL7" s="604"/>
      <c r="BM7" s="604"/>
      <c r="BN7" s="716"/>
      <c r="BO7" s="716"/>
      <c r="BP7" s="716"/>
      <c r="BQ7" s="716"/>
      <c r="BR7" s="716"/>
      <c r="BS7" s="716"/>
      <c r="BT7" s="716"/>
      <c r="BU7" s="744"/>
    </row>
    <row r="8" spans="1:73" s="17" customFormat="1" ht="27.75" customHeight="1">
      <c r="A8" s="362"/>
      <c r="B8" s="745"/>
      <c r="C8" s="745"/>
      <c r="D8" s="745"/>
      <c r="E8" s="745"/>
      <c r="F8" s="745"/>
      <c r="G8" s="745"/>
      <c r="H8" s="745"/>
      <c r="I8" s="604"/>
      <c r="J8" s="11" t="s">
        <v>81</v>
      </c>
      <c r="K8" s="11" t="s">
        <v>82</v>
      </c>
      <c r="L8" s="739"/>
      <c r="M8" s="11" t="s">
        <v>83</v>
      </c>
      <c r="N8" s="11" t="s">
        <v>84</v>
      </c>
      <c r="O8" s="11" t="s">
        <v>85</v>
      </c>
      <c r="P8" s="11" t="s">
        <v>86</v>
      </c>
      <c r="Q8" s="11" t="s">
        <v>87</v>
      </c>
      <c r="R8" s="11" t="s">
        <v>88</v>
      </c>
      <c r="S8" s="11" t="s">
        <v>89</v>
      </c>
      <c r="T8" s="11" t="s">
        <v>90</v>
      </c>
      <c r="U8" s="11" t="s">
        <v>91</v>
      </c>
      <c r="V8" s="11" t="s">
        <v>92</v>
      </c>
      <c r="W8" s="612"/>
      <c r="X8" s="612"/>
      <c r="Y8" s="612"/>
      <c r="Z8" s="612"/>
      <c r="AA8" s="604"/>
      <c r="AB8" s="604"/>
      <c r="AC8" s="612"/>
      <c r="AD8" s="612"/>
      <c r="AE8" s="612"/>
      <c r="AF8" s="612"/>
      <c r="AG8" s="612"/>
      <c r="AH8" s="612"/>
      <c r="AI8" s="612"/>
      <c r="AJ8" s="604"/>
      <c r="AK8" s="604"/>
      <c r="AL8" s="739"/>
      <c r="AM8" s="612"/>
      <c r="AN8" s="612"/>
      <c r="AO8" s="612"/>
      <c r="AP8" s="612"/>
      <c r="AQ8" s="612"/>
      <c r="AR8" s="612"/>
      <c r="AS8" s="612"/>
      <c r="AT8" s="612"/>
      <c r="AU8" s="604"/>
      <c r="AV8" s="604"/>
      <c r="AW8" s="739"/>
      <c r="AX8" s="612"/>
      <c r="AY8" s="612"/>
      <c r="AZ8" s="604"/>
      <c r="BA8" s="604"/>
      <c r="BB8" s="604"/>
      <c r="BC8" s="739"/>
      <c r="BD8" s="612"/>
      <c r="BE8" s="612"/>
      <c r="BF8" s="604"/>
      <c r="BG8" s="604"/>
      <c r="BH8" s="739"/>
      <c r="BI8" s="604"/>
      <c r="BJ8" s="604"/>
      <c r="BK8" s="604"/>
      <c r="BL8" s="604"/>
      <c r="BM8" s="604"/>
      <c r="BN8" s="363"/>
      <c r="BO8" s="364"/>
      <c r="BP8" s="108"/>
      <c r="BQ8" s="365"/>
      <c r="BR8" s="365"/>
      <c r="BS8" s="365"/>
      <c r="BT8" s="365"/>
      <c r="BU8" s="365"/>
    </row>
    <row r="9" spans="1:73" ht="23.25" hidden="1" customHeight="1">
      <c r="A9" s="366"/>
      <c r="B9" s="19"/>
      <c r="C9" s="19"/>
      <c r="D9" s="19"/>
      <c r="E9" s="19"/>
      <c r="F9" s="19" t="s">
        <v>98</v>
      </c>
      <c r="G9" s="19" t="s">
        <v>99</v>
      </c>
      <c r="H9" s="19" t="s">
        <v>100</v>
      </c>
      <c r="I9" s="20">
        <v>2</v>
      </c>
      <c r="J9" s="20"/>
      <c r="K9" s="20"/>
      <c r="L9" s="21">
        <v>2</v>
      </c>
      <c r="M9" s="20"/>
      <c r="N9" s="21">
        <v>2</v>
      </c>
      <c r="O9" s="20"/>
      <c r="P9" s="20"/>
      <c r="Q9" s="21">
        <v>2</v>
      </c>
      <c r="R9" s="20"/>
      <c r="S9" s="20"/>
      <c r="T9" s="21">
        <v>2</v>
      </c>
      <c r="U9" s="20"/>
      <c r="V9" s="20">
        <v>2</v>
      </c>
      <c r="W9" s="20">
        <v>2</v>
      </c>
      <c r="X9" s="20">
        <v>3</v>
      </c>
      <c r="Y9" s="19" t="s">
        <v>101</v>
      </c>
      <c r="Z9" s="19" t="s">
        <v>101</v>
      </c>
      <c r="AA9" s="19" t="s">
        <v>101</v>
      </c>
      <c r="AB9" s="19" t="s">
        <v>101</v>
      </c>
      <c r="AC9" s="20">
        <v>2</v>
      </c>
      <c r="AD9" s="20">
        <v>2</v>
      </c>
      <c r="AE9" s="20">
        <v>3</v>
      </c>
      <c r="AF9" s="20">
        <v>3</v>
      </c>
      <c r="AG9" s="20">
        <v>2</v>
      </c>
      <c r="AH9" s="20">
        <v>3</v>
      </c>
      <c r="AI9" s="20">
        <v>3</v>
      </c>
      <c r="AJ9" s="20"/>
      <c r="AK9" s="20"/>
      <c r="AL9" s="21">
        <v>3</v>
      </c>
      <c r="AM9" s="20">
        <v>3</v>
      </c>
      <c r="AN9" s="20">
        <v>3</v>
      </c>
      <c r="AO9" s="20">
        <v>3</v>
      </c>
      <c r="AP9" s="20">
        <v>3</v>
      </c>
      <c r="AQ9" s="19" t="s">
        <v>101</v>
      </c>
      <c r="AR9" s="19" t="s">
        <v>101</v>
      </c>
      <c r="AS9" s="20">
        <v>3</v>
      </c>
      <c r="AT9" s="20">
        <v>2</v>
      </c>
      <c r="AU9" s="20"/>
      <c r="AV9" s="20"/>
      <c r="AW9" s="21">
        <v>3</v>
      </c>
      <c r="AX9" s="20">
        <v>3</v>
      </c>
      <c r="AY9" s="20">
        <v>3</v>
      </c>
      <c r="AZ9" s="20"/>
      <c r="BA9" s="20"/>
      <c r="BB9" s="20"/>
      <c r="BC9" s="21">
        <v>2</v>
      </c>
      <c r="BD9" s="19" t="s">
        <v>101</v>
      </c>
      <c r="BE9" s="19" t="s">
        <v>101</v>
      </c>
      <c r="BF9" s="20"/>
      <c r="BG9" s="20"/>
      <c r="BH9" s="21">
        <v>5</v>
      </c>
      <c r="BI9" s="19" t="s">
        <v>101</v>
      </c>
      <c r="BJ9" s="19" t="s">
        <v>101</v>
      </c>
      <c r="BK9" s="19" t="s">
        <v>101</v>
      </c>
      <c r="BL9" s="19" t="s">
        <v>101</v>
      </c>
      <c r="BM9" s="19" t="s">
        <v>101</v>
      </c>
      <c r="BN9" s="23"/>
      <c r="BO9" s="23"/>
      <c r="BP9" s="23"/>
      <c r="BQ9" s="23"/>
      <c r="BR9" s="23"/>
      <c r="BS9" s="23"/>
      <c r="BT9" s="23"/>
      <c r="BU9" s="23"/>
    </row>
    <row r="10" spans="1:73" ht="23.25" customHeight="1">
      <c r="A10" s="367"/>
      <c r="B10" s="368" t="s">
        <v>94</v>
      </c>
      <c r="C10" s="368" t="s">
        <v>95</v>
      </c>
      <c r="D10" s="368" t="s">
        <v>96</v>
      </c>
      <c r="E10" s="368" t="s">
        <v>97</v>
      </c>
      <c r="F10" s="25" t="s">
        <v>98</v>
      </c>
      <c r="G10" s="25" t="s">
        <v>99</v>
      </c>
      <c r="H10" s="25" t="s">
        <v>100</v>
      </c>
      <c r="I10" s="369">
        <v>2</v>
      </c>
      <c r="J10" s="369">
        <v>2</v>
      </c>
      <c r="K10" s="369">
        <v>2</v>
      </c>
      <c r="L10" s="369"/>
      <c r="M10" s="369">
        <v>2</v>
      </c>
      <c r="N10" s="369">
        <v>2</v>
      </c>
      <c r="O10" s="369">
        <v>2</v>
      </c>
      <c r="P10" s="369">
        <v>2</v>
      </c>
      <c r="Q10" s="369">
        <v>2</v>
      </c>
      <c r="R10" s="369">
        <v>2</v>
      </c>
      <c r="S10" s="369">
        <v>2</v>
      </c>
      <c r="T10" s="369">
        <v>2</v>
      </c>
      <c r="U10" s="369">
        <v>2</v>
      </c>
      <c r="V10" s="369">
        <v>2</v>
      </c>
      <c r="W10" s="369">
        <v>2</v>
      </c>
      <c r="X10" s="369">
        <v>3</v>
      </c>
      <c r="Y10" s="368" t="s">
        <v>101</v>
      </c>
      <c r="Z10" s="368" t="s">
        <v>101</v>
      </c>
      <c r="AA10" s="368" t="s">
        <v>101</v>
      </c>
      <c r="AB10" s="368" t="s">
        <v>101</v>
      </c>
      <c r="AC10" s="369">
        <v>2</v>
      </c>
      <c r="AD10" s="369">
        <v>2</v>
      </c>
      <c r="AE10" s="369">
        <v>3</v>
      </c>
      <c r="AF10" s="369">
        <v>3</v>
      </c>
      <c r="AG10" s="369">
        <v>2</v>
      </c>
      <c r="AH10" s="369">
        <v>3</v>
      </c>
      <c r="AI10" s="369">
        <v>3</v>
      </c>
      <c r="AJ10" s="369">
        <v>3</v>
      </c>
      <c r="AK10" s="369">
        <v>3</v>
      </c>
      <c r="AL10" s="369"/>
      <c r="AM10" s="369">
        <v>3</v>
      </c>
      <c r="AN10" s="369">
        <v>3</v>
      </c>
      <c r="AO10" s="369">
        <v>3</v>
      </c>
      <c r="AP10" s="369">
        <v>3</v>
      </c>
      <c r="AQ10" s="368" t="s">
        <v>101</v>
      </c>
      <c r="AR10" s="368" t="s">
        <v>101</v>
      </c>
      <c r="AS10" s="369">
        <v>3</v>
      </c>
      <c r="AT10" s="369">
        <v>2</v>
      </c>
      <c r="AU10" s="369">
        <v>2</v>
      </c>
      <c r="AV10" s="369">
        <v>3</v>
      </c>
      <c r="AW10" s="369"/>
      <c r="AX10" s="369">
        <v>3</v>
      </c>
      <c r="AY10" s="369">
        <v>3</v>
      </c>
      <c r="AZ10" s="369">
        <v>2</v>
      </c>
      <c r="BA10" s="369">
        <v>2</v>
      </c>
      <c r="BB10" s="369">
        <v>2</v>
      </c>
      <c r="BC10" s="369"/>
      <c r="BD10" s="368" t="s">
        <v>101</v>
      </c>
      <c r="BE10" s="368" t="s">
        <v>101</v>
      </c>
      <c r="BF10" s="369">
        <v>5</v>
      </c>
      <c r="BG10" s="369">
        <v>5</v>
      </c>
      <c r="BH10" s="369"/>
      <c r="BI10" s="368" t="s">
        <v>101</v>
      </c>
      <c r="BJ10" s="368" t="s">
        <v>101</v>
      </c>
      <c r="BK10" s="368" t="s">
        <v>101</v>
      </c>
      <c r="BL10" s="368" t="s">
        <v>101</v>
      </c>
      <c r="BM10" s="368" t="s">
        <v>101</v>
      </c>
      <c r="BN10" s="370"/>
      <c r="BO10" s="370"/>
      <c r="BP10" s="370"/>
      <c r="BQ10" s="370"/>
      <c r="BR10" s="370"/>
      <c r="BS10" s="370"/>
      <c r="BT10" s="370"/>
      <c r="BU10" s="370"/>
    </row>
    <row r="11" spans="1:73" ht="30" customHeight="1">
      <c r="A11" s="371"/>
      <c r="B11" s="372" t="s">
        <v>342</v>
      </c>
      <c r="C11" s="31"/>
      <c r="D11" s="31"/>
      <c r="E11" s="31"/>
      <c r="F11" s="373"/>
      <c r="G11" s="373"/>
      <c r="H11" s="373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1"/>
      <c r="Z11" s="31"/>
      <c r="AA11" s="31"/>
      <c r="AB11" s="31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1"/>
      <c r="AR11" s="31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1"/>
      <c r="BE11" s="31"/>
      <c r="BF11" s="32"/>
      <c r="BG11" s="32"/>
      <c r="BH11" s="32"/>
      <c r="BI11" s="31"/>
      <c r="BJ11" s="31"/>
      <c r="BK11" s="31"/>
      <c r="BL11" s="31"/>
      <c r="BM11" s="31"/>
      <c r="BN11" s="34"/>
      <c r="BO11" s="34"/>
      <c r="BP11" s="34"/>
      <c r="BQ11" s="34"/>
      <c r="BR11" s="34"/>
      <c r="BS11" s="34"/>
      <c r="BT11" s="34"/>
      <c r="BU11" s="34"/>
    </row>
    <row r="12" spans="1:73" s="8" customFormat="1" ht="26.25" customHeight="1">
      <c r="A12" s="374">
        <v>1</v>
      </c>
      <c r="B12" s="375">
        <v>2126261456</v>
      </c>
      <c r="C12" s="376" t="s">
        <v>135</v>
      </c>
      <c r="D12" s="377" t="s">
        <v>399</v>
      </c>
      <c r="E12" s="378" t="s">
        <v>201</v>
      </c>
      <c r="F12" s="379">
        <v>32298</v>
      </c>
      <c r="G12" s="378" t="s">
        <v>117</v>
      </c>
      <c r="H12" s="378" t="s">
        <v>107</v>
      </c>
      <c r="I12" s="380">
        <v>8.9</v>
      </c>
      <c r="J12" s="380">
        <v>7.5</v>
      </c>
      <c r="K12" s="380" t="s">
        <v>108</v>
      </c>
      <c r="L12" s="381">
        <v>7.5</v>
      </c>
      <c r="M12" s="380" t="s">
        <v>108</v>
      </c>
      <c r="N12" s="380">
        <v>8</v>
      </c>
      <c r="O12" s="380" t="s">
        <v>108</v>
      </c>
      <c r="P12" s="380" t="s">
        <v>108</v>
      </c>
      <c r="Q12" s="380">
        <v>6.8</v>
      </c>
      <c r="R12" s="380" t="s">
        <v>108</v>
      </c>
      <c r="S12" s="380" t="s">
        <v>108</v>
      </c>
      <c r="T12" s="380">
        <v>6.9</v>
      </c>
      <c r="U12" s="380" t="s">
        <v>108</v>
      </c>
      <c r="V12" s="380">
        <v>6.1</v>
      </c>
      <c r="W12" s="380">
        <v>8</v>
      </c>
      <c r="X12" s="380">
        <v>6.2</v>
      </c>
      <c r="Y12" s="382">
        <v>17</v>
      </c>
      <c r="Z12" s="383">
        <v>0</v>
      </c>
      <c r="AA12" s="382">
        <v>0</v>
      </c>
      <c r="AB12" s="383">
        <v>0</v>
      </c>
      <c r="AC12" s="380">
        <v>8.1999999999999993</v>
      </c>
      <c r="AD12" s="380">
        <v>7.8</v>
      </c>
      <c r="AE12" s="380">
        <v>6.3</v>
      </c>
      <c r="AF12" s="380">
        <v>5.9</v>
      </c>
      <c r="AG12" s="380">
        <v>8.3000000000000007</v>
      </c>
      <c r="AH12" s="380">
        <v>6.4</v>
      </c>
      <c r="AI12" s="380">
        <v>6.3</v>
      </c>
      <c r="AJ12" s="380" t="s">
        <v>108</v>
      </c>
      <c r="AK12" s="380">
        <v>7.6</v>
      </c>
      <c r="AL12" s="381">
        <v>7.6</v>
      </c>
      <c r="AM12" s="380">
        <v>6.9</v>
      </c>
      <c r="AN12" s="380">
        <v>8.3000000000000007</v>
      </c>
      <c r="AO12" s="380">
        <v>6</v>
      </c>
      <c r="AP12" s="380">
        <v>6.2</v>
      </c>
      <c r="AQ12" s="382">
        <v>33</v>
      </c>
      <c r="AR12" s="382">
        <v>0</v>
      </c>
      <c r="AS12" s="380">
        <v>7.5</v>
      </c>
      <c r="AT12" s="380">
        <v>6.7</v>
      </c>
      <c r="AU12" s="380" t="s">
        <v>108</v>
      </c>
      <c r="AV12" s="380">
        <v>4.2</v>
      </c>
      <c r="AW12" s="384">
        <v>4.2</v>
      </c>
      <c r="AX12" s="380">
        <v>7.8</v>
      </c>
      <c r="AY12" s="380">
        <v>6.9</v>
      </c>
      <c r="AZ12" s="380">
        <v>6.5</v>
      </c>
      <c r="BA12" s="380" t="s">
        <v>108</v>
      </c>
      <c r="BB12" s="380" t="s">
        <v>108</v>
      </c>
      <c r="BC12" s="384">
        <v>6.5</v>
      </c>
      <c r="BD12" s="382">
        <v>16</v>
      </c>
      <c r="BE12" s="382">
        <v>0</v>
      </c>
      <c r="BF12" s="380" t="s">
        <v>109</v>
      </c>
      <c r="BG12" s="380" t="s">
        <v>108</v>
      </c>
      <c r="BH12" s="385">
        <v>0</v>
      </c>
      <c r="BI12" s="382">
        <v>0</v>
      </c>
      <c r="BJ12" s="386">
        <v>5</v>
      </c>
      <c r="BK12" s="387">
        <v>66</v>
      </c>
      <c r="BL12" s="387">
        <v>5</v>
      </c>
      <c r="BM12" s="387">
        <v>70</v>
      </c>
      <c r="BN12" s="388">
        <v>66</v>
      </c>
      <c r="BO12" s="388">
        <v>0</v>
      </c>
      <c r="BP12" s="388">
        <v>65</v>
      </c>
      <c r="BQ12" s="388">
        <v>66</v>
      </c>
      <c r="BR12" s="389">
        <v>6.92</v>
      </c>
      <c r="BS12" s="388">
        <v>2.79</v>
      </c>
      <c r="BT12" s="390">
        <v>0</v>
      </c>
      <c r="BU12" s="391" t="s">
        <v>170</v>
      </c>
    </row>
    <row r="13" spans="1:73" ht="27.75" customHeight="1">
      <c r="A13" s="371"/>
      <c r="B13" s="372" t="s">
        <v>345</v>
      </c>
      <c r="C13" s="31"/>
      <c r="D13" s="31"/>
      <c r="E13" s="31"/>
      <c r="F13" s="373"/>
      <c r="G13" s="373"/>
      <c r="H13" s="373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1"/>
      <c r="Z13" s="31"/>
      <c r="AA13" s="31"/>
      <c r="AB13" s="31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1"/>
      <c r="AR13" s="31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1"/>
      <c r="BE13" s="31"/>
      <c r="BF13" s="32"/>
      <c r="BG13" s="32"/>
      <c r="BH13" s="32"/>
      <c r="BI13" s="31"/>
      <c r="BJ13" s="31"/>
      <c r="BK13" s="31"/>
      <c r="BL13" s="31"/>
      <c r="BM13" s="31"/>
      <c r="BN13" s="34"/>
      <c r="BO13" s="34"/>
      <c r="BP13" s="34"/>
      <c r="BQ13" s="34"/>
      <c r="BR13" s="34"/>
      <c r="BS13" s="34"/>
      <c r="BT13" s="34"/>
      <c r="BU13" s="34"/>
    </row>
    <row r="14" spans="1:73" s="8" customFormat="1" ht="27" customHeight="1">
      <c r="A14" s="374">
        <v>1</v>
      </c>
      <c r="B14" s="375">
        <v>2126251285</v>
      </c>
      <c r="C14" s="376" t="s">
        <v>114</v>
      </c>
      <c r="D14" s="377" t="s">
        <v>400</v>
      </c>
      <c r="E14" s="378" t="s">
        <v>202</v>
      </c>
      <c r="F14" s="379">
        <v>33141</v>
      </c>
      <c r="G14" s="378" t="s">
        <v>117</v>
      </c>
      <c r="H14" s="378" t="s">
        <v>107</v>
      </c>
      <c r="I14" s="380">
        <v>8.5</v>
      </c>
      <c r="J14" s="380">
        <v>7.5</v>
      </c>
      <c r="K14" s="380" t="s">
        <v>108</v>
      </c>
      <c r="L14" s="381">
        <v>7.5</v>
      </c>
      <c r="M14" s="380" t="s">
        <v>108</v>
      </c>
      <c r="N14" s="380">
        <v>6.7</v>
      </c>
      <c r="O14" s="380" t="s">
        <v>108</v>
      </c>
      <c r="P14" s="380" t="s">
        <v>108</v>
      </c>
      <c r="Q14" s="380">
        <v>6.2</v>
      </c>
      <c r="R14" s="380" t="s">
        <v>108</v>
      </c>
      <c r="S14" s="380" t="s">
        <v>108</v>
      </c>
      <c r="T14" s="380">
        <v>6.6</v>
      </c>
      <c r="U14" s="380" t="s">
        <v>108</v>
      </c>
      <c r="V14" s="380">
        <v>6.5</v>
      </c>
      <c r="W14" s="380">
        <v>8.1</v>
      </c>
      <c r="X14" s="380">
        <v>8.8000000000000007</v>
      </c>
      <c r="Y14" s="382">
        <v>17</v>
      </c>
      <c r="Z14" s="383">
        <v>0</v>
      </c>
      <c r="AA14" s="382">
        <v>0</v>
      </c>
      <c r="AB14" s="383">
        <v>0</v>
      </c>
      <c r="AC14" s="380">
        <v>6.5</v>
      </c>
      <c r="AD14" s="380">
        <v>5.7</v>
      </c>
      <c r="AE14" s="380">
        <v>5.0999999999999996</v>
      </c>
      <c r="AF14" s="380">
        <v>5.9</v>
      </c>
      <c r="AG14" s="380">
        <v>8.3000000000000007</v>
      </c>
      <c r="AH14" s="380">
        <v>6.2</v>
      </c>
      <c r="AI14" s="380">
        <v>6.6</v>
      </c>
      <c r="AJ14" s="380" t="s">
        <v>108</v>
      </c>
      <c r="AK14" s="380">
        <v>6.9</v>
      </c>
      <c r="AL14" s="381">
        <v>6.9</v>
      </c>
      <c r="AM14" s="380">
        <v>6</v>
      </c>
      <c r="AN14" s="380">
        <v>8.6</v>
      </c>
      <c r="AO14" s="380">
        <v>6.9</v>
      </c>
      <c r="AP14" s="380">
        <v>5.9</v>
      </c>
      <c r="AQ14" s="382">
        <v>33</v>
      </c>
      <c r="AR14" s="382">
        <v>0</v>
      </c>
      <c r="AS14" s="380">
        <v>7.6</v>
      </c>
      <c r="AT14" s="380">
        <v>6.7</v>
      </c>
      <c r="AU14" s="380" t="s">
        <v>108</v>
      </c>
      <c r="AV14" s="380" t="s">
        <v>109</v>
      </c>
      <c r="AW14" s="384">
        <v>0</v>
      </c>
      <c r="AX14" s="380">
        <v>7.6</v>
      </c>
      <c r="AY14" s="380">
        <v>5.0999999999999996</v>
      </c>
      <c r="AZ14" s="380">
        <v>7</v>
      </c>
      <c r="BA14" s="380" t="s">
        <v>108</v>
      </c>
      <c r="BB14" s="380" t="s">
        <v>108</v>
      </c>
      <c r="BC14" s="384">
        <v>7</v>
      </c>
      <c r="BD14" s="382">
        <v>13</v>
      </c>
      <c r="BE14" s="382">
        <v>2</v>
      </c>
      <c r="BF14" s="380" t="s">
        <v>109</v>
      </c>
      <c r="BG14" s="380" t="s">
        <v>108</v>
      </c>
      <c r="BH14" s="385">
        <v>0</v>
      </c>
      <c r="BI14" s="382">
        <v>0</v>
      </c>
      <c r="BJ14" s="386">
        <v>5</v>
      </c>
      <c r="BK14" s="387">
        <v>63</v>
      </c>
      <c r="BL14" s="387">
        <v>7</v>
      </c>
      <c r="BM14" s="387">
        <v>70</v>
      </c>
      <c r="BN14" s="388">
        <v>63</v>
      </c>
      <c r="BO14" s="388">
        <v>2</v>
      </c>
      <c r="BP14" s="388">
        <v>65</v>
      </c>
      <c r="BQ14" s="388">
        <v>65</v>
      </c>
      <c r="BR14" s="389">
        <v>6.62</v>
      </c>
      <c r="BS14" s="388">
        <v>2.68</v>
      </c>
      <c r="BT14" s="390">
        <v>3.0769230769230771E-2</v>
      </c>
      <c r="BU14" s="391" t="s">
        <v>154</v>
      </c>
    </row>
    <row r="16" spans="1:73" ht="22.5">
      <c r="BB16" s="87" t="s">
        <v>155</v>
      </c>
    </row>
    <row r="18" spans="2:67" ht="18">
      <c r="B18" s="88" t="s">
        <v>156</v>
      </c>
      <c r="Q18" s="88" t="s">
        <v>157</v>
      </c>
      <c r="AJ18" s="88" t="s">
        <v>158</v>
      </c>
      <c r="AZ18" s="88" t="s">
        <v>159</v>
      </c>
      <c r="BO18" s="88" t="s">
        <v>160</v>
      </c>
    </row>
    <row r="19" spans="2:67" ht="26.25" customHeight="1">
      <c r="B19" s="89"/>
      <c r="Q19" s="89"/>
      <c r="AJ19" s="89"/>
      <c r="AZ19" s="89"/>
    </row>
    <row r="20" spans="2:67" ht="26.25" customHeight="1">
      <c r="B20" s="89"/>
      <c r="Q20" s="89"/>
      <c r="AJ20" s="89"/>
      <c r="AZ20" s="89"/>
    </row>
    <row r="21" spans="2:67" ht="26.25" customHeight="1">
      <c r="B21" s="89"/>
      <c r="Q21" s="89"/>
      <c r="AJ21" s="89"/>
      <c r="AZ21" s="89"/>
    </row>
    <row r="22" spans="2:67" ht="26.25" customHeight="1">
      <c r="B22" s="89"/>
      <c r="Q22" s="89"/>
      <c r="AJ22" s="89"/>
      <c r="AZ22" s="89"/>
    </row>
    <row r="23" spans="2:67" ht="18">
      <c r="B23" s="88" t="s">
        <v>161</v>
      </c>
      <c r="Q23" s="88" t="s">
        <v>162</v>
      </c>
      <c r="AJ23" s="88" t="s">
        <v>163</v>
      </c>
      <c r="AZ23" s="88" t="s">
        <v>164</v>
      </c>
    </row>
  </sheetData>
  <mergeCells count="74">
    <mergeCell ref="BP5:BP7"/>
    <mergeCell ref="B5:H8"/>
    <mergeCell ref="I5:Z5"/>
    <mergeCell ref="AA5:AB5"/>
    <mergeCell ref="AC5:AR5"/>
    <mergeCell ref="AS5:BE5"/>
    <mergeCell ref="BF5:BJ5"/>
    <mergeCell ref="AB6:AB8"/>
    <mergeCell ref="AC6:AD6"/>
    <mergeCell ref="AE6:AG6"/>
    <mergeCell ref="AJ6:AL6"/>
    <mergeCell ref="BK5:BK8"/>
    <mergeCell ref="BL5:BL8"/>
    <mergeCell ref="BM5:BM8"/>
    <mergeCell ref="BN5:BN7"/>
    <mergeCell ref="BO5:BO7"/>
    <mergeCell ref="M6:U6"/>
    <mergeCell ref="Y6:Y8"/>
    <mergeCell ref="Z6:Z8"/>
    <mergeCell ref="AA6:AA8"/>
    <mergeCell ref="S7:U7"/>
    <mergeCell ref="BQ5:BQ7"/>
    <mergeCell ref="BR5:BR7"/>
    <mergeCell ref="BS5:BS7"/>
    <mergeCell ref="BT5:BT7"/>
    <mergeCell ref="BU5:BU7"/>
    <mergeCell ref="BI6:BI8"/>
    <mergeCell ref="BJ6:BJ8"/>
    <mergeCell ref="BG7:BG8"/>
    <mergeCell ref="BH7:BH8"/>
    <mergeCell ref="AO6:AP6"/>
    <mergeCell ref="AQ6:AQ8"/>
    <mergeCell ref="AR6:AR8"/>
    <mergeCell ref="AS6:AT6"/>
    <mergeCell ref="AU6:AW6"/>
    <mergeCell ref="AX6:AY6"/>
    <mergeCell ref="AU7:AU8"/>
    <mergeCell ref="AV7:AV8"/>
    <mergeCell ref="AW7:AW8"/>
    <mergeCell ref="AX7:AX8"/>
    <mergeCell ref="AZ6:BC6"/>
    <mergeCell ref="BD6:BD8"/>
    <mergeCell ref="BF6:BH6"/>
    <mergeCell ref="I7:I8"/>
    <mergeCell ref="J7:K7"/>
    <mergeCell ref="L7:L8"/>
    <mergeCell ref="M7:O7"/>
    <mergeCell ref="P7:R7"/>
    <mergeCell ref="AL7:AL8"/>
    <mergeCell ref="W7:W8"/>
    <mergeCell ref="X7:X8"/>
    <mergeCell ref="AC7:AC8"/>
    <mergeCell ref="AD7:AD8"/>
    <mergeCell ref="AE7:AE8"/>
    <mergeCell ref="AF7:AF8"/>
    <mergeCell ref="AG7:AG8"/>
    <mergeCell ref="AH7:AH8"/>
    <mergeCell ref="I6:K6"/>
    <mergeCell ref="AI7:AI8"/>
    <mergeCell ref="AJ7:AJ8"/>
    <mergeCell ref="AK7:AK8"/>
    <mergeCell ref="BF7:BF8"/>
    <mergeCell ref="AM7:AM8"/>
    <mergeCell ref="AN7:AN8"/>
    <mergeCell ref="AO7:AO8"/>
    <mergeCell ref="AP7:AP8"/>
    <mergeCell ref="AS7:AS8"/>
    <mergeCell ref="AT7:AT8"/>
    <mergeCell ref="AY7:AY8"/>
    <mergeCell ref="AZ7:AZ8"/>
    <mergeCell ref="BA7:BA8"/>
    <mergeCell ref="BB7:BB8"/>
    <mergeCell ref="BC7:BC8"/>
    <mergeCell ref="BE6:BE8"/>
  </mergeCells>
  <pageMargins left="0.31496062992125984" right="0" top="0.15748031496062992" bottom="0" header="0" footer="0"/>
  <pageSetup paperSize="9" scale="78" orientation="landscape" r:id="rId1"/>
  <headerFooter>
    <oddFooter>&amp;R&amp;P/&amp;N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BV38"/>
  <sheetViews>
    <sheetView showGridLines="0" workbookViewId="0">
      <pane xSplit="5" ySplit="10" topLeftCell="AE30" activePane="bottomRight" state="frozen"/>
      <selection pane="topRight" activeCell="F1" sqref="F1"/>
      <selection pane="bottomLeft" activeCell="A8" sqref="A8"/>
      <selection pane="bottomRight" activeCell="BW7" sqref="BW7"/>
    </sheetView>
  </sheetViews>
  <sheetFormatPr defaultRowHeight="15"/>
  <cols>
    <col min="1" max="1" width="3.28515625" customWidth="1"/>
    <col min="2" max="2" width="8" customWidth="1"/>
    <col min="3" max="3" width="5.28515625" customWidth="1"/>
    <col min="4" max="4" width="7.140625" customWidth="1"/>
    <col min="5" max="5" width="5" customWidth="1"/>
    <col min="6" max="7" width="10.7109375" hidden="1" customWidth="1"/>
    <col min="8" max="8" width="9.28515625" hidden="1" customWidth="1"/>
    <col min="9" max="9" width="3.140625" customWidth="1"/>
    <col min="10" max="10" width="3" customWidth="1"/>
    <col min="11" max="11" width="3.42578125" customWidth="1"/>
    <col min="12" max="12" width="6" hidden="1" customWidth="1"/>
    <col min="13" max="13" width="3.85546875" hidden="1" customWidth="1"/>
    <col min="14" max="14" width="3.85546875" customWidth="1"/>
    <col min="15" max="15" width="3.85546875" hidden="1" customWidth="1"/>
    <col min="16" max="16" width="6" hidden="1" customWidth="1"/>
    <col min="17" max="17" width="3.42578125" customWidth="1"/>
    <col min="18" max="19" width="6" hidden="1" customWidth="1"/>
    <col min="20" max="20" width="3.28515625" customWidth="1"/>
    <col min="21" max="21" width="6" hidden="1" customWidth="1"/>
    <col min="22" max="24" width="3.140625" customWidth="1"/>
    <col min="25" max="28" width="6" hidden="1" customWidth="1"/>
    <col min="29" max="36" width="3.28515625" customWidth="1"/>
    <col min="37" max="37" width="3.5703125" customWidth="1"/>
    <col min="38" max="38" width="6" hidden="1" customWidth="1"/>
    <col min="39" max="42" width="3.28515625" customWidth="1"/>
    <col min="43" max="44" width="6" hidden="1" customWidth="1"/>
    <col min="45" max="46" width="3.140625" customWidth="1"/>
    <col min="47" max="47" width="3" customWidth="1"/>
    <col min="48" max="48" width="3.5703125" customWidth="1"/>
    <col min="49" max="49" width="6" hidden="1" customWidth="1"/>
    <col min="50" max="52" width="3.42578125" customWidth="1"/>
    <col min="53" max="53" width="2.85546875" customWidth="1"/>
    <col min="54" max="54" width="3.42578125" customWidth="1"/>
    <col min="55" max="57" width="6" hidden="1" customWidth="1"/>
    <col min="58" max="59" width="3.85546875" customWidth="1"/>
    <col min="60" max="60" width="6" hidden="1" customWidth="1"/>
    <col min="61" max="65" width="3.28515625" customWidth="1"/>
    <col min="66" max="70" width="3.42578125" customWidth="1"/>
    <col min="71" max="72" width="3.5703125" customWidth="1"/>
    <col min="73" max="73" width="4.140625" customWidth="1"/>
  </cols>
  <sheetData>
    <row r="1" spans="1:73" ht="30.75" customHeight="1">
      <c r="B1" s="2" t="s">
        <v>0</v>
      </c>
      <c r="AE1" s="3" t="s">
        <v>1</v>
      </c>
    </row>
    <row r="2" spans="1:73" ht="29.25" customHeight="1">
      <c r="B2" s="2" t="s">
        <v>2</v>
      </c>
      <c r="AG2" s="3" t="s">
        <v>401</v>
      </c>
    </row>
    <row r="3" spans="1:73" ht="27" customHeight="1">
      <c r="AT3" s="60" t="s">
        <v>4</v>
      </c>
    </row>
    <row r="5" spans="1:73" s="17" customFormat="1" ht="27.75" customHeight="1">
      <c r="A5" s="360"/>
      <c r="B5" s="745" t="s">
        <v>5</v>
      </c>
      <c r="C5" s="745"/>
      <c r="D5" s="745"/>
      <c r="E5" s="745"/>
      <c r="F5" s="745"/>
      <c r="G5" s="745"/>
      <c r="H5" s="745"/>
      <c r="I5" s="604" t="s">
        <v>6</v>
      </c>
      <c r="J5" s="604"/>
      <c r="K5" s="604"/>
      <c r="L5" s="604"/>
      <c r="M5" s="604"/>
      <c r="N5" s="604"/>
      <c r="O5" s="604"/>
      <c r="P5" s="604"/>
      <c r="Q5" s="604"/>
      <c r="R5" s="604"/>
      <c r="S5" s="604"/>
      <c r="T5" s="604"/>
      <c r="U5" s="604"/>
      <c r="V5" s="604"/>
      <c r="W5" s="604"/>
      <c r="X5" s="604"/>
      <c r="Y5" s="604"/>
      <c r="Z5" s="604"/>
      <c r="AA5" s="604" t="s">
        <v>7</v>
      </c>
      <c r="AB5" s="604"/>
      <c r="AC5" s="604" t="s">
        <v>8</v>
      </c>
      <c r="AD5" s="604"/>
      <c r="AE5" s="604"/>
      <c r="AF5" s="604"/>
      <c r="AG5" s="604"/>
      <c r="AH5" s="604"/>
      <c r="AI5" s="604"/>
      <c r="AJ5" s="604"/>
      <c r="AK5" s="604"/>
      <c r="AL5" s="604"/>
      <c r="AM5" s="604"/>
      <c r="AN5" s="604"/>
      <c r="AO5" s="604"/>
      <c r="AP5" s="604"/>
      <c r="AQ5" s="604"/>
      <c r="AR5" s="604"/>
      <c r="AS5" s="604" t="s">
        <v>9</v>
      </c>
      <c r="AT5" s="604"/>
      <c r="AU5" s="604"/>
      <c r="AV5" s="604"/>
      <c r="AW5" s="604"/>
      <c r="AX5" s="604"/>
      <c r="AY5" s="604"/>
      <c r="AZ5" s="604"/>
      <c r="BA5" s="604"/>
      <c r="BB5" s="604"/>
      <c r="BC5" s="604"/>
      <c r="BD5" s="604"/>
      <c r="BE5" s="604"/>
      <c r="BF5" s="604" t="s">
        <v>10</v>
      </c>
      <c r="BG5" s="604"/>
      <c r="BH5" s="604"/>
      <c r="BI5" s="604"/>
      <c r="BJ5" s="604"/>
      <c r="BK5" s="604" t="s">
        <v>11</v>
      </c>
      <c r="BL5" s="604" t="s">
        <v>12</v>
      </c>
      <c r="BM5" s="604" t="s">
        <v>13</v>
      </c>
      <c r="BN5" s="715" t="s">
        <v>11</v>
      </c>
      <c r="BO5" s="715" t="s">
        <v>12</v>
      </c>
      <c r="BP5" s="715" t="s">
        <v>13</v>
      </c>
      <c r="BQ5" s="715" t="s">
        <v>14</v>
      </c>
      <c r="BR5" s="715" t="s">
        <v>15</v>
      </c>
      <c r="BS5" s="715" t="s">
        <v>16</v>
      </c>
      <c r="BT5" s="715" t="s">
        <v>17</v>
      </c>
      <c r="BU5" s="743" t="s">
        <v>391</v>
      </c>
    </row>
    <row r="6" spans="1:73" s="17" customFormat="1" ht="48.75" customHeight="1">
      <c r="A6" s="361" t="s">
        <v>93</v>
      </c>
      <c r="B6" s="745"/>
      <c r="C6" s="745"/>
      <c r="D6" s="745"/>
      <c r="E6" s="745"/>
      <c r="F6" s="745"/>
      <c r="G6" s="745"/>
      <c r="H6" s="745"/>
      <c r="I6" s="604" t="s">
        <v>19</v>
      </c>
      <c r="J6" s="604"/>
      <c r="K6" s="604"/>
      <c r="L6" s="11"/>
      <c r="M6" s="604" t="s">
        <v>20</v>
      </c>
      <c r="N6" s="604"/>
      <c r="O6" s="604"/>
      <c r="P6" s="604"/>
      <c r="Q6" s="604"/>
      <c r="R6" s="604"/>
      <c r="S6" s="604"/>
      <c r="T6" s="604"/>
      <c r="U6" s="604"/>
      <c r="V6" s="10" t="s">
        <v>21</v>
      </c>
      <c r="W6" s="10" t="s">
        <v>22</v>
      </c>
      <c r="X6" s="10" t="s">
        <v>23</v>
      </c>
      <c r="Y6" s="612" t="s">
        <v>24</v>
      </c>
      <c r="Z6" s="612" t="s">
        <v>25</v>
      </c>
      <c r="AA6" s="604" t="s">
        <v>26</v>
      </c>
      <c r="AB6" s="604" t="s">
        <v>27</v>
      </c>
      <c r="AC6" s="604" t="s">
        <v>28</v>
      </c>
      <c r="AD6" s="604"/>
      <c r="AE6" s="604" t="s">
        <v>29</v>
      </c>
      <c r="AF6" s="604"/>
      <c r="AG6" s="604"/>
      <c r="AH6" s="10" t="s">
        <v>30</v>
      </c>
      <c r="AI6" s="10" t="s">
        <v>31</v>
      </c>
      <c r="AJ6" s="740" t="s">
        <v>32</v>
      </c>
      <c r="AK6" s="741"/>
      <c r="AL6" s="742"/>
      <c r="AM6" s="10" t="s">
        <v>33</v>
      </c>
      <c r="AN6" s="10" t="s">
        <v>34</v>
      </c>
      <c r="AO6" s="604" t="s">
        <v>35</v>
      </c>
      <c r="AP6" s="604"/>
      <c r="AQ6" s="612" t="s">
        <v>36</v>
      </c>
      <c r="AR6" s="612" t="s">
        <v>37</v>
      </c>
      <c r="AS6" s="604" t="s">
        <v>41</v>
      </c>
      <c r="AT6" s="604"/>
      <c r="AU6" s="740" t="s">
        <v>39</v>
      </c>
      <c r="AV6" s="741"/>
      <c r="AW6" s="742"/>
      <c r="AX6" s="604" t="s">
        <v>392</v>
      </c>
      <c r="AY6" s="604"/>
      <c r="AZ6" s="740" t="s">
        <v>393</v>
      </c>
      <c r="BA6" s="741"/>
      <c r="BB6" s="741"/>
      <c r="BC6" s="742"/>
      <c r="BD6" s="612" t="s">
        <v>42</v>
      </c>
      <c r="BE6" s="612" t="s">
        <v>43</v>
      </c>
      <c r="BF6" s="740" t="s">
        <v>353</v>
      </c>
      <c r="BG6" s="741"/>
      <c r="BH6" s="742"/>
      <c r="BI6" s="604" t="s">
        <v>45</v>
      </c>
      <c r="BJ6" s="604" t="s">
        <v>46</v>
      </c>
      <c r="BK6" s="604"/>
      <c r="BL6" s="604"/>
      <c r="BM6" s="604"/>
      <c r="BN6" s="716"/>
      <c r="BO6" s="716"/>
      <c r="BP6" s="716"/>
      <c r="BQ6" s="716"/>
      <c r="BR6" s="716"/>
      <c r="BS6" s="716"/>
      <c r="BT6" s="716"/>
      <c r="BU6" s="744"/>
    </row>
    <row r="7" spans="1:73" s="17" customFormat="1" ht="55.5" customHeight="1">
      <c r="A7" s="362"/>
      <c r="B7" s="745"/>
      <c r="C7" s="745"/>
      <c r="D7" s="745"/>
      <c r="E7" s="745"/>
      <c r="F7" s="745"/>
      <c r="G7" s="745"/>
      <c r="H7" s="745"/>
      <c r="I7" s="604" t="s">
        <v>47</v>
      </c>
      <c r="J7" s="606" t="s">
        <v>168</v>
      </c>
      <c r="K7" s="606"/>
      <c r="L7" s="610" t="s">
        <v>49</v>
      </c>
      <c r="M7" s="606" t="s">
        <v>50</v>
      </c>
      <c r="N7" s="606"/>
      <c r="O7" s="606"/>
      <c r="P7" s="606" t="s">
        <v>51</v>
      </c>
      <c r="Q7" s="606"/>
      <c r="R7" s="606"/>
      <c r="S7" s="606" t="s">
        <v>52</v>
      </c>
      <c r="T7" s="606"/>
      <c r="U7" s="606"/>
      <c r="V7" s="11" t="s">
        <v>53</v>
      </c>
      <c r="W7" s="612" t="s">
        <v>54</v>
      </c>
      <c r="X7" s="612" t="s">
        <v>55</v>
      </c>
      <c r="Y7" s="612"/>
      <c r="Z7" s="612"/>
      <c r="AA7" s="604"/>
      <c r="AB7" s="604"/>
      <c r="AC7" s="612" t="s">
        <v>56</v>
      </c>
      <c r="AD7" s="612" t="s">
        <v>57</v>
      </c>
      <c r="AE7" s="612" t="s">
        <v>58</v>
      </c>
      <c r="AF7" s="612" t="s">
        <v>59</v>
      </c>
      <c r="AG7" s="612" t="s">
        <v>60</v>
      </c>
      <c r="AH7" s="612" t="s">
        <v>61</v>
      </c>
      <c r="AI7" s="612" t="s">
        <v>62</v>
      </c>
      <c r="AJ7" s="604" t="s">
        <v>63</v>
      </c>
      <c r="AK7" s="604" t="s">
        <v>64</v>
      </c>
      <c r="AL7" s="610" t="s">
        <v>49</v>
      </c>
      <c r="AM7" s="612" t="s">
        <v>65</v>
      </c>
      <c r="AN7" s="612" t="s">
        <v>66</v>
      </c>
      <c r="AO7" s="612" t="s">
        <v>67</v>
      </c>
      <c r="AP7" s="612" t="s">
        <v>68</v>
      </c>
      <c r="AQ7" s="612"/>
      <c r="AR7" s="612"/>
      <c r="AS7" s="612" t="s">
        <v>78</v>
      </c>
      <c r="AT7" s="612" t="s">
        <v>380</v>
      </c>
      <c r="AU7" s="604" t="s">
        <v>75</v>
      </c>
      <c r="AV7" s="604" t="s">
        <v>76</v>
      </c>
      <c r="AW7" s="610" t="s">
        <v>49</v>
      </c>
      <c r="AX7" s="612" t="s">
        <v>394</v>
      </c>
      <c r="AY7" s="612" t="s">
        <v>395</v>
      </c>
      <c r="AZ7" s="604" t="s">
        <v>396</v>
      </c>
      <c r="BA7" s="604" t="s">
        <v>397</v>
      </c>
      <c r="BB7" s="604" t="s">
        <v>398</v>
      </c>
      <c r="BC7" s="610" t="s">
        <v>49</v>
      </c>
      <c r="BD7" s="612"/>
      <c r="BE7" s="612"/>
      <c r="BF7" s="604" t="s">
        <v>79</v>
      </c>
      <c r="BG7" s="604" t="s">
        <v>80</v>
      </c>
      <c r="BH7" s="610" t="s">
        <v>49</v>
      </c>
      <c r="BI7" s="604"/>
      <c r="BJ7" s="604"/>
      <c r="BK7" s="604"/>
      <c r="BL7" s="604"/>
      <c r="BM7" s="604"/>
      <c r="BN7" s="716"/>
      <c r="BO7" s="716"/>
      <c r="BP7" s="716"/>
      <c r="BQ7" s="716"/>
      <c r="BR7" s="716"/>
      <c r="BS7" s="716"/>
      <c r="BT7" s="716"/>
      <c r="BU7" s="744"/>
    </row>
    <row r="8" spans="1:73" s="17" customFormat="1" ht="27.75" customHeight="1">
      <c r="A8" s="362"/>
      <c r="B8" s="745"/>
      <c r="C8" s="745"/>
      <c r="D8" s="745"/>
      <c r="E8" s="745"/>
      <c r="F8" s="745"/>
      <c r="G8" s="745"/>
      <c r="H8" s="745"/>
      <c r="I8" s="604"/>
      <c r="J8" s="11" t="s">
        <v>81</v>
      </c>
      <c r="K8" s="11" t="s">
        <v>82</v>
      </c>
      <c r="L8" s="739"/>
      <c r="M8" s="11" t="s">
        <v>83</v>
      </c>
      <c r="N8" s="11" t="s">
        <v>84</v>
      </c>
      <c r="O8" s="11" t="s">
        <v>85</v>
      </c>
      <c r="P8" s="11" t="s">
        <v>86</v>
      </c>
      <c r="Q8" s="11" t="s">
        <v>87</v>
      </c>
      <c r="R8" s="11" t="s">
        <v>88</v>
      </c>
      <c r="S8" s="11" t="s">
        <v>89</v>
      </c>
      <c r="T8" s="11" t="s">
        <v>90</v>
      </c>
      <c r="U8" s="11" t="s">
        <v>91</v>
      </c>
      <c r="V8" s="11" t="s">
        <v>92</v>
      </c>
      <c r="W8" s="612"/>
      <c r="X8" s="612"/>
      <c r="Y8" s="612"/>
      <c r="Z8" s="612"/>
      <c r="AA8" s="604"/>
      <c r="AB8" s="604"/>
      <c r="AC8" s="612"/>
      <c r="AD8" s="612"/>
      <c r="AE8" s="612"/>
      <c r="AF8" s="612"/>
      <c r="AG8" s="612"/>
      <c r="AH8" s="612"/>
      <c r="AI8" s="612"/>
      <c r="AJ8" s="604"/>
      <c r="AK8" s="604"/>
      <c r="AL8" s="739"/>
      <c r="AM8" s="612"/>
      <c r="AN8" s="612"/>
      <c r="AO8" s="612"/>
      <c r="AP8" s="612"/>
      <c r="AQ8" s="612"/>
      <c r="AR8" s="612"/>
      <c r="AS8" s="612"/>
      <c r="AT8" s="612"/>
      <c r="AU8" s="604"/>
      <c r="AV8" s="604"/>
      <c r="AW8" s="739"/>
      <c r="AX8" s="612"/>
      <c r="AY8" s="612"/>
      <c r="AZ8" s="604"/>
      <c r="BA8" s="604"/>
      <c r="BB8" s="604"/>
      <c r="BC8" s="739"/>
      <c r="BD8" s="612"/>
      <c r="BE8" s="612"/>
      <c r="BF8" s="604"/>
      <c r="BG8" s="604"/>
      <c r="BH8" s="739"/>
      <c r="BI8" s="604"/>
      <c r="BJ8" s="604"/>
      <c r="BK8" s="604"/>
      <c r="BL8" s="604"/>
      <c r="BM8" s="604"/>
      <c r="BN8" s="363"/>
      <c r="BO8" s="364"/>
      <c r="BP8" s="108"/>
      <c r="BQ8" s="365"/>
      <c r="BR8" s="365"/>
      <c r="BS8" s="365"/>
      <c r="BT8" s="365"/>
      <c r="BU8" s="365"/>
    </row>
    <row r="9" spans="1:73" ht="23.25" hidden="1" customHeight="1">
      <c r="A9" s="366"/>
      <c r="B9" s="19"/>
      <c r="C9" s="19"/>
      <c r="D9" s="19"/>
      <c r="E9" s="19"/>
      <c r="F9" s="19" t="s">
        <v>98</v>
      </c>
      <c r="G9" s="19" t="s">
        <v>99</v>
      </c>
      <c r="H9" s="19" t="s">
        <v>100</v>
      </c>
      <c r="I9" s="20">
        <v>2</v>
      </c>
      <c r="J9" s="20"/>
      <c r="K9" s="20"/>
      <c r="L9" s="21">
        <v>2</v>
      </c>
      <c r="M9" s="20"/>
      <c r="N9" s="21">
        <v>2</v>
      </c>
      <c r="O9" s="20"/>
      <c r="P9" s="20"/>
      <c r="Q9" s="21">
        <v>2</v>
      </c>
      <c r="R9" s="20"/>
      <c r="S9" s="20"/>
      <c r="T9" s="21">
        <v>2</v>
      </c>
      <c r="U9" s="20"/>
      <c r="V9" s="20">
        <v>2</v>
      </c>
      <c r="W9" s="20">
        <v>2</v>
      </c>
      <c r="X9" s="20">
        <v>3</v>
      </c>
      <c r="Y9" s="19" t="s">
        <v>101</v>
      </c>
      <c r="Z9" s="19" t="s">
        <v>101</v>
      </c>
      <c r="AA9" s="19" t="s">
        <v>101</v>
      </c>
      <c r="AB9" s="19" t="s">
        <v>101</v>
      </c>
      <c r="AC9" s="20">
        <v>2</v>
      </c>
      <c r="AD9" s="20">
        <v>2</v>
      </c>
      <c r="AE9" s="20">
        <v>3</v>
      </c>
      <c r="AF9" s="20">
        <v>3</v>
      </c>
      <c r="AG9" s="20">
        <v>2</v>
      </c>
      <c r="AH9" s="20">
        <v>3</v>
      </c>
      <c r="AI9" s="20">
        <v>3</v>
      </c>
      <c r="AJ9" s="20"/>
      <c r="AK9" s="20"/>
      <c r="AL9" s="21">
        <v>3</v>
      </c>
      <c r="AM9" s="20">
        <v>3</v>
      </c>
      <c r="AN9" s="20">
        <v>3</v>
      </c>
      <c r="AO9" s="20">
        <v>3</v>
      </c>
      <c r="AP9" s="20">
        <v>3</v>
      </c>
      <c r="AQ9" s="19" t="s">
        <v>101</v>
      </c>
      <c r="AR9" s="19" t="s">
        <v>101</v>
      </c>
      <c r="AS9" s="20">
        <v>3</v>
      </c>
      <c r="AT9" s="20">
        <v>2</v>
      </c>
      <c r="AU9" s="20"/>
      <c r="AV9" s="20"/>
      <c r="AW9" s="21">
        <v>3</v>
      </c>
      <c r="AX9" s="20">
        <v>3</v>
      </c>
      <c r="AY9" s="20">
        <v>3</v>
      </c>
      <c r="AZ9" s="20"/>
      <c r="BA9" s="20"/>
      <c r="BB9" s="20"/>
      <c r="BC9" s="21">
        <v>2</v>
      </c>
      <c r="BD9" s="19" t="s">
        <v>101</v>
      </c>
      <c r="BE9" s="19" t="s">
        <v>101</v>
      </c>
      <c r="BF9" s="20"/>
      <c r="BG9" s="20"/>
      <c r="BH9" s="21">
        <v>5</v>
      </c>
      <c r="BI9" s="19" t="s">
        <v>101</v>
      </c>
      <c r="BJ9" s="19" t="s">
        <v>101</v>
      </c>
      <c r="BK9" s="19" t="s">
        <v>101</v>
      </c>
      <c r="BL9" s="19" t="s">
        <v>101</v>
      </c>
      <c r="BM9" s="19" t="s">
        <v>101</v>
      </c>
      <c r="BN9" s="23"/>
      <c r="BO9" s="23"/>
      <c r="BP9" s="23"/>
      <c r="BQ9" s="23"/>
      <c r="BR9" s="23"/>
      <c r="BS9" s="23"/>
      <c r="BT9" s="23"/>
      <c r="BU9" s="23"/>
    </row>
    <row r="10" spans="1:73" ht="23.25" customHeight="1">
      <c r="A10" s="367"/>
      <c r="B10" s="368" t="s">
        <v>94</v>
      </c>
      <c r="C10" s="368" t="s">
        <v>95</v>
      </c>
      <c r="D10" s="368" t="s">
        <v>96</v>
      </c>
      <c r="E10" s="368" t="s">
        <v>97</v>
      </c>
      <c r="F10" s="25" t="s">
        <v>98</v>
      </c>
      <c r="G10" s="25" t="s">
        <v>99</v>
      </c>
      <c r="H10" s="25" t="s">
        <v>100</v>
      </c>
      <c r="I10" s="369">
        <v>2</v>
      </c>
      <c r="J10" s="369">
        <v>2</v>
      </c>
      <c r="K10" s="369">
        <v>2</v>
      </c>
      <c r="L10" s="369"/>
      <c r="M10" s="369">
        <v>2</v>
      </c>
      <c r="N10" s="369">
        <v>2</v>
      </c>
      <c r="O10" s="369">
        <v>2</v>
      </c>
      <c r="P10" s="369">
        <v>2</v>
      </c>
      <c r="Q10" s="369">
        <v>2</v>
      </c>
      <c r="R10" s="369">
        <v>2</v>
      </c>
      <c r="S10" s="369">
        <v>2</v>
      </c>
      <c r="T10" s="369">
        <v>2</v>
      </c>
      <c r="U10" s="369">
        <v>2</v>
      </c>
      <c r="V10" s="369">
        <v>2</v>
      </c>
      <c r="W10" s="369">
        <v>2</v>
      </c>
      <c r="X10" s="369">
        <v>3</v>
      </c>
      <c r="Y10" s="368" t="s">
        <v>101</v>
      </c>
      <c r="Z10" s="368" t="s">
        <v>101</v>
      </c>
      <c r="AA10" s="368" t="s">
        <v>101</v>
      </c>
      <c r="AB10" s="368" t="s">
        <v>101</v>
      </c>
      <c r="AC10" s="369">
        <v>2</v>
      </c>
      <c r="AD10" s="369">
        <v>2</v>
      </c>
      <c r="AE10" s="369">
        <v>3</v>
      </c>
      <c r="AF10" s="369">
        <v>3</v>
      </c>
      <c r="AG10" s="369">
        <v>2</v>
      </c>
      <c r="AH10" s="369">
        <v>3</v>
      </c>
      <c r="AI10" s="369">
        <v>3</v>
      </c>
      <c r="AJ10" s="369">
        <v>3</v>
      </c>
      <c r="AK10" s="369">
        <v>3</v>
      </c>
      <c r="AL10" s="369"/>
      <c r="AM10" s="369">
        <v>3</v>
      </c>
      <c r="AN10" s="369">
        <v>3</v>
      </c>
      <c r="AO10" s="369">
        <v>3</v>
      </c>
      <c r="AP10" s="369">
        <v>3</v>
      </c>
      <c r="AQ10" s="368" t="s">
        <v>101</v>
      </c>
      <c r="AR10" s="368" t="s">
        <v>101</v>
      </c>
      <c r="AS10" s="369">
        <v>3</v>
      </c>
      <c r="AT10" s="369">
        <v>2</v>
      </c>
      <c r="AU10" s="369">
        <v>2</v>
      </c>
      <c r="AV10" s="369">
        <v>3</v>
      </c>
      <c r="AW10" s="369"/>
      <c r="AX10" s="369">
        <v>3</v>
      </c>
      <c r="AY10" s="369">
        <v>3</v>
      </c>
      <c r="AZ10" s="369">
        <v>2</v>
      </c>
      <c r="BA10" s="369">
        <v>2</v>
      </c>
      <c r="BB10" s="369">
        <v>2</v>
      </c>
      <c r="BC10" s="369"/>
      <c r="BD10" s="368" t="s">
        <v>101</v>
      </c>
      <c r="BE10" s="368" t="s">
        <v>101</v>
      </c>
      <c r="BF10" s="369">
        <v>5</v>
      </c>
      <c r="BG10" s="369">
        <v>5</v>
      </c>
      <c r="BH10" s="369"/>
      <c r="BI10" s="368" t="s">
        <v>101</v>
      </c>
      <c r="BJ10" s="368" t="s">
        <v>101</v>
      </c>
      <c r="BK10" s="368" t="s">
        <v>101</v>
      </c>
      <c r="BL10" s="368" t="s">
        <v>101</v>
      </c>
      <c r="BM10" s="368" t="s">
        <v>101</v>
      </c>
      <c r="BN10" s="370"/>
      <c r="BO10" s="370"/>
      <c r="BP10" s="370"/>
      <c r="BQ10" s="370"/>
      <c r="BR10" s="370"/>
      <c r="BS10" s="370"/>
      <c r="BT10" s="370"/>
      <c r="BU10" s="370"/>
    </row>
    <row r="11" spans="1:73" ht="32.25" customHeight="1">
      <c r="A11" s="371"/>
      <c r="B11" s="392" t="s">
        <v>402</v>
      </c>
      <c r="C11" s="31"/>
      <c r="D11" s="31"/>
      <c r="E11" s="31"/>
      <c r="F11" s="373"/>
      <c r="G11" s="373"/>
      <c r="H11" s="373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1"/>
      <c r="Z11" s="31"/>
      <c r="AA11" s="31"/>
      <c r="AB11" s="31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1"/>
      <c r="AR11" s="31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1"/>
      <c r="BE11" s="31"/>
      <c r="BF11" s="32"/>
      <c r="BG11" s="32"/>
      <c r="BH11" s="32"/>
      <c r="BI11" s="31"/>
      <c r="BJ11" s="31"/>
      <c r="BK11" s="31"/>
      <c r="BL11" s="31"/>
      <c r="BM11" s="31"/>
      <c r="BN11" s="34"/>
      <c r="BO11" s="34"/>
      <c r="BP11" s="34"/>
      <c r="BQ11" s="34"/>
      <c r="BR11" s="34"/>
      <c r="BS11" s="34"/>
      <c r="BT11" s="34"/>
      <c r="BU11" s="34"/>
    </row>
    <row r="12" spans="1:73" s="8" customFormat="1" ht="26.25" customHeight="1">
      <c r="A12" s="374">
        <v>1</v>
      </c>
      <c r="B12" s="375">
        <v>2126251680</v>
      </c>
      <c r="C12" s="376" t="s">
        <v>103</v>
      </c>
      <c r="D12" s="377" t="s">
        <v>219</v>
      </c>
      <c r="E12" s="378" t="s">
        <v>403</v>
      </c>
      <c r="F12" s="379">
        <v>31867</v>
      </c>
      <c r="G12" s="378" t="s">
        <v>117</v>
      </c>
      <c r="H12" s="378" t="s">
        <v>107</v>
      </c>
      <c r="I12" s="380">
        <v>8.1</v>
      </c>
      <c r="J12" s="380">
        <v>8.9</v>
      </c>
      <c r="K12" s="380" t="s">
        <v>108</v>
      </c>
      <c r="L12" s="381">
        <v>8.9</v>
      </c>
      <c r="M12" s="380" t="s">
        <v>108</v>
      </c>
      <c r="N12" s="380">
        <v>8.8000000000000007</v>
      </c>
      <c r="O12" s="380" t="s">
        <v>108</v>
      </c>
      <c r="P12" s="380" t="s">
        <v>108</v>
      </c>
      <c r="Q12" s="380">
        <v>8.9</v>
      </c>
      <c r="R12" s="380" t="s">
        <v>108</v>
      </c>
      <c r="S12" s="380" t="s">
        <v>108</v>
      </c>
      <c r="T12" s="380">
        <v>8.8000000000000007</v>
      </c>
      <c r="U12" s="380" t="s">
        <v>108</v>
      </c>
      <c r="V12" s="380">
        <v>8.6</v>
      </c>
      <c r="W12" s="380">
        <v>9</v>
      </c>
      <c r="X12" s="380">
        <v>7.3</v>
      </c>
      <c r="Y12" s="382">
        <v>17</v>
      </c>
      <c r="Z12" s="383">
        <v>0</v>
      </c>
      <c r="AA12" s="382">
        <v>0</v>
      </c>
      <c r="AB12" s="383">
        <v>0</v>
      </c>
      <c r="AC12" s="380">
        <v>9.1</v>
      </c>
      <c r="AD12" s="380">
        <v>8.8000000000000007</v>
      </c>
      <c r="AE12" s="380">
        <v>9.1</v>
      </c>
      <c r="AF12" s="380">
        <v>8</v>
      </c>
      <c r="AG12" s="380">
        <v>9.1999999999999993</v>
      </c>
      <c r="AH12" s="380">
        <v>8.1</v>
      </c>
      <c r="AI12" s="380">
        <v>7.6</v>
      </c>
      <c r="AJ12" s="380" t="s">
        <v>108</v>
      </c>
      <c r="AK12" s="380">
        <v>8.5</v>
      </c>
      <c r="AL12" s="381">
        <v>8.5</v>
      </c>
      <c r="AM12" s="380">
        <v>8</v>
      </c>
      <c r="AN12" s="380">
        <v>6.9</v>
      </c>
      <c r="AO12" s="380">
        <v>8.3000000000000007</v>
      </c>
      <c r="AP12" s="380">
        <v>8.6</v>
      </c>
      <c r="AQ12" s="382">
        <v>33</v>
      </c>
      <c r="AR12" s="382">
        <v>0</v>
      </c>
      <c r="AS12" s="380">
        <v>9.5</v>
      </c>
      <c r="AT12" s="380">
        <v>9.4</v>
      </c>
      <c r="AU12" s="380" t="s">
        <v>108</v>
      </c>
      <c r="AV12" s="380">
        <v>7.5</v>
      </c>
      <c r="AW12" s="384">
        <v>7.5</v>
      </c>
      <c r="AX12" s="380">
        <v>8.4</v>
      </c>
      <c r="AY12" s="380">
        <v>9.1999999999999993</v>
      </c>
      <c r="AZ12" s="380">
        <v>8.6</v>
      </c>
      <c r="BA12" s="380" t="s">
        <v>108</v>
      </c>
      <c r="BB12" s="380" t="s">
        <v>108</v>
      </c>
      <c r="BC12" s="384">
        <v>8.6</v>
      </c>
      <c r="BD12" s="382">
        <v>16</v>
      </c>
      <c r="BE12" s="382">
        <v>0</v>
      </c>
      <c r="BF12" s="380" t="s">
        <v>109</v>
      </c>
      <c r="BG12" s="380" t="s">
        <v>108</v>
      </c>
      <c r="BH12" s="385">
        <v>0</v>
      </c>
      <c r="BI12" s="382">
        <v>0</v>
      </c>
      <c r="BJ12" s="386">
        <v>5</v>
      </c>
      <c r="BK12" s="387">
        <v>66</v>
      </c>
      <c r="BL12" s="387">
        <v>5</v>
      </c>
      <c r="BM12" s="387">
        <v>70</v>
      </c>
      <c r="BN12" s="388">
        <v>66</v>
      </c>
      <c r="BO12" s="388">
        <v>0</v>
      </c>
      <c r="BP12" s="388">
        <v>65</v>
      </c>
      <c r="BQ12" s="388">
        <v>66</v>
      </c>
      <c r="BR12" s="389">
        <v>8.4499999999999993</v>
      </c>
      <c r="BS12" s="388">
        <v>3.74</v>
      </c>
      <c r="BT12" s="390">
        <v>0</v>
      </c>
      <c r="BU12" s="391" t="s">
        <v>170</v>
      </c>
    </row>
    <row r="13" spans="1:73" s="8" customFormat="1" ht="26.25" customHeight="1">
      <c r="A13" s="374">
        <f>1+A12</f>
        <v>2</v>
      </c>
      <c r="B13" s="375">
        <v>2126251682</v>
      </c>
      <c r="C13" s="376" t="s">
        <v>141</v>
      </c>
      <c r="D13" s="377" t="s">
        <v>115</v>
      </c>
      <c r="E13" s="378" t="s">
        <v>404</v>
      </c>
      <c r="F13" s="379">
        <v>33930</v>
      </c>
      <c r="G13" s="378" t="s">
        <v>117</v>
      </c>
      <c r="H13" s="378" t="s">
        <v>107</v>
      </c>
      <c r="I13" s="380">
        <v>7.8</v>
      </c>
      <c r="J13" s="380">
        <v>7.6</v>
      </c>
      <c r="K13" s="380" t="s">
        <v>108</v>
      </c>
      <c r="L13" s="381">
        <v>7.6</v>
      </c>
      <c r="M13" s="380" t="s">
        <v>108</v>
      </c>
      <c r="N13" s="380">
        <v>6</v>
      </c>
      <c r="O13" s="380" t="s">
        <v>108</v>
      </c>
      <c r="P13" s="380" t="s">
        <v>108</v>
      </c>
      <c r="Q13" s="380">
        <v>6.3</v>
      </c>
      <c r="R13" s="380" t="s">
        <v>108</v>
      </c>
      <c r="S13" s="380" t="s">
        <v>108</v>
      </c>
      <c r="T13" s="380">
        <v>6.3</v>
      </c>
      <c r="U13" s="380" t="s">
        <v>108</v>
      </c>
      <c r="V13" s="380">
        <v>7.4</v>
      </c>
      <c r="W13" s="380">
        <v>8</v>
      </c>
      <c r="X13" s="380">
        <v>5.7</v>
      </c>
      <c r="Y13" s="382">
        <v>17</v>
      </c>
      <c r="Z13" s="383">
        <v>0</v>
      </c>
      <c r="AA13" s="382">
        <v>0</v>
      </c>
      <c r="AB13" s="383">
        <v>0</v>
      </c>
      <c r="AC13" s="380">
        <v>5.9</v>
      </c>
      <c r="AD13" s="380">
        <v>7.7</v>
      </c>
      <c r="AE13" s="380">
        <v>5.7</v>
      </c>
      <c r="AF13" s="380">
        <v>6</v>
      </c>
      <c r="AG13" s="380">
        <v>8.5</v>
      </c>
      <c r="AH13" s="380">
        <v>6.8</v>
      </c>
      <c r="AI13" s="380">
        <v>7</v>
      </c>
      <c r="AJ13" s="380" t="s">
        <v>108</v>
      </c>
      <c r="AK13" s="380">
        <v>7.1</v>
      </c>
      <c r="AL13" s="381">
        <v>7.1</v>
      </c>
      <c r="AM13" s="380">
        <v>6.9</v>
      </c>
      <c r="AN13" s="380">
        <v>6.4</v>
      </c>
      <c r="AO13" s="380">
        <v>7.8</v>
      </c>
      <c r="AP13" s="380">
        <v>5</v>
      </c>
      <c r="AQ13" s="382">
        <v>33</v>
      </c>
      <c r="AR13" s="382">
        <v>0</v>
      </c>
      <c r="AS13" s="380">
        <v>8</v>
      </c>
      <c r="AT13" s="380">
        <v>8</v>
      </c>
      <c r="AU13" s="380" t="s">
        <v>108</v>
      </c>
      <c r="AV13" s="380">
        <v>5.4</v>
      </c>
      <c r="AW13" s="384">
        <v>5.4</v>
      </c>
      <c r="AX13" s="380">
        <v>6.3</v>
      </c>
      <c r="AY13" s="380">
        <v>8.6</v>
      </c>
      <c r="AZ13" s="380">
        <v>5.4</v>
      </c>
      <c r="BA13" s="380" t="s">
        <v>108</v>
      </c>
      <c r="BB13" s="380" t="s">
        <v>108</v>
      </c>
      <c r="BC13" s="384">
        <v>5.4</v>
      </c>
      <c r="BD13" s="382">
        <v>16</v>
      </c>
      <c r="BE13" s="382">
        <v>0</v>
      </c>
      <c r="BF13" s="380" t="s">
        <v>109</v>
      </c>
      <c r="BG13" s="380" t="s">
        <v>108</v>
      </c>
      <c r="BH13" s="385">
        <v>0</v>
      </c>
      <c r="BI13" s="382">
        <v>0</v>
      </c>
      <c r="BJ13" s="386">
        <v>5</v>
      </c>
      <c r="BK13" s="387">
        <v>66</v>
      </c>
      <c r="BL13" s="387">
        <v>5</v>
      </c>
      <c r="BM13" s="387">
        <v>70</v>
      </c>
      <c r="BN13" s="388">
        <v>66</v>
      </c>
      <c r="BO13" s="388">
        <v>0</v>
      </c>
      <c r="BP13" s="388">
        <v>65</v>
      </c>
      <c r="BQ13" s="388">
        <v>66</v>
      </c>
      <c r="BR13" s="389">
        <v>6.79</v>
      </c>
      <c r="BS13" s="388">
        <v>2.72</v>
      </c>
      <c r="BT13" s="390">
        <v>0</v>
      </c>
      <c r="BU13" s="391" t="s">
        <v>170</v>
      </c>
    </row>
    <row r="14" spans="1:73" s="8" customFormat="1" ht="26.25" customHeight="1">
      <c r="A14" s="374">
        <f t="shared" ref="A14:A29" si="0">1+A13</f>
        <v>3</v>
      </c>
      <c r="B14" s="375">
        <v>2126251686</v>
      </c>
      <c r="C14" s="376" t="s">
        <v>118</v>
      </c>
      <c r="D14" s="377" t="s">
        <v>115</v>
      </c>
      <c r="E14" s="378" t="s">
        <v>405</v>
      </c>
      <c r="F14" s="379">
        <v>34397</v>
      </c>
      <c r="G14" s="378" t="s">
        <v>117</v>
      </c>
      <c r="H14" s="378" t="s">
        <v>107</v>
      </c>
      <c r="I14" s="380">
        <v>8.4</v>
      </c>
      <c r="J14" s="380">
        <v>7.6</v>
      </c>
      <c r="K14" s="380" t="s">
        <v>108</v>
      </c>
      <c r="L14" s="381">
        <v>7.6</v>
      </c>
      <c r="M14" s="380" t="s">
        <v>108</v>
      </c>
      <c r="N14" s="380">
        <v>7.1</v>
      </c>
      <c r="O14" s="380" t="s">
        <v>108</v>
      </c>
      <c r="P14" s="380" t="s">
        <v>108</v>
      </c>
      <c r="Q14" s="380">
        <v>6.7</v>
      </c>
      <c r="R14" s="380" t="s">
        <v>108</v>
      </c>
      <c r="S14" s="380" t="s">
        <v>108</v>
      </c>
      <c r="T14" s="380">
        <v>6.7</v>
      </c>
      <c r="U14" s="380" t="s">
        <v>108</v>
      </c>
      <c r="V14" s="380">
        <v>8.8000000000000007</v>
      </c>
      <c r="W14" s="380">
        <v>8.6</v>
      </c>
      <c r="X14" s="380">
        <v>8.8000000000000007</v>
      </c>
      <c r="Y14" s="382">
        <v>17</v>
      </c>
      <c r="Z14" s="383">
        <v>0</v>
      </c>
      <c r="AA14" s="382">
        <v>0</v>
      </c>
      <c r="AB14" s="383">
        <v>0</v>
      </c>
      <c r="AC14" s="380">
        <v>9.3000000000000007</v>
      </c>
      <c r="AD14" s="380">
        <v>8.1</v>
      </c>
      <c r="AE14" s="380">
        <v>8.3000000000000007</v>
      </c>
      <c r="AF14" s="380">
        <v>8.6</v>
      </c>
      <c r="AG14" s="380">
        <v>7.8</v>
      </c>
      <c r="AH14" s="380">
        <v>7.6</v>
      </c>
      <c r="AI14" s="380">
        <v>5.9</v>
      </c>
      <c r="AJ14" s="380" t="s">
        <v>108</v>
      </c>
      <c r="AK14" s="380">
        <v>8</v>
      </c>
      <c r="AL14" s="381">
        <v>8</v>
      </c>
      <c r="AM14" s="380">
        <v>8.4</v>
      </c>
      <c r="AN14" s="380">
        <v>5.5</v>
      </c>
      <c r="AO14" s="380">
        <v>8</v>
      </c>
      <c r="AP14" s="380">
        <v>8.3000000000000007</v>
      </c>
      <c r="AQ14" s="382">
        <v>33</v>
      </c>
      <c r="AR14" s="382">
        <v>0</v>
      </c>
      <c r="AS14" s="380">
        <v>7.9</v>
      </c>
      <c r="AT14" s="380">
        <v>8.9</v>
      </c>
      <c r="AU14" s="380" t="s">
        <v>108</v>
      </c>
      <c r="AV14" s="380">
        <v>6.2</v>
      </c>
      <c r="AW14" s="384">
        <v>6.2</v>
      </c>
      <c r="AX14" s="380">
        <v>6.7</v>
      </c>
      <c r="AY14" s="380">
        <v>8.1999999999999993</v>
      </c>
      <c r="AZ14" s="380">
        <v>7.7</v>
      </c>
      <c r="BA14" s="380" t="s">
        <v>108</v>
      </c>
      <c r="BB14" s="380" t="s">
        <v>108</v>
      </c>
      <c r="BC14" s="384">
        <v>7.7</v>
      </c>
      <c r="BD14" s="382">
        <v>16</v>
      </c>
      <c r="BE14" s="382">
        <v>0</v>
      </c>
      <c r="BF14" s="380" t="s">
        <v>109</v>
      </c>
      <c r="BG14" s="380" t="s">
        <v>108</v>
      </c>
      <c r="BH14" s="385">
        <v>0</v>
      </c>
      <c r="BI14" s="382">
        <v>0</v>
      </c>
      <c r="BJ14" s="386">
        <v>5</v>
      </c>
      <c r="BK14" s="387">
        <v>66</v>
      </c>
      <c r="BL14" s="387">
        <v>5</v>
      </c>
      <c r="BM14" s="387">
        <v>70</v>
      </c>
      <c r="BN14" s="388">
        <v>66</v>
      </c>
      <c r="BO14" s="388">
        <v>0</v>
      </c>
      <c r="BP14" s="388">
        <v>65</v>
      </c>
      <c r="BQ14" s="388">
        <v>66</v>
      </c>
      <c r="BR14" s="389">
        <v>7.74</v>
      </c>
      <c r="BS14" s="388">
        <v>3.33</v>
      </c>
      <c r="BT14" s="390">
        <v>0</v>
      </c>
      <c r="BU14" s="391" t="s">
        <v>170</v>
      </c>
    </row>
    <row r="15" spans="1:73" s="8" customFormat="1" ht="26.25" customHeight="1">
      <c r="A15" s="374">
        <f t="shared" si="0"/>
        <v>4</v>
      </c>
      <c r="B15" s="375">
        <v>171326090</v>
      </c>
      <c r="C15" s="376" t="s">
        <v>135</v>
      </c>
      <c r="D15" s="377" t="s">
        <v>406</v>
      </c>
      <c r="E15" s="378" t="s">
        <v>407</v>
      </c>
      <c r="F15" s="379">
        <v>34095</v>
      </c>
      <c r="G15" s="378" t="s">
        <v>106</v>
      </c>
      <c r="H15" s="378" t="s">
        <v>107</v>
      </c>
      <c r="I15" s="380">
        <v>7</v>
      </c>
      <c r="J15" s="380">
        <v>7.2</v>
      </c>
      <c r="K15" s="380">
        <v>5.8</v>
      </c>
      <c r="L15" s="381">
        <v>7.2</v>
      </c>
      <c r="M15" s="380" t="s">
        <v>108</v>
      </c>
      <c r="N15" s="380">
        <v>6.2</v>
      </c>
      <c r="O15" s="380" t="s">
        <v>108</v>
      </c>
      <c r="P15" s="380" t="s">
        <v>108</v>
      </c>
      <c r="Q15" s="380">
        <v>5.9</v>
      </c>
      <c r="R15" s="380" t="s">
        <v>108</v>
      </c>
      <c r="S15" s="380" t="s">
        <v>108</v>
      </c>
      <c r="T15" s="380">
        <v>4.3</v>
      </c>
      <c r="U15" s="380" t="s">
        <v>108</v>
      </c>
      <c r="V15" s="380">
        <v>7.3</v>
      </c>
      <c r="W15" s="380">
        <v>7.5</v>
      </c>
      <c r="X15" s="380">
        <v>7.1</v>
      </c>
      <c r="Y15" s="382">
        <v>19</v>
      </c>
      <c r="Z15" s="383">
        <v>0</v>
      </c>
      <c r="AA15" s="382">
        <v>0</v>
      </c>
      <c r="AB15" s="383">
        <v>0</v>
      </c>
      <c r="AC15" s="380">
        <v>4.0999999999999996</v>
      </c>
      <c r="AD15" s="380">
        <v>7.4</v>
      </c>
      <c r="AE15" s="380">
        <v>4.7</v>
      </c>
      <c r="AF15" s="380">
        <v>5.4</v>
      </c>
      <c r="AG15" s="380">
        <v>6.9</v>
      </c>
      <c r="AH15" s="380">
        <v>7</v>
      </c>
      <c r="AI15" s="380">
        <v>6.3</v>
      </c>
      <c r="AJ15" s="380" t="s">
        <v>108</v>
      </c>
      <c r="AK15" s="380">
        <v>7.1</v>
      </c>
      <c r="AL15" s="381">
        <v>7.1</v>
      </c>
      <c r="AM15" s="380">
        <v>7.5</v>
      </c>
      <c r="AN15" s="380">
        <v>5.5</v>
      </c>
      <c r="AO15" s="380">
        <v>5.2</v>
      </c>
      <c r="AP15" s="380">
        <v>6.3</v>
      </c>
      <c r="AQ15" s="382">
        <v>33</v>
      </c>
      <c r="AR15" s="382">
        <v>0</v>
      </c>
      <c r="AS15" s="380">
        <v>7.2</v>
      </c>
      <c r="AT15" s="380">
        <v>8</v>
      </c>
      <c r="AU15" s="380" t="s">
        <v>108</v>
      </c>
      <c r="AV15" s="380">
        <v>8.5</v>
      </c>
      <c r="AW15" s="384">
        <v>8.5</v>
      </c>
      <c r="AX15" s="380">
        <v>5.5</v>
      </c>
      <c r="AY15" s="380">
        <v>5.7</v>
      </c>
      <c r="AZ15" s="380">
        <v>7</v>
      </c>
      <c r="BA15" s="380" t="s">
        <v>108</v>
      </c>
      <c r="BB15" s="380" t="s">
        <v>108</v>
      </c>
      <c r="BC15" s="384">
        <v>7</v>
      </c>
      <c r="BD15" s="382">
        <v>16</v>
      </c>
      <c r="BE15" s="382">
        <v>0</v>
      </c>
      <c r="BF15" s="380" t="s">
        <v>109</v>
      </c>
      <c r="BG15" s="380" t="s">
        <v>108</v>
      </c>
      <c r="BH15" s="385">
        <v>0</v>
      </c>
      <c r="BI15" s="382">
        <v>0</v>
      </c>
      <c r="BJ15" s="386">
        <v>5</v>
      </c>
      <c r="BK15" s="387">
        <v>68</v>
      </c>
      <c r="BL15" s="387">
        <v>5</v>
      </c>
      <c r="BM15" s="387">
        <v>70</v>
      </c>
      <c r="BN15" s="388">
        <v>68</v>
      </c>
      <c r="BO15" s="388">
        <v>0</v>
      </c>
      <c r="BP15" s="388">
        <v>65</v>
      </c>
      <c r="BQ15" s="388">
        <v>68</v>
      </c>
      <c r="BR15" s="389">
        <v>6.24</v>
      </c>
      <c r="BS15" s="388">
        <v>2.4500000000000002</v>
      </c>
      <c r="BT15" s="390">
        <v>0</v>
      </c>
      <c r="BU15" s="391" t="s">
        <v>170</v>
      </c>
    </row>
    <row r="16" spans="1:73" s="8" customFormat="1" ht="26.25" customHeight="1">
      <c r="A16" s="374">
        <f t="shared" si="0"/>
        <v>5</v>
      </c>
      <c r="B16" s="375">
        <v>2126251692</v>
      </c>
      <c r="C16" s="376" t="s">
        <v>114</v>
      </c>
      <c r="D16" s="377" t="s">
        <v>408</v>
      </c>
      <c r="E16" s="378" t="s">
        <v>188</v>
      </c>
      <c r="F16" s="379">
        <v>33461</v>
      </c>
      <c r="G16" s="378" t="s">
        <v>117</v>
      </c>
      <c r="H16" s="378" t="s">
        <v>107</v>
      </c>
      <c r="I16" s="380">
        <v>7.7</v>
      </c>
      <c r="J16" s="380">
        <v>9</v>
      </c>
      <c r="K16" s="380" t="s">
        <v>108</v>
      </c>
      <c r="L16" s="381">
        <v>9</v>
      </c>
      <c r="M16" s="380" t="s">
        <v>108</v>
      </c>
      <c r="N16" s="380">
        <v>6.6</v>
      </c>
      <c r="O16" s="380" t="s">
        <v>108</v>
      </c>
      <c r="P16" s="380" t="s">
        <v>108</v>
      </c>
      <c r="Q16" s="380">
        <v>6.6</v>
      </c>
      <c r="R16" s="380" t="s">
        <v>108</v>
      </c>
      <c r="S16" s="380" t="s">
        <v>108</v>
      </c>
      <c r="T16" s="380">
        <v>7.1</v>
      </c>
      <c r="U16" s="380" t="s">
        <v>108</v>
      </c>
      <c r="V16" s="380">
        <v>7.7</v>
      </c>
      <c r="W16" s="380">
        <v>8.3000000000000007</v>
      </c>
      <c r="X16" s="380">
        <v>7</v>
      </c>
      <c r="Y16" s="382">
        <v>17</v>
      </c>
      <c r="Z16" s="383">
        <v>0</v>
      </c>
      <c r="AA16" s="382">
        <v>0</v>
      </c>
      <c r="AB16" s="383">
        <v>0</v>
      </c>
      <c r="AC16" s="380">
        <v>5.5</v>
      </c>
      <c r="AD16" s="380">
        <v>8.1999999999999993</v>
      </c>
      <c r="AE16" s="380">
        <v>7.2</v>
      </c>
      <c r="AF16" s="380">
        <v>5.8</v>
      </c>
      <c r="AG16" s="380">
        <v>7.5</v>
      </c>
      <c r="AH16" s="380">
        <v>7.2</v>
      </c>
      <c r="AI16" s="380">
        <v>6.7</v>
      </c>
      <c r="AJ16" s="380" t="s">
        <v>108</v>
      </c>
      <c r="AK16" s="380">
        <v>6.9</v>
      </c>
      <c r="AL16" s="381">
        <v>6.9</v>
      </c>
      <c r="AM16" s="380">
        <v>6.7</v>
      </c>
      <c r="AN16" s="380">
        <v>5.6</v>
      </c>
      <c r="AO16" s="380">
        <v>5.8</v>
      </c>
      <c r="AP16" s="380">
        <v>5.3</v>
      </c>
      <c r="AQ16" s="382">
        <v>33</v>
      </c>
      <c r="AR16" s="382">
        <v>0</v>
      </c>
      <c r="AS16" s="380">
        <v>7.8</v>
      </c>
      <c r="AT16" s="380">
        <v>6.8</v>
      </c>
      <c r="AU16" s="380" t="s">
        <v>108</v>
      </c>
      <c r="AV16" s="380">
        <v>6</v>
      </c>
      <c r="AW16" s="384">
        <v>6</v>
      </c>
      <c r="AX16" s="380">
        <v>7</v>
      </c>
      <c r="AY16" s="380">
        <v>7.2</v>
      </c>
      <c r="AZ16" s="380">
        <v>5.6</v>
      </c>
      <c r="BA16" s="380" t="s">
        <v>108</v>
      </c>
      <c r="BB16" s="380" t="s">
        <v>108</v>
      </c>
      <c r="BC16" s="384">
        <v>5.6</v>
      </c>
      <c r="BD16" s="382">
        <v>16</v>
      </c>
      <c r="BE16" s="382">
        <v>0</v>
      </c>
      <c r="BF16" s="380" t="s">
        <v>109</v>
      </c>
      <c r="BG16" s="380" t="s">
        <v>108</v>
      </c>
      <c r="BH16" s="385">
        <v>0</v>
      </c>
      <c r="BI16" s="382">
        <v>0</v>
      </c>
      <c r="BJ16" s="386">
        <v>5</v>
      </c>
      <c r="BK16" s="387">
        <v>66</v>
      </c>
      <c r="BL16" s="387">
        <v>5</v>
      </c>
      <c r="BM16" s="387">
        <v>70</v>
      </c>
      <c r="BN16" s="388">
        <v>66</v>
      </c>
      <c r="BO16" s="388">
        <v>0</v>
      </c>
      <c r="BP16" s="388">
        <v>65</v>
      </c>
      <c r="BQ16" s="388">
        <v>66</v>
      </c>
      <c r="BR16" s="389">
        <v>6.82</v>
      </c>
      <c r="BS16" s="388">
        <v>2.75</v>
      </c>
      <c r="BT16" s="390">
        <v>0</v>
      </c>
      <c r="BU16" s="391" t="s">
        <v>170</v>
      </c>
    </row>
    <row r="17" spans="1:74" s="8" customFormat="1" ht="26.25" customHeight="1">
      <c r="A17" s="374">
        <f t="shared" si="0"/>
        <v>6</v>
      </c>
      <c r="B17" s="375">
        <v>2126261737</v>
      </c>
      <c r="C17" s="376" t="s">
        <v>175</v>
      </c>
      <c r="D17" s="377" t="s">
        <v>409</v>
      </c>
      <c r="E17" s="378" t="s">
        <v>410</v>
      </c>
      <c r="F17" s="379">
        <v>34546</v>
      </c>
      <c r="G17" s="378" t="s">
        <v>117</v>
      </c>
      <c r="H17" s="378" t="s">
        <v>107</v>
      </c>
      <c r="I17" s="380">
        <v>7.9</v>
      </c>
      <c r="J17" s="380">
        <v>8</v>
      </c>
      <c r="K17" s="380" t="s">
        <v>108</v>
      </c>
      <c r="L17" s="381">
        <v>8</v>
      </c>
      <c r="M17" s="380" t="s">
        <v>108</v>
      </c>
      <c r="N17" s="380">
        <v>7.4</v>
      </c>
      <c r="O17" s="380" t="s">
        <v>108</v>
      </c>
      <c r="P17" s="380" t="s">
        <v>108</v>
      </c>
      <c r="Q17" s="380">
        <v>6.5</v>
      </c>
      <c r="R17" s="380" t="s">
        <v>108</v>
      </c>
      <c r="S17" s="380" t="s">
        <v>108</v>
      </c>
      <c r="T17" s="380">
        <v>6.1</v>
      </c>
      <c r="U17" s="380" t="s">
        <v>108</v>
      </c>
      <c r="V17" s="380">
        <v>7.4</v>
      </c>
      <c r="W17" s="380">
        <v>8.8000000000000007</v>
      </c>
      <c r="X17" s="380">
        <v>8.1</v>
      </c>
      <c r="Y17" s="382">
        <v>17</v>
      </c>
      <c r="Z17" s="383">
        <v>0</v>
      </c>
      <c r="AA17" s="382">
        <v>0</v>
      </c>
      <c r="AB17" s="383">
        <v>0</v>
      </c>
      <c r="AC17" s="380">
        <v>5.9</v>
      </c>
      <c r="AD17" s="380">
        <v>7.6</v>
      </c>
      <c r="AE17" s="380">
        <v>5.7</v>
      </c>
      <c r="AF17" s="380">
        <v>6.2</v>
      </c>
      <c r="AG17" s="380">
        <v>6</v>
      </c>
      <c r="AH17" s="380">
        <v>7.4</v>
      </c>
      <c r="AI17" s="380">
        <v>6.2</v>
      </c>
      <c r="AJ17" s="380" t="s">
        <v>108</v>
      </c>
      <c r="AK17" s="380">
        <v>7.2</v>
      </c>
      <c r="AL17" s="381">
        <v>7.2</v>
      </c>
      <c r="AM17" s="380">
        <v>6.8</v>
      </c>
      <c r="AN17" s="380">
        <v>7</v>
      </c>
      <c r="AO17" s="380">
        <v>5.0999999999999996</v>
      </c>
      <c r="AP17" s="380">
        <v>6</v>
      </c>
      <c r="AQ17" s="382">
        <v>33</v>
      </c>
      <c r="AR17" s="382">
        <v>0</v>
      </c>
      <c r="AS17" s="380">
        <v>7.1</v>
      </c>
      <c r="AT17" s="380">
        <v>8.8000000000000007</v>
      </c>
      <c r="AU17" s="380" t="s">
        <v>108</v>
      </c>
      <c r="AV17" s="380">
        <v>6.1</v>
      </c>
      <c r="AW17" s="384">
        <v>6.1</v>
      </c>
      <c r="AX17" s="380">
        <v>7.1</v>
      </c>
      <c r="AY17" s="380">
        <v>7.9</v>
      </c>
      <c r="AZ17" s="380">
        <v>7.4</v>
      </c>
      <c r="BA17" s="380" t="s">
        <v>108</v>
      </c>
      <c r="BB17" s="380" t="s">
        <v>108</v>
      </c>
      <c r="BC17" s="384">
        <v>7.4</v>
      </c>
      <c r="BD17" s="382">
        <v>16</v>
      </c>
      <c r="BE17" s="382">
        <v>0</v>
      </c>
      <c r="BF17" s="380" t="s">
        <v>109</v>
      </c>
      <c r="BG17" s="380" t="s">
        <v>108</v>
      </c>
      <c r="BH17" s="385">
        <v>0</v>
      </c>
      <c r="BI17" s="382">
        <v>0</v>
      </c>
      <c r="BJ17" s="386">
        <v>5</v>
      </c>
      <c r="BK17" s="387">
        <v>66</v>
      </c>
      <c r="BL17" s="387">
        <v>5</v>
      </c>
      <c r="BM17" s="387">
        <v>70</v>
      </c>
      <c r="BN17" s="388">
        <v>66</v>
      </c>
      <c r="BO17" s="388">
        <v>0</v>
      </c>
      <c r="BP17" s="388">
        <v>65</v>
      </c>
      <c r="BQ17" s="388">
        <v>66</v>
      </c>
      <c r="BR17" s="389">
        <v>6.93</v>
      </c>
      <c r="BS17" s="388">
        <v>2.82</v>
      </c>
      <c r="BT17" s="390">
        <v>0</v>
      </c>
      <c r="BU17" s="391" t="s">
        <v>170</v>
      </c>
    </row>
    <row r="18" spans="1:74" ht="32.25" customHeight="1">
      <c r="A18" s="371"/>
      <c r="B18" s="392" t="s">
        <v>411</v>
      </c>
      <c r="C18" s="31"/>
      <c r="D18" s="31"/>
      <c r="E18" s="31"/>
      <c r="F18" s="373"/>
      <c r="G18" s="373"/>
      <c r="H18" s="373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1"/>
      <c r="Z18" s="31"/>
      <c r="AA18" s="31"/>
      <c r="AB18" s="31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1"/>
      <c r="AR18" s="31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1"/>
      <c r="BE18" s="31"/>
      <c r="BF18" s="32"/>
      <c r="BG18" s="32"/>
      <c r="BH18" s="32"/>
      <c r="BI18" s="31"/>
      <c r="BJ18" s="31"/>
      <c r="BK18" s="31"/>
      <c r="BL18" s="31"/>
      <c r="BM18" s="31"/>
      <c r="BN18" s="34"/>
      <c r="BO18" s="34"/>
      <c r="BP18" s="34"/>
      <c r="BQ18" s="34"/>
      <c r="BR18" s="34"/>
      <c r="BS18" s="34"/>
      <c r="BT18" s="34"/>
      <c r="BU18" s="34"/>
    </row>
    <row r="19" spans="1:74" s="8" customFormat="1" ht="26.25" customHeight="1">
      <c r="A19" s="374">
        <v>1</v>
      </c>
      <c r="B19" s="375">
        <v>2126251693</v>
      </c>
      <c r="C19" s="376" t="s">
        <v>146</v>
      </c>
      <c r="D19" s="377" t="s">
        <v>115</v>
      </c>
      <c r="E19" s="378" t="s">
        <v>198</v>
      </c>
      <c r="F19" s="379">
        <v>33844</v>
      </c>
      <c r="G19" s="378" t="s">
        <v>117</v>
      </c>
      <c r="H19" s="378" t="s">
        <v>107</v>
      </c>
      <c r="I19" s="380">
        <v>8.3000000000000007</v>
      </c>
      <c r="J19" s="380">
        <v>7.5</v>
      </c>
      <c r="K19" s="380" t="s">
        <v>108</v>
      </c>
      <c r="L19" s="381">
        <v>7.5</v>
      </c>
      <c r="M19" s="380" t="s">
        <v>108</v>
      </c>
      <c r="N19" s="380">
        <v>8</v>
      </c>
      <c r="O19" s="380" t="s">
        <v>108</v>
      </c>
      <c r="P19" s="380" t="s">
        <v>108</v>
      </c>
      <c r="Q19" s="380">
        <v>7.2</v>
      </c>
      <c r="R19" s="380" t="s">
        <v>108</v>
      </c>
      <c r="S19" s="380" t="s">
        <v>108</v>
      </c>
      <c r="T19" s="380">
        <v>6.1</v>
      </c>
      <c r="U19" s="380" t="s">
        <v>108</v>
      </c>
      <c r="V19" s="380">
        <v>6.5</v>
      </c>
      <c r="W19" s="380" t="s">
        <v>108</v>
      </c>
      <c r="X19" s="380">
        <v>7.3</v>
      </c>
      <c r="Y19" s="382">
        <v>15</v>
      </c>
      <c r="Z19" s="383">
        <v>2</v>
      </c>
      <c r="AA19" s="382">
        <v>0</v>
      </c>
      <c r="AB19" s="383">
        <v>0</v>
      </c>
      <c r="AC19" s="380">
        <v>0</v>
      </c>
      <c r="AD19" s="380">
        <v>6.1</v>
      </c>
      <c r="AE19" s="380">
        <v>6.4</v>
      </c>
      <c r="AF19" s="380">
        <v>5.7</v>
      </c>
      <c r="AG19" s="380">
        <v>5.6</v>
      </c>
      <c r="AH19" s="380">
        <v>6.7</v>
      </c>
      <c r="AI19" s="380">
        <v>7.3</v>
      </c>
      <c r="AJ19" s="380" t="s">
        <v>108</v>
      </c>
      <c r="AK19" s="380">
        <v>6.2</v>
      </c>
      <c r="AL19" s="381">
        <v>6.2</v>
      </c>
      <c r="AM19" s="380">
        <v>7.3</v>
      </c>
      <c r="AN19" s="380" t="s">
        <v>108</v>
      </c>
      <c r="AO19" s="380">
        <v>4.4000000000000004</v>
      </c>
      <c r="AP19" s="380">
        <v>7.3</v>
      </c>
      <c r="AQ19" s="382">
        <v>28</v>
      </c>
      <c r="AR19" s="382">
        <v>5</v>
      </c>
      <c r="AS19" s="380">
        <v>7.3</v>
      </c>
      <c r="AT19" s="380">
        <v>7.5</v>
      </c>
      <c r="AU19" s="380" t="s">
        <v>108</v>
      </c>
      <c r="AV19" s="380">
        <v>4.0999999999999996</v>
      </c>
      <c r="AW19" s="384">
        <v>4.0999999999999996</v>
      </c>
      <c r="AX19" s="380">
        <v>6.1</v>
      </c>
      <c r="AY19" s="380">
        <v>6</v>
      </c>
      <c r="AZ19" s="380">
        <v>5.7</v>
      </c>
      <c r="BA19" s="380" t="s">
        <v>108</v>
      </c>
      <c r="BB19" s="380" t="s">
        <v>108</v>
      </c>
      <c r="BC19" s="384">
        <v>5.7</v>
      </c>
      <c r="BD19" s="382">
        <v>16</v>
      </c>
      <c r="BE19" s="382">
        <v>0</v>
      </c>
      <c r="BF19" s="380" t="s">
        <v>109</v>
      </c>
      <c r="BG19" s="380" t="s">
        <v>108</v>
      </c>
      <c r="BH19" s="385">
        <v>0</v>
      </c>
      <c r="BI19" s="382">
        <v>0</v>
      </c>
      <c r="BJ19" s="386">
        <v>5</v>
      </c>
      <c r="BK19" s="387">
        <v>59</v>
      </c>
      <c r="BL19" s="387">
        <v>12</v>
      </c>
      <c r="BM19" s="387">
        <v>70</v>
      </c>
      <c r="BN19" s="388">
        <v>59</v>
      </c>
      <c r="BO19" s="388">
        <v>7</v>
      </c>
      <c r="BP19" s="388">
        <v>65</v>
      </c>
      <c r="BQ19" s="388">
        <v>66</v>
      </c>
      <c r="BR19" s="389">
        <v>5.81</v>
      </c>
      <c r="BS19" s="388">
        <v>2.2599999999999998</v>
      </c>
      <c r="BT19" s="390">
        <v>0.1076923076923077</v>
      </c>
      <c r="BU19" s="391" t="s">
        <v>412</v>
      </c>
    </row>
    <row r="20" spans="1:74" s="8" customFormat="1" ht="26.25" customHeight="1">
      <c r="A20" s="374">
        <f t="shared" si="0"/>
        <v>2</v>
      </c>
      <c r="B20" s="375">
        <v>2127251675</v>
      </c>
      <c r="C20" s="376" t="s">
        <v>182</v>
      </c>
      <c r="D20" s="377" t="s">
        <v>413</v>
      </c>
      <c r="E20" s="378" t="s">
        <v>414</v>
      </c>
      <c r="F20" s="379">
        <v>34259</v>
      </c>
      <c r="G20" s="378" t="s">
        <v>106</v>
      </c>
      <c r="H20" s="378" t="s">
        <v>107</v>
      </c>
      <c r="I20" s="380" t="s">
        <v>109</v>
      </c>
      <c r="J20" s="380">
        <v>7.8</v>
      </c>
      <c r="K20" s="380" t="s">
        <v>108</v>
      </c>
      <c r="L20" s="381">
        <v>7.8</v>
      </c>
      <c r="M20" s="380" t="s">
        <v>108</v>
      </c>
      <c r="N20" s="380">
        <v>8</v>
      </c>
      <c r="O20" s="380" t="s">
        <v>108</v>
      </c>
      <c r="P20" s="380" t="s">
        <v>108</v>
      </c>
      <c r="Q20" s="380">
        <v>7.8</v>
      </c>
      <c r="R20" s="380" t="s">
        <v>108</v>
      </c>
      <c r="S20" s="380" t="s">
        <v>108</v>
      </c>
      <c r="T20" s="380">
        <v>6.9</v>
      </c>
      <c r="U20" s="380" t="s">
        <v>108</v>
      </c>
      <c r="V20" s="380">
        <v>8.5</v>
      </c>
      <c r="W20" s="380">
        <v>0</v>
      </c>
      <c r="X20" s="380">
        <v>7.9</v>
      </c>
      <c r="Y20" s="382">
        <v>13</v>
      </c>
      <c r="Z20" s="383">
        <v>4</v>
      </c>
      <c r="AA20" s="382">
        <v>0</v>
      </c>
      <c r="AB20" s="383">
        <v>0</v>
      </c>
      <c r="AC20" s="380">
        <v>0</v>
      </c>
      <c r="AD20" s="380">
        <v>7.9</v>
      </c>
      <c r="AE20" s="380">
        <v>7.2</v>
      </c>
      <c r="AF20" s="380">
        <v>4.0999999999999996</v>
      </c>
      <c r="AG20" s="380">
        <v>8.6999999999999993</v>
      </c>
      <c r="AH20" s="380">
        <v>7.1</v>
      </c>
      <c r="AI20" s="380">
        <v>6.4</v>
      </c>
      <c r="AJ20" s="380" t="s">
        <v>108</v>
      </c>
      <c r="AK20" s="380">
        <v>7.3</v>
      </c>
      <c r="AL20" s="381">
        <v>7.3</v>
      </c>
      <c r="AM20" s="380">
        <v>7.5</v>
      </c>
      <c r="AN20" s="380">
        <v>5.0999999999999996</v>
      </c>
      <c r="AO20" s="380">
        <v>6.8</v>
      </c>
      <c r="AP20" s="380">
        <v>6.5</v>
      </c>
      <c r="AQ20" s="382">
        <v>31</v>
      </c>
      <c r="AR20" s="382">
        <v>2</v>
      </c>
      <c r="AS20" s="380">
        <v>7</v>
      </c>
      <c r="AT20" s="380">
        <v>7.6</v>
      </c>
      <c r="AU20" s="380" t="s">
        <v>108</v>
      </c>
      <c r="AV20" s="380">
        <v>7.7</v>
      </c>
      <c r="AW20" s="384">
        <v>7.7</v>
      </c>
      <c r="AX20" s="380">
        <v>7</v>
      </c>
      <c r="AY20" s="380">
        <v>0</v>
      </c>
      <c r="AZ20" s="380">
        <v>6.1</v>
      </c>
      <c r="BA20" s="380" t="s">
        <v>108</v>
      </c>
      <c r="BB20" s="380" t="s">
        <v>108</v>
      </c>
      <c r="BC20" s="384">
        <v>6.1</v>
      </c>
      <c r="BD20" s="382">
        <v>13</v>
      </c>
      <c r="BE20" s="382">
        <v>3</v>
      </c>
      <c r="BF20" s="380" t="s">
        <v>109</v>
      </c>
      <c r="BG20" s="380" t="s">
        <v>108</v>
      </c>
      <c r="BH20" s="385">
        <v>0</v>
      </c>
      <c r="BI20" s="382">
        <v>0</v>
      </c>
      <c r="BJ20" s="386">
        <v>5</v>
      </c>
      <c r="BK20" s="387">
        <v>57</v>
      </c>
      <c r="BL20" s="387">
        <v>14</v>
      </c>
      <c r="BM20" s="387">
        <v>70</v>
      </c>
      <c r="BN20" s="388">
        <v>57</v>
      </c>
      <c r="BO20" s="388">
        <v>9</v>
      </c>
      <c r="BP20" s="388">
        <v>65</v>
      </c>
      <c r="BQ20" s="388">
        <v>66</v>
      </c>
      <c r="BR20" s="389">
        <v>6.08</v>
      </c>
      <c r="BS20" s="388">
        <v>2.5099999999999998</v>
      </c>
      <c r="BT20" s="390">
        <v>0.13846153846153847</v>
      </c>
      <c r="BU20" s="391" t="s">
        <v>412</v>
      </c>
    </row>
    <row r="21" spans="1:74" ht="32.25" hidden="1" customHeight="1">
      <c r="A21" s="371"/>
      <c r="B21" s="392" t="s">
        <v>415</v>
      </c>
      <c r="C21" s="31"/>
      <c r="D21" s="31"/>
      <c r="E21" s="31"/>
      <c r="F21" s="373"/>
      <c r="G21" s="373"/>
      <c r="H21" s="373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1"/>
      <c r="Z21" s="31"/>
      <c r="AA21" s="31"/>
      <c r="AB21" s="31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1"/>
      <c r="AR21" s="31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1"/>
      <c r="BE21" s="31"/>
      <c r="BF21" s="32"/>
      <c r="BG21" s="32"/>
      <c r="BH21" s="32"/>
      <c r="BI21" s="31"/>
      <c r="BJ21" s="31"/>
      <c r="BK21" s="31"/>
      <c r="BL21" s="31"/>
      <c r="BM21" s="31"/>
      <c r="BN21" s="34"/>
      <c r="BO21" s="34"/>
      <c r="BP21" s="34"/>
      <c r="BQ21" s="34"/>
      <c r="BR21" s="34"/>
      <c r="BS21" s="34"/>
      <c r="BT21" s="34"/>
      <c r="BU21" s="34"/>
    </row>
    <row r="22" spans="1:74" s="8" customFormat="1" ht="26.25" hidden="1" customHeight="1">
      <c r="A22" s="374">
        <v>1</v>
      </c>
      <c r="B22" s="393">
        <v>1810213738</v>
      </c>
      <c r="C22" s="394" t="s">
        <v>114</v>
      </c>
      <c r="D22" s="395" t="s">
        <v>137</v>
      </c>
      <c r="E22" s="396" t="s">
        <v>306</v>
      </c>
      <c r="F22" s="397">
        <v>34616</v>
      </c>
      <c r="G22" s="396" t="s">
        <v>117</v>
      </c>
      <c r="H22" s="396" t="s">
        <v>416</v>
      </c>
      <c r="I22" s="380">
        <v>7.7</v>
      </c>
      <c r="J22" s="380">
        <v>7.7</v>
      </c>
      <c r="K22" s="380">
        <v>4.0999999999999996</v>
      </c>
      <c r="L22" s="381">
        <v>7.7</v>
      </c>
      <c r="M22" s="380" t="s">
        <v>108</v>
      </c>
      <c r="N22" s="380">
        <v>6.4</v>
      </c>
      <c r="O22" s="380" t="s">
        <v>108</v>
      </c>
      <c r="P22" s="380" t="s">
        <v>108</v>
      </c>
      <c r="Q22" s="380" t="s">
        <v>108</v>
      </c>
      <c r="R22" s="380" t="s">
        <v>108</v>
      </c>
      <c r="S22" s="380" t="s">
        <v>108</v>
      </c>
      <c r="T22" s="380" t="s">
        <v>108</v>
      </c>
      <c r="U22" s="380" t="s">
        <v>108</v>
      </c>
      <c r="V22" s="380">
        <v>8.1999999999999993</v>
      </c>
      <c r="W22" s="380">
        <v>4.8</v>
      </c>
      <c r="X22" s="380">
        <v>7.6</v>
      </c>
      <c r="Y22" s="382">
        <v>15</v>
      </c>
      <c r="Z22" s="383">
        <v>4</v>
      </c>
      <c r="AA22" s="382">
        <v>0</v>
      </c>
      <c r="AB22" s="383">
        <v>0</v>
      </c>
      <c r="AC22" s="380" t="s">
        <v>108</v>
      </c>
      <c r="AD22" s="380">
        <v>7.1</v>
      </c>
      <c r="AE22" s="380">
        <v>7.5</v>
      </c>
      <c r="AF22" s="380" t="s">
        <v>108</v>
      </c>
      <c r="AG22" s="380">
        <v>8</v>
      </c>
      <c r="AH22" s="380">
        <v>6.9</v>
      </c>
      <c r="AI22" s="380">
        <v>7</v>
      </c>
      <c r="AJ22" s="380" t="s">
        <v>108</v>
      </c>
      <c r="AK22" s="380">
        <v>7</v>
      </c>
      <c r="AL22" s="381">
        <v>7</v>
      </c>
      <c r="AM22" s="380" t="s">
        <v>108</v>
      </c>
      <c r="AN22" s="380">
        <v>8.1999999999999993</v>
      </c>
      <c r="AO22" s="380">
        <v>7.5</v>
      </c>
      <c r="AP22" s="380">
        <v>9.1</v>
      </c>
      <c r="AQ22" s="382">
        <v>25</v>
      </c>
      <c r="AR22" s="382">
        <v>8</v>
      </c>
      <c r="AS22" s="380">
        <v>6.9</v>
      </c>
      <c r="AT22" s="380">
        <v>7.6</v>
      </c>
      <c r="AU22" s="380" t="s">
        <v>108</v>
      </c>
      <c r="AV22" s="380" t="s">
        <v>108</v>
      </c>
      <c r="AW22" s="384">
        <v>0</v>
      </c>
      <c r="AX22" s="380">
        <v>7</v>
      </c>
      <c r="AY22" s="380">
        <v>5.7</v>
      </c>
      <c r="AZ22" s="380" t="s">
        <v>108</v>
      </c>
      <c r="BA22" s="380" t="s">
        <v>108</v>
      </c>
      <c r="BB22" s="380" t="s">
        <v>108</v>
      </c>
      <c r="BC22" s="384">
        <v>0</v>
      </c>
      <c r="BD22" s="382">
        <v>11</v>
      </c>
      <c r="BE22" s="382">
        <v>4</v>
      </c>
      <c r="BF22" s="380">
        <v>7.4</v>
      </c>
      <c r="BG22" s="380" t="s">
        <v>108</v>
      </c>
      <c r="BH22" s="385">
        <v>7.4</v>
      </c>
      <c r="BI22" s="382">
        <v>5</v>
      </c>
      <c r="BJ22" s="386">
        <v>0</v>
      </c>
      <c r="BK22" s="387">
        <v>56</v>
      </c>
      <c r="BL22" s="387">
        <v>16</v>
      </c>
      <c r="BM22" s="387">
        <v>70</v>
      </c>
      <c r="BN22" s="388">
        <v>56</v>
      </c>
      <c r="BO22" s="388">
        <v>16</v>
      </c>
      <c r="BP22" s="388">
        <v>65</v>
      </c>
      <c r="BQ22" s="388">
        <v>72</v>
      </c>
      <c r="BR22" s="389">
        <v>4.95</v>
      </c>
      <c r="BS22" s="388">
        <v>2.09</v>
      </c>
      <c r="BT22" s="390">
        <v>0.24615384615384617</v>
      </c>
      <c r="BU22" s="391" t="s">
        <v>412</v>
      </c>
      <c r="BV22" s="396" t="s">
        <v>416</v>
      </c>
    </row>
    <row r="23" spans="1:74" s="8" customFormat="1" ht="26.25" hidden="1" customHeight="1">
      <c r="A23" s="374">
        <f t="shared" si="0"/>
        <v>2</v>
      </c>
      <c r="B23" s="393">
        <v>1810214490</v>
      </c>
      <c r="C23" s="394" t="s">
        <v>118</v>
      </c>
      <c r="D23" s="395" t="s">
        <v>417</v>
      </c>
      <c r="E23" s="396" t="s">
        <v>418</v>
      </c>
      <c r="F23" s="397">
        <v>34521</v>
      </c>
      <c r="G23" s="396" t="s">
        <v>117</v>
      </c>
      <c r="H23" s="396" t="s">
        <v>416</v>
      </c>
      <c r="I23" s="380">
        <v>8</v>
      </c>
      <c r="J23" s="380">
        <v>8</v>
      </c>
      <c r="K23" s="380">
        <v>4.5999999999999996</v>
      </c>
      <c r="L23" s="381">
        <v>8</v>
      </c>
      <c r="M23" s="380" t="s">
        <v>108</v>
      </c>
      <c r="N23" s="380" t="s">
        <v>108</v>
      </c>
      <c r="O23" s="380" t="s">
        <v>108</v>
      </c>
      <c r="P23" s="380" t="s">
        <v>108</v>
      </c>
      <c r="Q23" s="380" t="s">
        <v>108</v>
      </c>
      <c r="R23" s="380" t="s">
        <v>108</v>
      </c>
      <c r="S23" s="380" t="s">
        <v>108</v>
      </c>
      <c r="T23" s="380" t="s">
        <v>108</v>
      </c>
      <c r="U23" s="380" t="s">
        <v>108</v>
      </c>
      <c r="V23" s="380">
        <v>8.6999999999999993</v>
      </c>
      <c r="W23" s="380">
        <v>4.9000000000000004</v>
      </c>
      <c r="X23" s="380">
        <v>7</v>
      </c>
      <c r="Y23" s="382">
        <v>13</v>
      </c>
      <c r="Z23" s="383">
        <v>6</v>
      </c>
      <c r="AA23" s="382">
        <v>0</v>
      </c>
      <c r="AB23" s="383">
        <v>0</v>
      </c>
      <c r="AC23" s="380" t="s">
        <v>108</v>
      </c>
      <c r="AD23" s="380">
        <v>6.2</v>
      </c>
      <c r="AE23" s="380">
        <v>7.8</v>
      </c>
      <c r="AF23" s="380" t="s">
        <v>108</v>
      </c>
      <c r="AG23" s="380">
        <v>8.6999999999999993</v>
      </c>
      <c r="AH23" s="380">
        <v>7.1</v>
      </c>
      <c r="AI23" s="380">
        <v>6.5</v>
      </c>
      <c r="AJ23" s="380" t="s">
        <v>108</v>
      </c>
      <c r="AK23" s="380">
        <v>5.2</v>
      </c>
      <c r="AL23" s="381">
        <v>5.2</v>
      </c>
      <c r="AM23" s="380" t="s">
        <v>108</v>
      </c>
      <c r="AN23" s="380">
        <v>6.8</v>
      </c>
      <c r="AO23" s="380">
        <v>7.6</v>
      </c>
      <c r="AP23" s="380">
        <v>8.1</v>
      </c>
      <c r="AQ23" s="382">
        <v>25</v>
      </c>
      <c r="AR23" s="382">
        <v>8</v>
      </c>
      <c r="AS23" s="380">
        <v>7</v>
      </c>
      <c r="AT23" s="380">
        <v>8.3000000000000007</v>
      </c>
      <c r="AU23" s="380" t="s">
        <v>108</v>
      </c>
      <c r="AV23" s="380" t="s">
        <v>108</v>
      </c>
      <c r="AW23" s="384">
        <v>0</v>
      </c>
      <c r="AX23" s="380">
        <v>6.8</v>
      </c>
      <c r="AY23" s="380">
        <v>6</v>
      </c>
      <c r="AZ23" s="380" t="s">
        <v>108</v>
      </c>
      <c r="BA23" s="380" t="s">
        <v>108</v>
      </c>
      <c r="BB23" s="380" t="s">
        <v>108</v>
      </c>
      <c r="BC23" s="384">
        <v>0</v>
      </c>
      <c r="BD23" s="382">
        <v>11</v>
      </c>
      <c r="BE23" s="382">
        <v>4</v>
      </c>
      <c r="BF23" s="380">
        <v>8.1</v>
      </c>
      <c r="BG23" s="380" t="s">
        <v>108</v>
      </c>
      <c r="BH23" s="385">
        <v>8.1</v>
      </c>
      <c r="BI23" s="382">
        <v>5</v>
      </c>
      <c r="BJ23" s="386">
        <v>0</v>
      </c>
      <c r="BK23" s="387">
        <v>54</v>
      </c>
      <c r="BL23" s="387">
        <v>18</v>
      </c>
      <c r="BM23" s="387">
        <v>70</v>
      </c>
      <c r="BN23" s="388">
        <v>54</v>
      </c>
      <c r="BO23" s="388">
        <v>18</v>
      </c>
      <c r="BP23" s="388">
        <v>65</v>
      </c>
      <c r="BQ23" s="388">
        <v>72</v>
      </c>
      <c r="BR23" s="389">
        <v>4.63</v>
      </c>
      <c r="BS23" s="388">
        <v>1.94</v>
      </c>
      <c r="BT23" s="390">
        <v>0.27692307692307694</v>
      </c>
      <c r="BU23" s="391" t="s">
        <v>412</v>
      </c>
      <c r="BV23" s="396" t="s">
        <v>416</v>
      </c>
    </row>
    <row r="24" spans="1:74" s="8" customFormat="1" ht="26.25" hidden="1" customHeight="1">
      <c r="A24" s="374">
        <f t="shared" si="0"/>
        <v>3</v>
      </c>
      <c r="B24" s="398">
        <v>2126251674</v>
      </c>
      <c r="C24" s="399" t="s">
        <v>114</v>
      </c>
      <c r="D24" s="400" t="s">
        <v>115</v>
      </c>
      <c r="E24" s="401" t="s">
        <v>169</v>
      </c>
      <c r="F24" s="402">
        <v>34333</v>
      </c>
      <c r="G24" s="401" t="s">
        <v>117</v>
      </c>
      <c r="H24" s="401" t="s">
        <v>419</v>
      </c>
      <c r="I24" s="380">
        <v>4.7</v>
      </c>
      <c r="J24" s="380" t="s">
        <v>108</v>
      </c>
      <c r="K24" s="380">
        <v>7.4</v>
      </c>
      <c r="L24" s="381">
        <v>7.4</v>
      </c>
      <c r="M24" s="380" t="s">
        <v>108</v>
      </c>
      <c r="N24" s="380">
        <v>6.4</v>
      </c>
      <c r="O24" s="380" t="s">
        <v>108</v>
      </c>
      <c r="P24" s="380" t="s">
        <v>108</v>
      </c>
      <c r="Q24" s="380">
        <v>7.1</v>
      </c>
      <c r="R24" s="380" t="s">
        <v>108</v>
      </c>
      <c r="S24" s="380" t="s">
        <v>108</v>
      </c>
      <c r="T24" s="380">
        <v>6.3</v>
      </c>
      <c r="U24" s="380" t="s">
        <v>108</v>
      </c>
      <c r="V24" s="380">
        <v>7.4</v>
      </c>
      <c r="W24" s="380">
        <v>8.3000000000000007</v>
      </c>
      <c r="X24" s="380">
        <v>7.2</v>
      </c>
      <c r="Y24" s="382">
        <v>17</v>
      </c>
      <c r="Z24" s="383">
        <v>0</v>
      </c>
      <c r="AA24" s="382">
        <v>0</v>
      </c>
      <c r="AB24" s="383">
        <v>0</v>
      </c>
      <c r="AC24" s="380">
        <v>5.8</v>
      </c>
      <c r="AD24" s="380">
        <v>7.9</v>
      </c>
      <c r="AE24" s="380">
        <v>7.3</v>
      </c>
      <c r="AF24" s="380">
        <v>7.8</v>
      </c>
      <c r="AG24" s="380">
        <v>8.3000000000000007</v>
      </c>
      <c r="AH24" s="380">
        <v>7.7</v>
      </c>
      <c r="AI24" s="380">
        <v>7</v>
      </c>
      <c r="AJ24" s="380" t="s">
        <v>108</v>
      </c>
      <c r="AK24" s="380">
        <v>7.7</v>
      </c>
      <c r="AL24" s="381">
        <v>7.7</v>
      </c>
      <c r="AM24" s="380">
        <v>6.8</v>
      </c>
      <c r="AN24" s="380">
        <v>7.3</v>
      </c>
      <c r="AO24" s="380">
        <v>7.5</v>
      </c>
      <c r="AP24" s="380">
        <v>8.4</v>
      </c>
      <c r="AQ24" s="382">
        <v>33</v>
      </c>
      <c r="AR24" s="382">
        <v>0</v>
      </c>
      <c r="AS24" s="380">
        <v>8.8000000000000007</v>
      </c>
      <c r="AT24" s="380" t="s">
        <v>108</v>
      </c>
      <c r="AU24" s="380" t="s">
        <v>108</v>
      </c>
      <c r="AV24" s="380">
        <v>7</v>
      </c>
      <c r="AW24" s="384">
        <v>7</v>
      </c>
      <c r="AX24" s="380" t="s">
        <v>108</v>
      </c>
      <c r="AY24" s="380" t="s">
        <v>108</v>
      </c>
      <c r="AZ24" s="380" t="s">
        <v>108</v>
      </c>
      <c r="BA24" s="380" t="s">
        <v>108</v>
      </c>
      <c r="BB24" s="380" t="s">
        <v>108</v>
      </c>
      <c r="BC24" s="384">
        <v>0</v>
      </c>
      <c r="BD24" s="382">
        <v>6</v>
      </c>
      <c r="BE24" s="382">
        <v>10</v>
      </c>
      <c r="BF24" s="380" t="s">
        <v>109</v>
      </c>
      <c r="BG24" s="380" t="s">
        <v>108</v>
      </c>
      <c r="BH24" s="385">
        <v>0</v>
      </c>
      <c r="BI24" s="382">
        <v>0</v>
      </c>
      <c r="BJ24" s="386">
        <v>5</v>
      </c>
      <c r="BK24" s="387">
        <v>56</v>
      </c>
      <c r="BL24" s="387">
        <v>15</v>
      </c>
      <c r="BM24" s="387">
        <v>70</v>
      </c>
      <c r="BN24" s="388">
        <v>56</v>
      </c>
      <c r="BO24" s="388">
        <v>10</v>
      </c>
      <c r="BP24" s="388">
        <v>65</v>
      </c>
      <c r="BQ24" s="388">
        <v>66</v>
      </c>
      <c r="BR24" s="389">
        <v>6.22</v>
      </c>
      <c r="BS24" s="388">
        <v>2.6</v>
      </c>
      <c r="BT24" s="390">
        <v>0.15384615384615385</v>
      </c>
      <c r="BU24" s="391" t="s">
        <v>412</v>
      </c>
      <c r="BV24" s="401" t="s">
        <v>419</v>
      </c>
    </row>
    <row r="25" spans="1:74" s="8" customFormat="1" ht="26.25" hidden="1" customHeight="1">
      <c r="A25" s="374">
        <f t="shared" si="0"/>
        <v>4</v>
      </c>
      <c r="B25" s="398">
        <v>1810214492</v>
      </c>
      <c r="C25" s="399" t="s">
        <v>111</v>
      </c>
      <c r="D25" s="400" t="s">
        <v>420</v>
      </c>
      <c r="E25" s="401" t="s">
        <v>421</v>
      </c>
      <c r="F25" s="402">
        <v>34484</v>
      </c>
      <c r="G25" s="401" t="s">
        <v>117</v>
      </c>
      <c r="H25" s="401" t="s">
        <v>419</v>
      </c>
      <c r="I25" s="380">
        <v>8.1</v>
      </c>
      <c r="J25" s="380">
        <v>7.6</v>
      </c>
      <c r="K25" s="380">
        <v>7.3</v>
      </c>
      <c r="L25" s="381">
        <v>7.6</v>
      </c>
      <c r="M25" s="380" t="s">
        <v>108</v>
      </c>
      <c r="N25" s="380" t="s">
        <v>108</v>
      </c>
      <c r="O25" s="380" t="s">
        <v>108</v>
      </c>
      <c r="P25" s="380" t="s">
        <v>108</v>
      </c>
      <c r="Q25" s="380" t="s">
        <v>108</v>
      </c>
      <c r="R25" s="380" t="s">
        <v>108</v>
      </c>
      <c r="S25" s="380" t="s">
        <v>108</v>
      </c>
      <c r="T25" s="380" t="s">
        <v>108</v>
      </c>
      <c r="U25" s="380" t="s">
        <v>108</v>
      </c>
      <c r="V25" s="380">
        <v>8.4</v>
      </c>
      <c r="W25" s="380">
        <v>8</v>
      </c>
      <c r="X25" s="380">
        <v>7.6</v>
      </c>
      <c r="Y25" s="382">
        <v>13</v>
      </c>
      <c r="Z25" s="383">
        <v>6</v>
      </c>
      <c r="AA25" s="382">
        <v>0</v>
      </c>
      <c r="AB25" s="383">
        <v>0</v>
      </c>
      <c r="AC25" s="380" t="s">
        <v>108</v>
      </c>
      <c r="AD25" s="380">
        <v>7.7</v>
      </c>
      <c r="AE25" s="380">
        <v>7.4</v>
      </c>
      <c r="AF25" s="380" t="s">
        <v>108</v>
      </c>
      <c r="AG25" s="380">
        <v>7.6</v>
      </c>
      <c r="AH25" s="380">
        <v>6.2</v>
      </c>
      <c r="AI25" s="380">
        <v>7.4</v>
      </c>
      <c r="AJ25" s="380" t="s">
        <v>108</v>
      </c>
      <c r="AK25" s="380">
        <v>8.3000000000000007</v>
      </c>
      <c r="AL25" s="381">
        <v>8.3000000000000007</v>
      </c>
      <c r="AM25" s="380" t="s">
        <v>108</v>
      </c>
      <c r="AN25" s="380">
        <v>7.1</v>
      </c>
      <c r="AO25" s="380">
        <v>7.6</v>
      </c>
      <c r="AP25" s="380">
        <v>6.1</v>
      </c>
      <c r="AQ25" s="382">
        <v>25</v>
      </c>
      <c r="AR25" s="382">
        <v>8</v>
      </c>
      <c r="AS25" s="380">
        <v>6.7</v>
      </c>
      <c r="AT25" s="380">
        <v>7.7</v>
      </c>
      <c r="AU25" s="380" t="s">
        <v>108</v>
      </c>
      <c r="AV25" s="380" t="s">
        <v>108</v>
      </c>
      <c r="AW25" s="384">
        <v>0</v>
      </c>
      <c r="AX25" s="380">
        <v>7.8</v>
      </c>
      <c r="AY25" s="380">
        <v>7.8</v>
      </c>
      <c r="AZ25" s="380">
        <v>6.2</v>
      </c>
      <c r="BA25" s="380" t="s">
        <v>108</v>
      </c>
      <c r="BB25" s="380" t="s">
        <v>108</v>
      </c>
      <c r="BC25" s="384">
        <v>6.2</v>
      </c>
      <c r="BD25" s="382">
        <v>13</v>
      </c>
      <c r="BE25" s="382">
        <v>2</v>
      </c>
      <c r="BF25" s="380">
        <v>7.6</v>
      </c>
      <c r="BG25" s="380" t="s">
        <v>108</v>
      </c>
      <c r="BH25" s="385">
        <v>7.6</v>
      </c>
      <c r="BI25" s="382">
        <v>5</v>
      </c>
      <c r="BJ25" s="386">
        <v>0</v>
      </c>
      <c r="BK25" s="387">
        <v>56</v>
      </c>
      <c r="BL25" s="387">
        <v>16</v>
      </c>
      <c r="BM25" s="387">
        <v>70</v>
      </c>
      <c r="BN25" s="388">
        <v>56</v>
      </c>
      <c r="BO25" s="388">
        <v>16</v>
      </c>
      <c r="BP25" s="388">
        <v>65</v>
      </c>
      <c r="BQ25" s="388">
        <v>72</v>
      </c>
      <c r="BR25" s="389">
        <v>5.04</v>
      </c>
      <c r="BS25" s="388">
        <v>2.13</v>
      </c>
      <c r="BT25" s="390">
        <v>0.24615384615384617</v>
      </c>
      <c r="BU25" s="391" t="s">
        <v>412</v>
      </c>
      <c r="BV25" s="401" t="s">
        <v>419</v>
      </c>
    </row>
    <row r="26" spans="1:74" s="8" customFormat="1" ht="26.25" hidden="1" customHeight="1">
      <c r="A26" s="374">
        <f t="shared" si="0"/>
        <v>5</v>
      </c>
      <c r="B26" s="398">
        <v>1810213928</v>
      </c>
      <c r="C26" s="399" t="s">
        <v>114</v>
      </c>
      <c r="D26" s="400" t="s">
        <v>422</v>
      </c>
      <c r="E26" s="401" t="s">
        <v>423</v>
      </c>
      <c r="F26" s="402">
        <v>34525</v>
      </c>
      <c r="G26" s="401" t="s">
        <v>117</v>
      </c>
      <c r="H26" s="401" t="s">
        <v>419</v>
      </c>
      <c r="I26" s="380">
        <v>7.8</v>
      </c>
      <c r="J26" s="380">
        <v>8.5</v>
      </c>
      <c r="K26" s="380">
        <v>7.5</v>
      </c>
      <c r="L26" s="381">
        <v>8.5</v>
      </c>
      <c r="M26" s="380" t="s">
        <v>108</v>
      </c>
      <c r="N26" s="380" t="s">
        <v>108</v>
      </c>
      <c r="O26" s="380" t="s">
        <v>108</v>
      </c>
      <c r="P26" s="380" t="s">
        <v>108</v>
      </c>
      <c r="Q26" s="380" t="s">
        <v>108</v>
      </c>
      <c r="R26" s="380" t="s">
        <v>108</v>
      </c>
      <c r="S26" s="380" t="s">
        <v>108</v>
      </c>
      <c r="T26" s="380" t="s">
        <v>108</v>
      </c>
      <c r="U26" s="380" t="s">
        <v>108</v>
      </c>
      <c r="V26" s="380">
        <v>7.6</v>
      </c>
      <c r="W26" s="380">
        <v>7.1</v>
      </c>
      <c r="X26" s="380">
        <v>6.7</v>
      </c>
      <c r="Y26" s="382">
        <v>13</v>
      </c>
      <c r="Z26" s="383">
        <v>6</v>
      </c>
      <c r="AA26" s="382">
        <v>0</v>
      </c>
      <c r="AB26" s="383">
        <v>0</v>
      </c>
      <c r="AC26" s="380" t="s">
        <v>108</v>
      </c>
      <c r="AD26" s="380">
        <v>7.1</v>
      </c>
      <c r="AE26" s="380">
        <v>6.1</v>
      </c>
      <c r="AF26" s="380" t="s">
        <v>108</v>
      </c>
      <c r="AG26" s="380">
        <v>7.7</v>
      </c>
      <c r="AH26" s="380">
        <v>5.7</v>
      </c>
      <c r="AI26" s="380">
        <v>6.5</v>
      </c>
      <c r="AJ26" s="380" t="s">
        <v>108</v>
      </c>
      <c r="AK26" s="380">
        <v>6.5</v>
      </c>
      <c r="AL26" s="381">
        <v>6.5</v>
      </c>
      <c r="AM26" s="380" t="s">
        <v>108</v>
      </c>
      <c r="AN26" s="380">
        <v>6.1</v>
      </c>
      <c r="AO26" s="380">
        <v>7.5</v>
      </c>
      <c r="AP26" s="380">
        <v>7.4</v>
      </c>
      <c r="AQ26" s="382">
        <v>25</v>
      </c>
      <c r="AR26" s="382">
        <v>8</v>
      </c>
      <c r="AS26" s="380">
        <v>5.5</v>
      </c>
      <c r="AT26" s="380">
        <v>7</v>
      </c>
      <c r="AU26" s="380" t="s">
        <v>108</v>
      </c>
      <c r="AV26" s="380" t="s">
        <v>108</v>
      </c>
      <c r="AW26" s="384">
        <v>0</v>
      </c>
      <c r="AX26" s="380">
        <v>8.1999999999999993</v>
      </c>
      <c r="AY26" s="380">
        <v>6.8</v>
      </c>
      <c r="AZ26" s="380">
        <v>6.2</v>
      </c>
      <c r="BA26" s="380" t="s">
        <v>108</v>
      </c>
      <c r="BB26" s="380" t="s">
        <v>108</v>
      </c>
      <c r="BC26" s="384">
        <v>6.2</v>
      </c>
      <c r="BD26" s="382">
        <v>13</v>
      </c>
      <c r="BE26" s="382">
        <v>2</v>
      </c>
      <c r="BF26" s="380">
        <v>6.8</v>
      </c>
      <c r="BG26" s="380" t="s">
        <v>108</v>
      </c>
      <c r="BH26" s="385">
        <v>6.8</v>
      </c>
      <c r="BI26" s="382">
        <v>5</v>
      </c>
      <c r="BJ26" s="386">
        <v>0</v>
      </c>
      <c r="BK26" s="387">
        <v>56</v>
      </c>
      <c r="BL26" s="387">
        <v>16</v>
      </c>
      <c r="BM26" s="387">
        <v>70</v>
      </c>
      <c r="BN26" s="388">
        <v>56</v>
      </c>
      <c r="BO26" s="388">
        <v>16</v>
      </c>
      <c r="BP26" s="388">
        <v>65</v>
      </c>
      <c r="BQ26" s="388">
        <v>72</v>
      </c>
      <c r="BR26" s="389">
        <v>4.68</v>
      </c>
      <c r="BS26" s="388">
        <v>1.92</v>
      </c>
      <c r="BT26" s="390">
        <v>0.24615384615384617</v>
      </c>
      <c r="BU26" s="391" t="s">
        <v>412</v>
      </c>
      <c r="BV26" s="401" t="s">
        <v>419</v>
      </c>
    </row>
    <row r="27" spans="1:74" s="8" customFormat="1" ht="26.25" hidden="1" customHeight="1">
      <c r="A27" s="374">
        <f t="shared" si="0"/>
        <v>6</v>
      </c>
      <c r="B27" s="398">
        <v>1811215480</v>
      </c>
      <c r="C27" s="399" t="s">
        <v>121</v>
      </c>
      <c r="D27" s="400" t="s">
        <v>424</v>
      </c>
      <c r="E27" s="401" t="s">
        <v>425</v>
      </c>
      <c r="F27" s="402">
        <v>34385</v>
      </c>
      <c r="G27" s="401" t="s">
        <v>106</v>
      </c>
      <c r="H27" s="401" t="s">
        <v>419</v>
      </c>
      <c r="I27" s="380">
        <v>7.9</v>
      </c>
      <c r="J27" s="380">
        <v>7.3</v>
      </c>
      <c r="K27" s="380">
        <v>6</v>
      </c>
      <c r="L27" s="381">
        <v>7.3</v>
      </c>
      <c r="M27" s="380" t="s">
        <v>108</v>
      </c>
      <c r="N27" s="380">
        <v>6.1</v>
      </c>
      <c r="O27" s="380" t="s">
        <v>108</v>
      </c>
      <c r="P27" s="380" t="s">
        <v>108</v>
      </c>
      <c r="Q27" s="380">
        <v>6.4</v>
      </c>
      <c r="R27" s="380" t="s">
        <v>108</v>
      </c>
      <c r="S27" s="380" t="s">
        <v>108</v>
      </c>
      <c r="T27" s="380" t="s">
        <v>109</v>
      </c>
      <c r="U27" s="380" t="s">
        <v>108</v>
      </c>
      <c r="V27" s="380">
        <v>7.1</v>
      </c>
      <c r="W27" s="380">
        <v>7.6</v>
      </c>
      <c r="X27" s="380">
        <v>5.6</v>
      </c>
      <c r="Y27" s="382">
        <v>17</v>
      </c>
      <c r="Z27" s="383">
        <v>2</v>
      </c>
      <c r="AA27" s="382">
        <v>0</v>
      </c>
      <c r="AB27" s="383">
        <v>0</v>
      </c>
      <c r="AC27" s="380" t="s">
        <v>108</v>
      </c>
      <c r="AD27" s="380">
        <v>5.0999999999999996</v>
      </c>
      <c r="AE27" s="380" t="s">
        <v>109</v>
      </c>
      <c r="AF27" s="380">
        <v>5.8</v>
      </c>
      <c r="AG27" s="380">
        <v>8.6999999999999993</v>
      </c>
      <c r="AH27" s="380" t="s">
        <v>109</v>
      </c>
      <c r="AI27" s="380">
        <v>5.4</v>
      </c>
      <c r="AJ27" s="380" t="s">
        <v>108</v>
      </c>
      <c r="AK27" s="380">
        <v>5.9</v>
      </c>
      <c r="AL27" s="381">
        <v>5.9</v>
      </c>
      <c r="AM27" s="380">
        <v>5.7</v>
      </c>
      <c r="AN27" s="380">
        <v>6.8</v>
      </c>
      <c r="AO27" s="380">
        <v>5.5</v>
      </c>
      <c r="AP27" s="380">
        <v>6.7</v>
      </c>
      <c r="AQ27" s="382">
        <v>25</v>
      </c>
      <c r="AR27" s="382">
        <v>8</v>
      </c>
      <c r="AS27" s="380">
        <v>5.9</v>
      </c>
      <c r="AT27" s="380">
        <v>6.2</v>
      </c>
      <c r="AU27" s="380" t="s">
        <v>108</v>
      </c>
      <c r="AV27" s="380">
        <v>5.9</v>
      </c>
      <c r="AW27" s="384">
        <v>5.9</v>
      </c>
      <c r="AX27" s="380" t="s">
        <v>108</v>
      </c>
      <c r="AY27" s="380" t="s">
        <v>108</v>
      </c>
      <c r="AZ27" s="380" t="s">
        <v>108</v>
      </c>
      <c r="BA27" s="380" t="s">
        <v>108</v>
      </c>
      <c r="BB27" s="380" t="s">
        <v>108</v>
      </c>
      <c r="BC27" s="384">
        <v>0</v>
      </c>
      <c r="BD27" s="382">
        <v>8</v>
      </c>
      <c r="BE27" s="382">
        <v>8</v>
      </c>
      <c r="BF27" s="380" t="s">
        <v>108</v>
      </c>
      <c r="BG27" s="380" t="s">
        <v>108</v>
      </c>
      <c r="BH27" s="385">
        <v>0</v>
      </c>
      <c r="BI27" s="382">
        <v>0</v>
      </c>
      <c r="BJ27" s="386">
        <v>5</v>
      </c>
      <c r="BK27" s="387">
        <v>50</v>
      </c>
      <c r="BL27" s="387">
        <v>23</v>
      </c>
      <c r="BM27" s="387">
        <v>70</v>
      </c>
      <c r="BN27" s="388">
        <v>50</v>
      </c>
      <c r="BO27" s="388">
        <v>18</v>
      </c>
      <c r="BP27" s="388">
        <v>65</v>
      </c>
      <c r="BQ27" s="388">
        <v>68</v>
      </c>
      <c r="BR27" s="389">
        <v>4.45</v>
      </c>
      <c r="BS27" s="388">
        <v>1.67</v>
      </c>
      <c r="BT27" s="390">
        <v>0.27692307692307694</v>
      </c>
      <c r="BU27" s="391" t="s">
        <v>412</v>
      </c>
      <c r="BV27" s="401" t="s">
        <v>419</v>
      </c>
    </row>
    <row r="28" spans="1:74" s="8" customFormat="1" ht="26.25" hidden="1" customHeight="1">
      <c r="A28" s="374">
        <f t="shared" si="0"/>
        <v>7</v>
      </c>
      <c r="B28" s="398">
        <v>1811214500</v>
      </c>
      <c r="C28" s="399" t="s">
        <v>139</v>
      </c>
      <c r="D28" s="400" t="s">
        <v>108</v>
      </c>
      <c r="E28" s="401" t="s">
        <v>426</v>
      </c>
      <c r="F28" s="402">
        <v>34389</v>
      </c>
      <c r="G28" s="401" t="s">
        <v>106</v>
      </c>
      <c r="H28" s="401" t="s">
        <v>419</v>
      </c>
      <c r="I28" s="380">
        <v>8.4</v>
      </c>
      <c r="J28" s="380">
        <v>7.5</v>
      </c>
      <c r="K28" s="380">
        <v>6.8</v>
      </c>
      <c r="L28" s="381">
        <v>7.5</v>
      </c>
      <c r="M28" s="380" t="s">
        <v>108</v>
      </c>
      <c r="N28" s="380">
        <v>6.7</v>
      </c>
      <c r="O28" s="380" t="s">
        <v>108</v>
      </c>
      <c r="P28" s="380" t="s">
        <v>108</v>
      </c>
      <c r="Q28" s="380" t="s">
        <v>108</v>
      </c>
      <c r="R28" s="380" t="s">
        <v>108</v>
      </c>
      <c r="S28" s="380" t="s">
        <v>108</v>
      </c>
      <c r="T28" s="380" t="s">
        <v>108</v>
      </c>
      <c r="U28" s="380" t="s">
        <v>108</v>
      </c>
      <c r="V28" s="380">
        <v>5.5</v>
      </c>
      <c r="W28" s="380">
        <v>7.5</v>
      </c>
      <c r="X28" s="380">
        <v>8.1999999999999993</v>
      </c>
      <c r="Y28" s="382">
        <v>15</v>
      </c>
      <c r="Z28" s="383">
        <v>4</v>
      </c>
      <c r="AA28" s="382">
        <v>0</v>
      </c>
      <c r="AB28" s="383">
        <v>0</v>
      </c>
      <c r="AC28" s="380" t="s">
        <v>108</v>
      </c>
      <c r="AD28" s="380">
        <v>6.9</v>
      </c>
      <c r="AE28" s="380" t="s">
        <v>108</v>
      </c>
      <c r="AF28" s="380" t="s">
        <v>108</v>
      </c>
      <c r="AG28" s="380">
        <v>6.9</v>
      </c>
      <c r="AH28" s="380" t="s">
        <v>108</v>
      </c>
      <c r="AI28" s="380" t="s">
        <v>108</v>
      </c>
      <c r="AJ28" s="380" t="s">
        <v>108</v>
      </c>
      <c r="AK28" s="380">
        <v>8.6</v>
      </c>
      <c r="AL28" s="381">
        <v>8.6</v>
      </c>
      <c r="AM28" s="380" t="s">
        <v>108</v>
      </c>
      <c r="AN28" s="380">
        <v>5.9</v>
      </c>
      <c r="AO28" s="380" t="s">
        <v>108</v>
      </c>
      <c r="AP28" s="380" t="s">
        <v>108</v>
      </c>
      <c r="AQ28" s="382">
        <v>10</v>
      </c>
      <c r="AR28" s="382">
        <v>23</v>
      </c>
      <c r="AS28" s="380" t="s">
        <v>108</v>
      </c>
      <c r="AT28" s="380">
        <v>7</v>
      </c>
      <c r="AU28" s="380" t="s">
        <v>108</v>
      </c>
      <c r="AV28" s="380" t="s">
        <v>108</v>
      </c>
      <c r="AW28" s="384">
        <v>0</v>
      </c>
      <c r="AX28" s="380">
        <v>6.6</v>
      </c>
      <c r="AY28" s="380">
        <v>5.4</v>
      </c>
      <c r="AZ28" s="380">
        <v>7.5</v>
      </c>
      <c r="BA28" s="380" t="s">
        <v>108</v>
      </c>
      <c r="BB28" s="380" t="s">
        <v>108</v>
      </c>
      <c r="BC28" s="384">
        <v>7.5</v>
      </c>
      <c r="BD28" s="382">
        <v>10</v>
      </c>
      <c r="BE28" s="382">
        <v>5</v>
      </c>
      <c r="BF28" s="380" t="s">
        <v>108</v>
      </c>
      <c r="BG28" s="380" t="s">
        <v>108</v>
      </c>
      <c r="BH28" s="385">
        <v>0</v>
      </c>
      <c r="BI28" s="382">
        <v>0</v>
      </c>
      <c r="BJ28" s="386">
        <v>5</v>
      </c>
      <c r="BK28" s="387">
        <v>35</v>
      </c>
      <c r="BL28" s="387">
        <v>37</v>
      </c>
      <c r="BM28" s="387">
        <v>70</v>
      </c>
      <c r="BN28" s="388">
        <v>35</v>
      </c>
      <c r="BO28" s="388">
        <v>32</v>
      </c>
      <c r="BP28" s="388">
        <v>65</v>
      </c>
      <c r="BQ28" s="388">
        <v>67</v>
      </c>
      <c r="BR28" s="389">
        <v>3.46</v>
      </c>
      <c r="BS28" s="388">
        <v>1.42</v>
      </c>
      <c r="BT28" s="390">
        <v>0.49230769230769234</v>
      </c>
      <c r="BU28" s="391" t="s">
        <v>412</v>
      </c>
      <c r="BV28" s="401" t="s">
        <v>419</v>
      </c>
    </row>
    <row r="29" spans="1:74" s="8" customFormat="1" ht="26.25" hidden="1" customHeight="1">
      <c r="A29" s="374">
        <f t="shared" si="0"/>
        <v>8</v>
      </c>
      <c r="B29" s="398">
        <v>2126261744</v>
      </c>
      <c r="C29" s="399" t="s">
        <v>114</v>
      </c>
      <c r="D29" s="400" t="s">
        <v>205</v>
      </c>
      <c r="E29" s="401" t="s">
        <v>206</v>
      </c>
      <c r="F29" s="402">
        <v>34335</v>
      </c>
      <c r="G29" s="401" t="s">
        <v>117</v>
      </c>
      <c r="H29" s="401" t="s">
        <v>419</v>
      </c>
      <c r="I29" s="380">
        <v>7.6</v>
      </c>
      <c r="J29" s="380" t="s">
        <v>108</v>
      </c>
      <c r="K29" s="380">
        <v>8</v>
      </c>
      <c r="L29" s="381">
        <v>8</v>
      </c>
      <c r="M29" s="380" t="s">
        <v>108</v>
      </c>
      <c r="N29" s="380">
        <v>5.9</v>
      </c>
      <c r="O29" s="380" t="s">
        <v>108</v>
      </c>
      <c r="P29" s="380" t="s">
        <v>108</v>
      </c>
      <c r="Q29" s="380">
        <v>7.5</v>
      </c>
      <c r="R29" s="380" t="s">
        <v>108</v>
      </c>
      <c r="S29" s="380" t="s">
        <v>108</v>
      </c>
      <c r="T29" s="380">
        <v>5.7</v>
      </c>
      <c r="U29" s="380" t="s">
        <v>108</v>
      </c>
      <c r="V29" s="380">
        <v>8.5</v>
      </c>
      <c r="W29" s="380">
        <v>8.1999999999999993</v>
      </c>
      <c r="X29" s="380">
        <v>8</v>
      </c>
      <c r="Y29" s="382">
        <v>17</v>
      </c>
      <c r="Z29" s="383">
        <v>0</v>
      </c>
      <c r="AA29" s="382">
        <v>0</v>
      </c>
      <c r="AB29" s="383">
        <v>0</v>
      </c>
      <c r="AC29" s="380">
        <v>6.3</v>
      </c>
      <c r="AD29" s="380">
        <v>7.7</v>
      </c>
      <c r="AE29" s="380">
        <v>5.5</v>
      </c>
      <c r="AF29" s="380">
        <v>5.9</v>
      </c>
      <c r="AG29" s="380">
        <v>6.8</v>
      </c>
      <c r="AH29" s="380">
        <v>7.1</v>
      </c>
      <c r="AI29" s="380">
        <v>6.1</v>
      </c>
      <c r="AJ29" s="380" t="s">
        <v>108</v>
      </c>
      <c r="AK29" s="380">
        <v>6.7</v>
      </c>
      <c r="AL29" s="381">
        <v>6.7</v>
      </c>
      <c r="AM29" s="380">
        <v>6.6</v>
      </c>
      <c r="AN29" s="380">
        <v>8.4</v>
      </c>
      <c r="AO29" s="380">
        <v>6.1</v>
      </c>
      <c r="AP29" s="380">
        <v>7.4</v>
      </c>
      <c r="AQ29" s="382">
        <v>33</v>
      </c>
      <c r="AR29" s="382">
        <v>0</v>
      </c>
      <c r="AS29" s="380">
        <v>7.8</v>
      </c>
      <c r="AT29" s="380" t="s">
        <v>108</v>
      </c>
      <c r="AU29" s="380" t="s">
        <v>108</v>
      </c>
      <c r="AV29" s="380">
        <v>5.0999999999999996</v>
      </c>
      <c r="AW29" s="384">
        <v>5.0999999999999996</v>
      </c>
      <c r="AX29" s="380" t="s">
        <v>108</v>
      </c>
      <c r="AY29" s="380" t="s">
        <v>108</v>
      </c>
      <c r="AZ29" s="380" t="s">
        <v>108</v>
      </c>
      <c r="BA29" s="380" t="s">
        <v>108</v>
      </c>
      <c r="BB29" s="380" t="s">
        <v>108</v>
      </c>
      <c r="BC29" s="384">
        <v>0</v>
      </c>
      <c r="BD29" s="382">
        <v>6</v>
      </c>
      <c r="BE29" s="382">
        <v>10</v>
      </c>
      <c r="BF29" s="380" t="s">
        <v>109</v>
      </c>
      <c r="BG29" s="380" t="s">
        <v>108</v>
      </c>
      <c r="BH29" s="385">
        <v>0</v>
      </c>
      <c r="BI29" s="382">
        <v>0</v>
      </c>
      <c r="BJ29" s="386">
        <v>5</v>
      </c>
      <c r="BK29" s="387">
        <v>56</v>
      </c>
      <c r="BL29" s="387">
        <v>15</v>
      </c>
      <c r="BM29" s="387">
        <v>70</v>
      </c>
      <c r="BN29" s="388">
        <v>56</v>
      </c>
      <c r="BO29" s="388">
        <v>10</v>
      </c>
      <c r="BP29" s="388">
        <v>65</v>
      </c>
      <c r="BQ29" s="388">
        <v>66</v>
      </c>
      <c r="BR29" s="389">
        <v>5.86</v>
      </c>
      <c r="BS29" s="388">
        <v>2.38</v>
      </c>
      <c r="BT29" s="390">
        <v>0.15384615384615385</v>
      </c>
      <c r="BU29" s="391" t="s">
        <v>412</v>
      </c>
      <c r="BV29" s="401" t="s">
        <v>419</v>
      </c>
    </row>
    <row r="31" spans="1:74" ht="22.5">
      <c r="BB31" s="87" t="s">
        <v>155</v>
      </c>
    </row>
    <row r="33" spans="2:67" ht="18">
      <c r="B33" s="88" t="s">
        <v>156</v>
      </c>
      <c r="Q33" s="88" t="s">
        <v>157</v>
      </c>
      <c r="AJ33" s="88" t="s">
        <v>158</v>
      </c>
      <c r="AZ33" s="88" t="s">
        <v>159</v>
      </c>
      <c r="BO33" s="88" t="s">
        <v>160</v>
      </c>
    </row>
    <row r="34" spans="2:67" ht="26.25" customHeight="1">
      <c r="B34" s="89"/>
      <c r="Q34" s="89"/>
      <c r="AJ34" s="89"/>
      <c r="AZ34" s="89"/>
    </row>
    <row r="35" spans="2:67" ht="26.25" customHeight="1">
      <c r="B35" s="89"/>
      <c r="Q35" s="89"/>
      <c r="AJ35" s="89"/>
      <c r="AZ35" s="89"/>
    </row>
    <row r="36" spans="2:67" ht="26.25" customHeight="1">
      <c r="B36" s="89"/>
      <c r="Q36" s="89"/>
      <c r="AJ36" s="89"/>
      <c r="AZ36" s="89"/>
    </row>
    <row r="37" spans="2:67" ht="26.25" customHeight="1">
      <c r="B37" s="89"/>
      <c r="Q37" s="89"/>
      <c r="AJ37" s="89"/>
      <c r="AZ37" s="89"/>
    </row>
    <row r="38" spans="2:67" ht="18">
      <c r="B38" s="88" t="s">
        <v>161</v>
      </c>
      <c r="Q38" s="88" t="s">
        <v>162</v>
      </c>
      <c r="AJ38" s="88" t="s">
        <v>163</v>
      </c>
      <c r="AZ38" s="88" t="s">
        <v>164</v>
      </c>
    </row>
  </sheetData>
  <mergeCells count="74">
    <mergeCell ref="BP5:BP7"/>
    <mergeCell ref="B5:H8"/>
    <mergeCell ref="I5:Z5"/>
    <mergeCell ref="AA5:AB5"/>
    <mergeCell ref="AC5:AR5"/>
    <mergeCell ref="AS5:BE5"/>
    <mergeCell ref="BF5:BJ5"/>
    <mergeCell ref="AB6:AB8"/>
    <mergeCell ref="AC6:AD6"/>
    <mergeCell ref="AE6:AG6"/>
    <mergeCell ref="AJ6:AL6"/>
    <mergeCell ref="BK5:BK8"/>
    <mergeCell ref="BL5:BL8"/>
    <mergeCell ref="BM5:BM8"/>
    <mergeCell ref="BN5:BN7"/>
    <mergeCell ref="BO5:BO7"/>
    <mergeCell ref="M6:U6"/>
    <mergeCell ref="Y6:Y8"/>
    <mergeCell ref="Z6:Z8"/>
    <mergeCell ref="AA6:AA8"/>
    <mergeCell ref="S7:U7"/>
    <mergeCell ref="BQ5:BQ7"/>
    <mergeCell ref="BR5:BR7"/>
    <mergeCell ref="BS5:BS7"/>
    <mergeCell ref="BT5:BT7"/>
    <mergeCell ref="BU5:BU7"/>
    <mergeCell ref="BI6:BI8"/>
    <mergeCell ref="BJ6:BJ8"/>
    <mergeCell ref="BG7:BG8"/>
    <mergeCell ref="BH7:BH8"/>
    <mergeCell ref="AO6:AP6"/>
    <mergeCell ref="AQ6:AQ8"/>
    <mergeCell ref="AR6:AR8"/>
    <mergeCell ref="AS6:AT6"/>
    <mergeCell ref="AU6:AW6"/>
    <mergeCell ref="AX6:AY6"/>
    <mergeCell ref="AU7:AU8"/>
    <mergeCell ref="AV7:AV8"/>
    <mergeCell ref="AW7:AW8"/>
    <mergeCell ref="AX7:AX8"/>
    <mergeCell ref="AZ6:BC6"/>
    <mergeCell ref="BD6:BD8"/>
    <mergeCell ref="BF6:BH6"/>
    <mergeCell ref="I7:I8"/>
    <mergeCell ref="J7:K7"/>
    <mergeCell ref="L7:L8"/>
    <mergeCell ref="M7:O7"/>
    <mergeCell ref="P7:R7"/>
    <mergeCell ref="AL7:AL8"/>
    <mergeCell ref="W7:W8"/>
    <mergeCell ref="X7:X8"/>
    <mergeCell ref="AC7:AC8"/>
    <mergeCell ref="AD7:AD8"/>
    <mergeCell ref="AE7:AE8"/>
    <mergeCell ref="AF7:AF8"/>
    <mergeCell ref="AG7:AG8"/>
    <mergeCell ref="AH7:AH8"/>
    <mergeCell ref="I6:K6"/>
    <mergeCell ref="AI7:AI8"/>
    <mergeCell ref="AJ7:AJ8"/>
    <mergeCell ref="AK7:AK8"/>
    <mergeCell ref="BF7:BF8"/>
    <mergeCell ref="AM7:AM8"/>
    <mergeCell ref="AN7:AN8"/>
    <mergeCell ref="AO7:AO8"/>
    <mergeCell ref="AP7:AP8"/>
    <mergeCell ref="AS7:AS8"/>
    <mergeCell ref="AT7:AT8"/>
    <mergeCell ref="AY7:AY8"/>
    <mergeCell ref="AZ7:AZ8"/>
    <mergeCell ref="BA7:BA8"/>
    <mergeCell ref="BB7:BB8"/>
    <mergeCell ref="BC7:BC8"/>
    <mergeCell ref="BE6:BE8"/>
  </mergeCells>
  <pageMargins left="0.31496062992125984" right="0" top="0.15748031496062992" bottom="0" header="0" footer="0"/>
  <pageSetup paperSize="9" scale="78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5</vt:i4>
      </vt:variant>
    </vt:vector>
  </HeadingPairs>
  <TitlesOfParts>
    <vt:vector size="23" baseType="lpstr">
      <vt:lpstr>D21KDNB</vt:lpstr>
      <vt:lpstr>D21KDNA</vt:lpstr>
      <vt:lpstr>K18KDN</vt:lpstr>
      <vt:lpstr>K19KDN</vt:lpstr>
      <vt:lpstr>TN1-K19KDN</vt:lpstr>
      <vt:lpstr>K20KDN</vt:lpstr>
      <vt:lpstr>K22KDN</vt:lpstr>
      <vt:lpstr>D21KKTA</vt:lpstr>
      <vt:lpstr>D21KKTB</vt:lpstr>
      <vt:lpstr>K19KKT</vt:lpstr>
      <vt:lpstr>TN2-KDN</vt:lpstr>
      <vt:lpstr>TN2--KKT</vt:lpstr>
      <vt:lpstr>TN1-D21KKTA</vt:lpstr>
      <vt:lpstr>TN2--KDN</vt:lpstr>
      <vt:lpstr>TN2--KKT (2)</vt:lpstr>
      <vt:lpstr>TN2-BVKL-KDN</vt:lpstr>
      <vt:lpstr>TN2-BVKL-KKT</vt:lpstr>
      <vt:lpstr>TN2-BVKL-KCD</vt:lpstr>
      <vt:lpstr>D21KDNA!Print_Titles</vt:lpstr>
      <vt:lpstr>D21KDNB!Print_Titles</vt:lpstr>
      <vt:lpstr>K20KDN!Print_Titles</vt:lpstr>
      <vt:lpstr>'TN2-KDN'!Print_Titles</vt:lpstr>
      <vt:lpstr>'TN2--KDN'!Print_Titles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Tommy_Phan</cp:lastModifiedBy>
  <dcterms:created xsi:type="dcterms:W3CDTF">2017-12-04T07:01:19Z</dcterms:created>
  <dcterms:modified xsi:type="dcterms:W3CDTF">2017-12-11T09:00:52Z</dcterms:modified>
</cp:coreProperties>
</file>