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15600" windowHeight="10515"/>
  </bookViews>
  <sheets>
    <sheet name="Thông báo" sheetId="10" r:id="rId1"/>
    <sheet name="D21KKTA" sheetId="11" r:id="rId2"/>
    <sheet name="D21KDNA" sheetId="12" r:id="rId3"/>
    <sheet name="TN2-KKT" sheetId="9" r:id="rId4"/>
    <sheet name="TN2-KDN" sheetId="8" r:id="rId5"/>
    <sheet name="D21KDNB" sheetId="4" r:id="rId6"/>
    <sheet name="K21KDN" sheetId="2" r:id="rId7"/>
    <sheet name="K19KDN" sheetId="1" r:id="rId8"/>
    <sheet name="K18KDN" sheetId="3" r:id="rId9"/>
    <sheet name="K19KKT" sheetId="6" r:id="rId10"/>
    <sheet name="K20KKT" sheetId="5" r:id="rId11"/>
    <sheet name="K21KKT" sheetId="7" r:id="rId12"/>
  </sheets>
  <externalReferences>
    <externalReference r:id="rId13"/>
  </externalReferences>
  <definedNames>
    <definedName name="___DST1" localSheetId="2">#REF!</definedName>
    <definedName name="___DST1" localSheetId="5">#REF!</definedName>
    <definedName name="___DST1" localSheetId="10">#REF!</definedName>
    <definedName name="___DST1" localSheetId="6">#REF!</definedName>
    <definedName name="___DST1">#REF!</definedName>
    <definedName name="___NPV1" localSheetId="2">#REF!</definedName>
    <definedName name="___NPV1" localSheetId="5">#REF!</definedName>
    <definedName name="___NPV1" localSheetId="10">#REF!</definedName>
    <definedName name="___NPV1" localSheetId="6">#REF!</definedName>
    <definedName name="___NPV1">#REF!</definedName>
    <definedName name="__atn1" localSheetId="2">#REF!</definedName>
    <definedName name="__atn1" localSheetId="5">#REF!</definedName>
    <definedName name="__atn1" localSheetId="10">#REF!</definedName>
    <definedName name="__atn1" localSheetId="6">#REF!</definedName>
    <definedName name="__atn1">#REF!</definedName>
    <definedName name="__atn10" localSheetId="2">#REF!</definedName>
    <definedName name="__atn10" localSheetId="5">#REF!</definedName>
    <definedName name="__atn10" localSheetId="10">#REF!</definedName>
    <definedName name="__atn10" localSheetId="6">#REF!</definedName>
    <definedName name="__atn10">#REF!</definedName>
    <definedName name="__atn2" localSheetId="2">#REF!</definedName>
    <definedName name="__atn2" localSheetId="5">#REF!</definedName>
    <definedName name="__atn2" localSheetId="10">#REF!</definedName>
    <definedName name="__atn2" localSheetId="6">#REF!</definedName>
    <definedName name="__atn2">#REF!</definedName>
    <definedName name="__atn3" localSheetId="2">#REF!</definedName>
    <definedName name="__atn3" localSheetId="5">#REF!</definedName>
    <definedName name="__atn3" localSheetId="10">#REF!</definedName>
    <definedName name="__atn3" localSheetId="6">#REF!</definedName>
    <definedName name="__atn3">#REF!</definedName>
    <definedName name="__atn4" localSheetId="2">#REF!</definedName>
    <definedName name="__atn4" localSheetId="5">#REF!</definedName>
    <definedName name="__atn4" localSheetId="10">#REF!</definedName>
    <definedName name="__atn4" localSheetId="6">#REF!</definedName>
    <definedName name="__atn4">#REF!</definedName>
    <definedName name="__atn5" localSheetId="2">#REF!</definedName>
    <definedName name="__atn5" localSheetId="5">#REF!</definedName>
    <definedName name="__atn5" localSheetId="10">#REF!</definedName>
    <definedName name="__atn5" localSheetId="6">#REF!</definedName>
    <definedName name="__atn5">#REF!</definedName>
    <definedName name="__atn6" localSheetId="2">#REF!</definedName>
    <definedName name="__atn6" localSheetId="5">#REF!</definedName>
    <definedName name="__atn6" localSheetId="10">#REF!</definedName>
    <definedName name="__atn6" localSheetId="6">#REF!</definedName>
    <definedName name="__atn6">#REF!</definedName>
    <definedName name="__atn7" localSheetId="2">#REF!</definedName>
    <definedName name="__atn7" localSheetId="5">#REF!</definedName>
    <definedName name="__atn7" localSheetId="10">#REF!</definedName>
    <definedName name="__atn7" localSheetId="6">#REF!</definedName>
    <definedName name="__atn7">#REF!</definedName>
    <definedName name="__atn8" localSheetId="2">#REF!</definedName>
    <definedName name="__atn8" localSheetId="5">#REF!</definedName>
    <definedName name="__atn8" localSheetId="10">#REF!</definedName>
    <definedName name="__atn8" localSheetId="6">#REF!</definedName>
    <definedName name="__atn8">#REF!</definedName>
    <definedName name="__atn9" localSheetId="2">#REF!</definedName>
    <definedName name="__atn9" localSheetId="5">#REF!</definedName>
    <definedName name="__atn9" localSheetId="10">#REF!</definedName>
    <definedName name="__atn9" localSheetId="6">#REF!</definedName>
    <definedName name="__atn9">#REF!</definedName>
    <definedName name="__CON1" localSheetId="2">#REF!</definedName>
    <definedName name="__CON1" localSheetId="5">#REF!</definedName>
    <definedName name="__CON1" localSheetId="10">#REF!</definedName>
    <definedName name="__CON1" localSheetId="6">#REF!</definedName>
    <definedName name="__CON1">#REF!</definedName>
    <definedName name="__CON2" localSheetId="2">#REF!</definedName>
    <definedName name="__CON2" localSheetId="5">#REF!</definedName>
    <definedName name="__CON2" localSheetId="10">#REF!</definedName>
    <definedName name="__CON2" localSheetId="6">#REF!</definedName>
    <definedName name="__CON2">#REF!</definedName>
    <definedName name="__deo1" localSheetId="2">#REF!</definedName>
    <definedName name="__deo1" localSheetId="5">#REF!</definedName>
    <definedName name="__deo1" localSheetId="10">#REF!</definedName>
    <definedName name="__deo1" localSheetId="6">#REF!</definedName>
    <definedName name="__deo1">#REF!</definedName>
    <definedName name="__deo10" localSheetId="2">#REF!</definedName>
    <definedName name="__deo10" localSheetId="5">#REF!</definedName>
    <definedName name="__deo10" localSheetId="10">#REF!</definedName>
    <definedName name="__deo10" localSheetId="6">#REF!</definedName>
    <definedName name="__deo10">#REF!</definedName>
    <definedName name="__deo2" localSheetId="2">#REF!</definedName>
    <definedName name="__deo2" localSheetId="5">#REF!</definedName>
    <definedName name="__deo2" localSheetId="10">#REF!</definedName>
    <definedName name="__deo2" localSheetId="6">#REF!</definedName>
    <definedName name="__deo2">#REF!</definedName>
    <definedName name="__deo3" localSheetId="2">#REF!</definedName>
    <definedName name="__deo3" localSheetId="5">#REF!</definedName>
    <definedName name="__deo3" localSheetId="10">#REF!</definedName>
    <definedName name="__deo3" localSheetId="6">#REF!</definedName>
    <definedName name="__deo3">#REF!</definedName>
    <definedName name="__deo4" localSheetId="2">#REF!</definedName>
    <definedName name="__deo4" localSheetId="5">#REF!</definedName>
    <definedName name="__deo4" localSheetId="10">#REF!</definedName>
    <definedName name="__deo4" localSheetId="6">#REF!</definedName>
    <definedName name="__deo4">#REF!</definedName>
    <definedName name="__deo5" localSheetId="2">#REF!</definedName>
    <definedName name="__deo5" localSheetId="5">#REF!</definedName>
    <definedName name="__deo5" localSheetId="10">#REF!</definedName>
    <definedName name="__deo5" localSheetId="6">#REF!</definedName>
    <definedName name="__deo5">#REF!</definedName>
    <definedName name="__deo6" localSheetId="2">#REF!</definedName>
    <definedName name="__deo6" localSheetId="5">#REF!</definedName>
    <definedName name="__deo6" localSheetId="10">#REF!</definedName>
    <definedName name="__deo6" localSheetId="6">#REF!</definedName>
    <definedName name="__deo6">#REF!</definedName>
    <definedName name="__deo7" localSheetId="2">#REF!</definedName>
    <definedName name="__deo7" localSheetId="5">#REF!</definedName>
    <definedName name="__deo7" localSheetId="10">#REF!</definedName>
    <definedName name="__deo7" localSheetId="6">#REF!</definedName>
    <definedName name="__deo7">#REF!</definedName>
    <definedName name="__deo8" localSheetId="2">#REF!</definedName>
    <definedName name="__deo8" localSheetId="5">#REF!</definedName>
    <definedName name="__deo8" localSheetId="10">#REF!</definedName>
    <definedName name="__deo8" localSheetId="6">#REF!</definedName>
    <definedName name="__deo8">#REF!</definedName>
    <definedName name="__deo9" localSheetId="2">#REF!</definedName>
    <definedName name="__deo9" localSheetId="5">#REF!</definedName>
    <definedName name="__deo9" localSheetId="10">#REF!</definedName>
    <definedName name="__deo9" localSheetId="6">#REF!</definedName>
    <definedName name="__deo9">#REF!</definedName>
    <definedName name="__DST1" localSheetId="2">#REF!</definedName>
    <definedName name="__DST1" localSheetId="5">#REF!</definedName>
    <definedName name="__DST1" localSheetId="10">#REF!</definedName>
    <definedName name="__DST1" localSheetId="6">#REF!</definedName>
    <definedName name="__DST1">#REF!</definedName>
    <definedName name="__JK4" localSheetId="2">#REF!</definedName>
    <definedName name="__JK4" localSheetId="5">#REF!</definedName>
    <definedName name="__JK4" localSheetId="10">#REF!</definedName>
    <definedName name="__JK4" localSheetId="6">#REF!</definedName>
    <definedName name="__JK4">#REF!</definedName>
    <definedName name="__NET2" localSheetId="2">#REF!</definedName>
    <definedName name="__NET2" localSheetId="5">#REF!</definedName>
    <definedName name="__NET2" localSheetId="10">#REF!</definedName>
    <definedName name="__NET2" localSheetId="6">#REF!</definedName>
    <definedName name="__NET2">#REF!</definedName>
    <definedName name="__NPV1" localSheetId="2">#REF!</definedName>
    <definedName name="__NPV1" localSheetId="5">#REF!</definedName>
    <definedName name="__NPV1" localSheetId="10">#REF!</definedName>
    <definedName name="__NPV1" localSheetId="6">#REF!</definedName>
    <definedName name="__NPV1">#REF!</definedName>
    <definedName name="__qa7" localSheetId="2">#REF!</definedName>
    <definedName name="__qa7" localSheetId="5">#REF!</definedName>
    <definedName name="__qa7" localSheetId="10">#REF!</definedName>
    <definedName name="__qa7" localSheetId="6">#REF!</definedName>
    <definedName name="__qa7">#REF!</definedName>
    <definedName name="_1" localSheetId="2">#REF!</definedName>
    <definedName name="_1" localSheetId="5">#REF!</definedName>
    <definedName name="_1" localSheetId="10">#REF!</definedName>
    <definedName name="_1" localSheetId="6">#REF!</definedName>
    <definedName name="_1">#REF!</definedName>
    <definedName name="_1000A01">#N/A</definedName>
    <definedName name="_2" localSheetId="2">#REF!</definedName>
    <definedName name="_2" localSheetId="5">#REF!</definedName>
    <definedName name="_2" localSheetId="10">#REF!</definedName>
    <definedName name="_2" localSheetId="6">#REF!</definedName>
    <definedName name="_2">#REF!</definedName>
    <definedName name="_atn1" localSheetId="2">#REF!</definedName>
    <definedName name="_atn1" localSheetId="5">#REF!</definedName>
    <definedName name="_atn1" localSheetId="10">#REF!</definedName>
    <definedName name="_atn1" localSheetId="6">#REF!</definedName>
    <definedName name="_atn1">#REF!</definedName>
    <definedName name="_atn10" localSheetId="2">#REF!</definedName>
    <definedName name="_atn10" localSheetId="5">#REF!</definedName>
    <definedName name="_atn10" localSheetId="10">#REF!</definedName>
    <definedName name="_atn10" localSheetId="6">#REF!</definedName>
    <definedName name="_atn10">#REF!</definedName>
    <definedName name="_atn2" localSheetId="2">#REF!</definedName>
    <definedName name="_atn2" localSheetId="5">#REF!</definedName>
    <definedName name="_atn2" localSheetId="10">#REF!</definedName>
    <definedName name="_atn2" localSheetId="6">#REF!</definedName>
    <definedName name="_atn2">#REF!</definedName>
    <definedName name="_atn3" localSheetId="2">#REF!</definedName>
    <definedName name="_atn3" localSheetId="5">#REF!</definedName>
    <definedName name="_atn3" localSheetId="10">#REF!</definedName>
    <definedName name="_atn3" localSheetId="6">#REF!</definedName>
    <definedName name="_atn3">#REF!</definedName>
    <definedName name="_atn4" localSheetId="2">#REF!</definedName>
    <definedName name="_atn4" localSheetId="5">#REF!</definedName>
    <definedName name="_atn4" localSheetId="10">#REF!</definedName>
    <definedName name="_atn4" localSheetId="6">#REF!</definedName>
    <definedName name="_atn4">#REF!</definedName>
    <definedName name="_atn5" localSheetId="2">#REF!</definedName>
    <definedName name="_atn5" localSheetId="5">#REF!</definedName>
    <definedName name="_atn5" localSheetId="10">#REF!</definedName>
    <definedName name="_atn5" localSheetId="6">#REF!</definedName>
    <definedName name="_atn5">#REF!</definedName>
    <definedName name="_atn6" localSheetId="2">#REF!</definedName>
    <definedName name="_atn6" localSheetId="5">#REF!</definedName>
    <definedName name="_atn6" localSheetId="10">#REF!</definedName>
    <definedName name="_atn6" localSheetId="6">#REF!</definedName>
    <definedName name="_atn6">#REF!</definedName>
    <definedName name="_atn7" localSheetId="2">#REF!</definedName>
    <definedName name="_atn7" localSheetId="5">#REF!</definedName>
    <definedName name="_atn7" localSheetId="10">#REF!</definedName>
    <definedName name="_atn7" localSheetId="6">#REF!</definedName>
    <definedName name="_atn7">#REF!</definedName>
    <definedName name="_atn8" localSheetId="2">#REF!</definedName>
    <definedName name="_atn8" localSheetId="5">#REF!</definedName>
    <definedName name="_atn8" localSheetId="10">#REF!</definedName>
    <definedName name="_atn8" localSheetId="6">#REF!</definedName>
    <definedName name="_atn8">#REF!</definedName>
    <definedName name="_atn9" localSheetId="2">#REF!</definedName>
    <definedName name="_atn9" localSheetId="5">#REF!</definedName>
    <definedName name="_atn9" localSheetId="10">#REF!</definedName>
    <definedName name="_atn9" localSheetId="6">#REF!</definedName>
    <definedName name="_atn9">#REF!</definedName>
    <definedName name="_cao1" localSheetId="2">#REF!</definedName>
    <definedName name="_cao1" localSheetId="5">#REF!</definedName>
    <definedName name="_cao1" localSheetId="10">#REF!</definedName>
    <definedName name="_cao1" localSheetId="6">#REF!</definedName>
    <definedName name="_cao1">#REF!</definedName>
    <definedName name="_cao2" localSheetId="2">#REF!</definedName>
    <definedName name="_cao2" localSheetId="5">#REF!</definedName>
    <definedName name="_cao2" localSheetId="10">#REF!</definedName>
    <definedName name="_cao2" localSheetId="6">#REF!</definedName>
    <definedName name="_cao2">#REF!</definedName>
    <definedName name="_cao3" localSheetId="2">#REF!</definedName>
    <definedName name="_cao3" localSheetId="5">#REF!</definedName>
    <definedName name="_cao3" localSheetId="10">#REF!</definedName>
    <definedName name="_cao3" localSheetId="6">#REF!</definedName>
    <definedName name="_cao3">#REF!</definedName>
    <definedName name="_cao4" localSheetId="2">#REF!</definedName>
    <definedName name="_cao4" localSheetId="5">#REF!</definedName>
    <definedName name="_cao4" localSheetId="10">#REF!</definedName>
    <definedName name="_cao4" localSheetId="6">#REF!</definedName>
    <definedName name="_cao4">#REF!</definedName>
    <definedName name="_cao5" localSheetId="2">#REF!</definedName>
    <definedName name="_cao5" localSheetId="5">#REF!</definedName>
    <definedName name="_cao5" localSheetId="10">#REF!</definedName>
    <definedName name="_cao5" localSheetId="6">#REF!</definedName>
    <definedName name="_cao5">#REF!</definedName>
    <definedName name="_cao6" localSheetId="2">#REF!</definedName>
    <definedName name="_cao6" localSheetId="5">#REF!</definedName>
    <definedName name="_cao6" localSheetId="10">#REF!</definedName>
    <definedName name="_cao6" localSheetId="6">#REF!</definedName>
    <definedName name="_cao6">#REF!</definedName>
    <definedName name="_CON1" localSheetId="2">#REF!</definedName>
    <definedName name="_CON1" localSheetId="5">#REF!</definedName>
    <definedName name="_CON1" localSheetId="10">#REF!</definedName>
    <definedName name="_CON1" localSheetId="6">#REF!</definedName>
    <definedName name="_CON1">#REF!</definedName>
    <definedName name="_CON2" localSheetId="2">#REF!</definedName>
    <definedName name="_CON2" localSheetId="5">#REF!</definedName>
    <definedName name="_CON2" localSheetId="10">#REF!</definedName>
    <definedName name="_CON2" localSheetId="6">#REF!</definedName>
    <definedName name="_CON2">#REF!</definedName>
    <definedName name="_dai1" localSheetId="2">#REF!</definedName>
    <definedName name="_dai1" localSheetId="5">#REF!</definedName>
    <definedName name="_dai1" localSheetId="10">#REF!</definedName>
    <definedName name="_dai1" localSheetId="6">#REF!</definedName>
    <definedName name="_dai1">#REF!</definedName>
    <definedName name="_dai2" localSheetId="2">#REF!</definedName>
    <definedName name="_dai2" localSheetId="5">#REF!</definedName>
    <definedName name="_dai2" localSheetId="10">#REF!</definedName>
    <definedName name="_dai2" localSheetId="6">#REF!</definedName>
    <definedName name="_dai2">#REF!</definedName>
    <definedName name="_dai3" localSheetId="2">#REF!</definedName>
    <definedName name="_dai3" localSheetId="5">#REF!</definedName>
    <definedName name="_dai3" localSheetId="10">#REF!</definedName>
    <definedName name="_dai3" localSheetId="6">#REF!</definedName>
    <definedName name="_dai3">#REF!</definedName>
    <definedName name="_dai4" localSheetId="2">#REF!</definedName>
    <definedName name="_dai4" localSheetId="5">#REF!</definedName>
    <definedName name="_dai4" localSheetId="10">#REF!</definedName>
    <definedName name="_dai4" localSheetId="6">#REF!</definedName>
    <definedName name="_dai4">#REF!</definedName>
    <definedName name="_dai5" localSheetId="2">#REF!</definedName>
    <definedName name="_dai5" localSheetId="5">#REF!</definedName>
    <definedName name="_dai5" localSheetId="10">#REF!</definedName>
    <definedName name="_dai5" localSheetId="6">#REF!</definedName>
    <definedName name="_dai5">#REF!</definedName>
    <definedName name="_dai6" localSheetId="2">#REF!</definedName>
    <definedName name="_dai6" localSheetId="5">#REF!</definedName>
    <definedName name="_dai6" localSheetId="10">#REF!</definedName>
    <definedName name="_dai6" localSheetId="6">#REF!</definedName>
    <definedName name="_dai6">#REF!</definedName>
    <definedName name="_dan1" localSheetId="2">#REF!</definedName>
    <definedName name="_dan1" localSheetId="5">#REF!</definedName>
    <definedName name="_dan1" localSheetId="10">#REF!</definedName>
    <definedName name="_dan1" localSheetId="6">#REF!</definedName>
    <definedName name="_dan1">#REF!</definedName>
    <definedName name="_dan2" localSheetId="2">#REF!</definedName>
    <definedName name="_dan2" localSheetId="5">#REF!</definedName>
    <definedName name="_dan2" localSheetId="10">#REF!</definedName>
    <definedName name="_dan2" localSheetId="6">#REF!</definedName>
    <definedName name="_dan2">#REF!</definedName>
    <definedName name="_deo1" localSheetId="2">#REF!</definedName>
    <definedName name="_deo1" localSheetId="5">#REF!</definedName>
    <definedName name="_deo1" localSheetId="10">#REF!</definedName>
    <definedName name="_deo1" localSheetId="6">#REF!</definedName>
    <definedName name="_deo1">#REF!</definedName>
    <definedName name="_deo10" localSheetId="2">#REF!</definedName>
    <definedName name="_deo10" localSheetId="5">#REF!</definedName>
    <definedName name="_deo10" localSheetId="10">#REF!</definedName>
    <definedName name="_deo10" localSheetId="6">#REF!</definedName>
    <definedName name="_deo10">#REF!</definedName>
    <definedName name="_deo2" localSheetId="2">#REF!</definedName>
    <definedName name="_deo2" localSheetId="5">#REF!</definedName>
    <definedName name="_deo2" localSheetId="10">#REF!</definedName>
    <definedName name="_deo2" localSheetId="6">#REF!</definedName>
    <definedName name="_deo2">#REF!</definedName>
    <definedName name="_deo3" localSheetId="2">#REF!</definedName>
    <definedName name="_deo3" localSheetId="5">#REF!</definedName>
    <definedName name="_deo3" localSheetId="10">#REF!</definedName>
    <definedName name="_deo3" localSheetId="6">#REF!</definedName>
    <definedName name="_deo3">#REF!</definedName>
    <definedName name="_deo4" localSheetId="2">#REF!</definedName>
    <definedName name="_deo4" localSheetId="5">#REF!</definedName>
    <definedName name="_deo4" localSheetId="10">#REF!</definedName>
    <definedName name="_deo4" localSheetId="6">#REF!</definedName>
    <definedName name="_deo4">#REF!</definedName>
    <definedName name="_deo5" localSheetId="2">#REF!</definedName>
    <definedName name="_deo5" localSheetId="5">#REF!</definedName>
    <definedName name="_deo5" localSheetId="10">#REF!</definedName>
    <definedName name="_deo5" localSheetId="6">#REF!</definedName>
    <definedName name="_deo5">#REF!</definedName>
    <definedName name="_deo6" localSheetId="2">#REF!</definedName>
    <definedName name="_deo6" localSheetId="5">#REF!</definedName>
    <definedName name="_deo6" localSheetId="10">#REF!</definedName>
    <definedName name="_deo6" localSheetId="6">#REF!</definedName>
    <definedName name="_deo6">#REF!</definedName>
    <definedName name="_deo7" localSheetId="2">#REF!</definedName>
    <definedName name="_deo7" localSheetId="5">#REF!</definedName>
    <definedName name="_deo7" localSheetId="10">#REF!</definedName>
    <definedName name="_deo7" localSheetId="6">#REF!</definedName>
    <definedName name="_deo7">#REF!</definedName>
    <definedName name="_deo8" localSheetId="2">#REF!</definedName>
    <definedName name="_deo8" localSheetId="5">#REF!</definedName>
    <definedName name="_deo8" localSheetId="10">#REF!</definedName>
    <definedName name="_deo8" localSheetId="6">#REF!</definedName>
    <definedName name="_deo8">#REF!</definedName>
    <definedName name="_deo9" localSheetId="2">#REF!</definedName>
    <definedName name="_deo9" localSheetId="5">#REF!</definedName>
    <definedName name="_deo9" localSheetId="10">#REF!</definedName>
    <definedName name="_deo9" localSheetId="6">#REF!</definedName>
    <definedName name="_deo9">#REF!</definedName>
    <definedName name="_DST1" localSheetId="2">#REF!</definedName>
    <definedName name="_DST1" localSheetId="5">#REF!</definedName>
    <definedName name="_DST1" localSheetId="10">#REF!</definedName>
    <definedName name="_DST1" localSheetId="6">#REF!</definedName>
    <definedName name="_DST1">#REF!</definedName>
    <definedName name="_Fill" localSheetId="2" hidden="1">#REF!</definedName>
    <definedName name="_Fill" localSheetId="5" hidden="1">#REF!</definedName>
    <definedName name="_Fill" localSheetId="1" hidden="1">#REF!</definedName>
    <definedName name="_Fill" localSheetId="8" hidden="1">#REF!</definedName>
    <definedName name="_Fill" localSheetId="7" hidden="1">#REF!</definedName>
    <definedName name="_Fill" localSheetId="9" hidden="1">#REF!</definedName>
    <definedName name="_Fill" localSheetId="10" hidden="1">#REF!</definedName>
    <definedName name="_Fill" localSheetId="6" hidden="1">#REF!</definedName>
    <definedName name="_Fill" localSheetId="11" hidden="1">#REF!</definedName>
    <definedName name="_Fill" localSheetId="4" hidden="1">#REF!</definedName>
    <definedName name="_Fill" localSheetId="3" hidden="1">#REF!</definedName>
    <definedName name="_Fill" hidden="1">#REF!</definedName>
    <definedName name="_xlnm._FilterDatabase" localSheetId="2" hidden="1">D21KDNA!$A$9:$BV$12</definedName>
    <definedName name="_xlnm._FilterDatabase" localSheetId="8" hidden="1">K18KDN!$A$10:$DR$13</definedName>
    <definedName name="_xlnm._FilterDatabase" localSheetId="9" hidden="1">K19KKT!$A$11:$FA$21</definedName>
    <definedName name="_xlnm._FilterDatabase" localSheetId="10" hidden="1">K20KKT!$A$11:$EA$12</definedName>
    <definedName name="_JK4" localSheetId="2">#REF!</definedName>
    <definedName name="_JK4" localSheetId="5">#REF!</definedName>
    <definedName name="_JK4" localSheetId="10">#REF!</definedName>
    <definedName name="_JK4" localSheetId="6">#REF!</definedName>
    <definedName name="_JK4">#REF!</definedName>
    <definedName name="_k5" localSheetId="2">#REF!</definedName>
    <definedName name="_k5" localSheetId="5">#REF!</definedName>
    <definedName name="_k5" localSheetId="10">#REF!</definedName>
    <definedName name="_k5" localSheetId="6">#REF!</definedName>
    <definedName name="_k5">#REF!</definedName>
    <definedName name="_Key1" localSheetId="2" hidden="1">#REF!</definedName>
    <definedName name="_Key1" localSheetId="1" hidden="1">#REF!</definedName>
    <definedName name="_Key1" localSheetId="8" hidden="1">#REF!</definedName>
    <definedName name="_Key1" localSheetId="7" hidden="1">#REF!</definedName>
    <definedName name="_Key1" localSheetId="9" hidden="1">#REF!</definedName>
    <definedName name="_Key1" localSheetId="10" hidden="1">#REF!</definedName>
    <definedName name="_Key1" localSheetId="6" hidden="1">#REF!</definedName>
    <definedName name="_Key1" localSheetId="11" hidden="1">#REF!</definedName>
    <definedName name="_Key1" localSheetId="4" hidden="1">#REF!</definedName>
    <definedName name="_Key1" localSheetId="3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8" hidden="1">#REF!</definedName>
    <definedName name="_Key2" localSheetId="7" hidden="1">#REF!</definedName>
    <definedName name="_Key2" localSheetId="9" hidden="1">#REF!</definedName>
    <definedName name="_Key2" localSheetId="10" hidden="1">#REF!</definedName>
    <definedName name="_Key2" localSheetId="6" hidden="1">#REF!</definedName>
    <definedName name="_Key2" localSheetId="11" hidden="1">#REF!</definedName>
    <definedName name="_Key2" localSheetId="4" hidden="1">#REF!</definedName>
    <definedName name="_Key2" localSheetId="3" hidden="1">#REF!</definedName>
    <definedName name="_Key2" hidden="1">#REF!</definedName>
    <definedName name="_NET2" localSheetId="2">#REF!</definedName>
    <definedName name="_NET2" localSheetId="5">#REF!</definedName>
    <definedName name="_NET2" localSheetId="10">#REF!</definedName>
    <definedName name="_NET2" localSheetId="6">#REF!</definedName>
    <definedName name="_NET2">#REF!</definedName>
    <definedName name="_NPV1" localSheetId="2">#REF!</definedName>
    <definedName name="_NPV1" localSheetId="5">#REF!</definedName>
    <definedName name="_NPV1" localSheetId="10">#REF!</definedName>
    <definedName name="_NPV1" localSheetId="6">#REF!</definedName>
    <definedName name="_NPV1">#REF!</definedName>
    <definedName name="_Order1" hidden="1">255</definedName>
    <definedName name="_Order2" hidden="1">255</definedName>
    <definedName name="_phi10" localSheetId="2">#REF!</definedName>
    <definedName name="_phi10" localSheetId="5">#REF!</definedName>
    <definedName name="_phi10" localSheetId="10">#REF!</definedName>
    <definedName name="_phi10" localSheetId="6">#REF!</definedName>
    <definedName name="_phi10">#REF!</definedName>
    <definedName name="_phi12" localSheetId="2">#REF!</definedName>
    <definedName name="_phi12" localSheetId="5">#REF!</definedName>
    <definedName name="_phi12" localSheetId="10">#REF!</definedName>
    <definedName name="_phi12" localSheetId="6">#REF!</definedName>
    <definedName name="_phi12">#REF!</definedName>
    <definedName name="_phi14" localSheetId="2">#REF!</definedName>
    <definedName name="_phi14" localSheetId="5">#REF!</definedName>
    <definedName name="_phi14" localSheetId="10">#REF!</definedName>
    <definedName name="_phi14" localSheetId="6">#REF!</definedName>
    <definedName name="_phi14">#REF!</definedName>
    <definedName name="_phi16" localSheetId="2">#REF!</definedName>
    <definedName name="_phi16" localSheetId="5">#REF!</definedName>
    <definedName name="_phi16" localSheetId="10">#REF!</definedName>
    <definedName name="_phi16" localSheetId="6">#REF!</definedName>
    <definedName name="_phi16">#REF!</definedName>
    <definedName name="_phi18" localSheetId="2">#REF!</definedName>
    <definedName name="_phi18" localSheetId="5">#REF!</definedName>
    <definedName name="_phi18" localSheetId="10">#REF!</definedName>
    <definedName name="_phi18" localSheetId="6">#REF!</definedName>
    <definedName name="_phi18">#REF!</definedName>
    <definedName name="_phi20" localSheetId="2">#REF!</definedName>
    <definedName name="_phi20" localSheetId="5">#REF!</definedName>
    <definedName name="_phi20" localSheetId="10">#REF!</definedName>
    <definedName name="_phi20" localSheetId="6">#REF!</definedName>
    <definedName name="_phi20">#REF!</definedName>
    <definedName name="_phi22" localSheetId="2">#REF!</definedName>
    <definedName name="_phi22" localSheetId="5">#REF!</definedName>
    <definedName name="_phi22" localSheetId="10">#REF!</definedName>
    <definedName name="_phi22" localSheetId="6">#REF!</definedName>
    <definedName name="_phi22">#REF!</definedName>
    <definedName name="_phi25" localSheetId="2">#REF!</definedName>
    <definedName name="_phi25" localSheetId="5">#REF!</definedName>
    <definedName name="_phi25" localSheetId="10">#REF!</definedName>
    <definedName name="_phi25" localSheetId="6">#REF!</definedName>
    <definedName name="_phi25">#REF!</definedName>
    <definedName name="_phi28" localSheetId="2">#REF!</definedName>
    <definedName name="_phi28" localSheetId="5">#REF!</definedName>
    <definedName name="_phi28" localSheetId="10">#REF!</definedName>
    <definedName name="_phi28" localSheetId="6">#REF!</definedName>
    <definedName name="_phi28">#REF!</definedName>
    <definedName name="_phi6" localSheetId="2">#REF!</definedName>
    <definedName name="_phi6" localSheetId="5">#REF!</definedName>
    <definedName name="_phi6" localSheetId="10">#REF!</definedName>
    <definedName name="_phi6" localSheetId="6">#REF!</definedName>
    <definedName name="_phi6">#REF!</definedName>
    <definedName name="_phi8" localSheetId="2">#REF!</definedName>
    <definedName name="_phi8" localSheetId="5">#REF!</definedName>
    <definedName name="_phi8" localSheetId="10">#REF!</definedName>
    <definedName name="_phi8" localSheetId="6">#REF!</definedName>
    <definedName name="_phi8">#REF!</definedName>
    <definedName name="_qa7" localSheetId="2">#REF!</definedName>
    <definedName name="_qa7" localSheetId="5">#REF!</definedName>
    <definedName name="_qa7" localSheetId="10">#REF!</definedName>
    <definedName name="_qa7" localSheetId="6">#REF!</definedName>
    <definedName name="_qa7">#REF!</definedName>
    <definedName name="_slg1" localSheetId="2">#REF!</definedName>
    <definedName name="_slg1" localSheetId="5">#REF!</definedName>
    <definedName name="_slg1" localSheetId="10">#REF!</definedName>
    <definedName name="_slg1" localSheetId="6">#REF!</definedName>
    <definedName name="_slg1">#REF!</definedName>
    <definedName name="_slg2" localSheetId="2">#REF!</definedName>
    <definedName name="_slg2" localSheetId="5">#REF!</definedName>
    <definedName name="_slg2" localSheetId="10">#REF!</definedName>
    <definedName name="_slg2" localSheetId="6">#REF!</definedName>
    <definedName name="_slg2">#REF!</definedName>
    <definedName name="_slg3" localSheetId="2">#REF!</definedName>
    <definedName name="_slg3" localSheetId="5">#REF!</definedName>
    <definedName name="_slg3" localSheetId="10">#REF!</definedName>
    <definedName name="_slg3" localSheetId="6">#REF!</definedName>
    <definedName name="_slg3">#REF!</definedName>
    <definedName name="_slg4" localSheetId="2">#REF!</definedName>
    <definedName name="_slg4" localSheetId="5">#REF!</definedName>
    <definedName name="_slg4" localSheetId="10">#REF!</definedName>
    <definedName name="_slg4" localSheetId="6">#REF!</definedName>
    <definedName name="_slg4">#REF!</definedName>
    <definedName name="_slg5" localSheetId="2">#REF!</definedName>
    <definedName name="_slg5" localSheetId="5">#REF!</definedName>
    <definedName name="_slg5" localSheetId="10">#REF!</definedName>
    <definedName name="_slg5" localSheetId="6">#REF!</definedName>
    <definedName name="_slg5">#REF!</definedName>
    <definedName name="_slg6" localSheetId="2">#REF!</definedName>
    <definedName name="_slg6" localSheetId="5">#REF!</definedName>
    <definedName name="_slg6" localSheetId="10">#REF!</definedName>
    <definedName name="_slg6" localSheetId="6">#REF!</definedName>
    <definedName name="_slg6">#REF!</definedName>
    <definedName name="_Sort" localSheetId="2" hidden="1">#REF!</definedName>
    <definedName name="_Sort" localSheetId="5" hidden="1">#REF!</definedName>
    <definedName name="_Sort" localSheetId="1" hidden="1">#REF!</definedName>
    <definedName name="_Sort" localSheetId="8" hidden="1">#REF!</definedName>
    <definedName name="_Sort" localSheetId="7" hidden="1">#REF!</definedName>
    <definedName name="_Sort" localSheetId="9" hidden="1">#REF!</definedName>
    <definedName name="_Sort" localSheetId="10" hidden="1">#REF!</definedName>
    <definedName name="_Sort" localSheetId="6" hidden="1">#REF!</definedName>
    <definedName name="_Sort" localSheetId="11" hidden="1">#REF!</definedName>
    <definedName name="_Sort" localSheetId="4" hidden="1">#REF!</definedName>
    <definedName name="_Sort" localSheetId="3" hidden="1">#REF!</definedName>
    <definedName name="_Sort" hidden="1">#REF!</definedName>
    <definedName name="a" localSheetId="2">#REF!</definedName>
    <definedName name="a" localSheetId="5">#REF!</definedName>
    <definedName name="a" localSheetId="10">#REF!</definedName>
    <definedName name="a" localSheetId="6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2">#REF!</definedName>
    <definedName name="a277Print_Titles" localSheetId="5">#REF!</definedName>
    <definedName name="a277Print_Titles" localSheetId="10">#REF!</definedName>
    <definedName name="a277Print_Titles" localSheetId="6">#REF!</definedName>
    <definedName name="a277Print_Titles">#REF!</definedName>
    <definedName name="AA" localSheetId="2">#REF!</definedName>
    <definedName name="AA" localSheetId="5">#REF!</definedName>
    <definedName name="AA" localSheetId="10">#REF!</definedName>
    <definedName name="AA" localSheetId="6">#REF!</definedName>
    <definedName name="AA">#REF!</definedName>
    <definedName name="AD" localSheetId="2">#REF!</definedName>
    <definedName name="AD" localSheetId="5">#REF!</definedName>
    <definedName name="AD" localSheetId="10">#REF!</definedName>
    <definedName name="AD" localSheetId="6">#REF!</definedName>
    <definedName name="AD">#REF!</definedName>
    <definedName name="ADASD" localSheetId="2">#REF!</definedName>
    <definedName name="ADASD" localSheetId="5">#REF!</definedName>
    <definedName name="ADASD" localSheetId="10">#REF!</definedName>
    <definedName name="ADASD" localSheetId="6">#REF!</definedName>
    <definedName name="ADASD">#REF!</definedName>
    <definedName name="ẤĐFHJĐFJFH" localSheetId="2" hidden="1">#REF!</definedName>
    <definedName name="ẤĐFHJĐFJFH" localSheetId="1" hidden="1">#REF!</definedName>
    <definedName name="ẤĐFHJĐFJFH" localSheetId="8" hidden="1">#REF!</definedName>
    <definedName name="ẤĐFHJĐFJFH" localSheetId="7" hidden="1">#REF!</definedName>
    <definedName name="ẤĐFHJĐFJFH" localSheetId="9" hidden="1">#REF!</definedName>
    <definedName name="ẤĐFHJĐFJFH" localSheetId="10" hidden="1">#REF!</definedName>
    <definedName name="ẤĐFHJĐFJFH" localSheetId="6" hidden="1">#REF!</definedName>
    <definedName name="ẤĐFHJĐFJFH" localSheetId="11" hidden="1">#REF!</definedName>
    <definedName name="ẤĐFHJĐFJFH" localSheetId="4" hidden="1">#REF!</definedName>
    <definedName name="ẤĐFHJĐFJFH" localSheetId="3" hidden="1">#REF!</definedName>
    <definedName name="ẤĐFHJĐFJFH" hidden="1">#REF!</definedName>
    <definedName name="All_Item" localSheetId="2">#REF!</definedName>
    <definedName name="All_Item" localSheetId="5">#REF!</definedName>
    <definedName name="All_Item" localSheetId="10">#REF!</definedName>
    <definedName name="All_Item" localSheetId="6">#REF!</definedName>
    <definedName name="All_Item">#REF!</definedName>
    <definedName name="ALPIN">#N/A</definedName>
    <definedName name="ALPJYOU">#N/A</definedName>
    <definedName name="ALPTOI">#N/A</definedName>
    <definedName name="AQ" localSheetId="2">#REF!</definedName>
    <definedName name="AQ" localSheetId="5">#REF!</definedName>
    <definedName name="AQ" localSheetId="10">#REF!</definedName>
    <definedName name="AQ" localSheetId="6">#REF!</definedName>
    <definedName name="AQ">#REF!</definedName>
    <definedName name="AS" localSheetId="2">#REF!</definedName>
    <definedName name="AS" localSheetId="5">#REF!</definedName>
    <definedName name="AS" localSheetId="10">#REF!</definedName>
    <definedName name="AS" localSheetId="6">#REF!</definedName>
    <definedName name="AS">#REF!</definedName>
    <definedName name="ASEFAS" localSheetId="2">#REF!</definedName>
    <definedName name="ASEFAS" localSheetId="5">#REF!</definedName>
    <definedName name="ASEFAS" localSheetId="10">#REF!</definedName>
    <definedName name="ASEFAS" localSheetId="6">#REF!</definedName>
    <definedName name="ASEFAS">#REF!</definedName>
    <definedName name="assssssssss" localSheetId="2">#REF!</definedName>
    <definedName name="assssssssss" localSheetId="5">#REF!</definedName>
    <definedName name="assssssssss" localSheetId="10">#REF!</definedName>
    <definedName name="assssssssss" localSheetId="6">#REF!</definedName>
    <definedName name="assssssssss">#REF!</definedName>
    <definedName name="Ã­TÆE" localSheetId="2">#REF!</definedName>
    <definedName name="Ã­TÆE" localSheetId="5">#REF!</definedName>
    <definedName name="Ã­TÆE" localSheetId="10">#REF!</definedName>
    <definedName name="Ã­TÆE" localSheetId="6">#REF!</definedName>
    <definedName name="Ã­TÆE">#REF!</definedName>
    <definedName name="ÄUI" localSheetId="2">#REF!</definedName>
    <definedName name="ÄUI" localSheetId="5">#REF!</definedName>
    <definedName name="ÄUI" localSheetId="10">#REF!</definedName>
    <definedName name="ÄUI" localSheetId="6">#REF!</definedName>
    <definedName name="ÄUI">#REF!</definedName>
    <definedName name="b" localSheetId="2">#REF!</definedName>
    <definedName name="b" localSheetId="5">#REF!</definedName>
    <definedName name="b" localSheetId="10">#REF!</definedName>
    <definedName name="b" localSheetId="6">#REF!</definedName>
    <definedName name="b">#REF!</definedName>
    <definedName name="b1_" localSheetId="2">#REF!</definedName>
    <definedName name="b1_" localSheetId="5">#REF!</definedName>
    <definedName name="b1_" localSheetId="10">#REF!</definedName>
    <definedName name="b1_" localSheetId="6">#REF!</definedName>
    <definedName name="b1_">#REF!</definedName>
    <definedName name="b2_" localSheetId="2">#REF!</definedName>
    <definedName name="b2_" localSheetId="5">#REF!</definedName>
    <definedName name="b2_" localSheetId="10">#REF!</definedName>
    <definedName name="b2_" localSheetId="6">#REF!</definedName>
    <definedName name="b2_">#REF!</definedName>
    <definedName name="b3_" localSheetId="2">#REF!</definedName>
    <definedName name="b3_" localSheetId="5">#REF!</definedName>
    <definedName name="b3_" localSheetId="10">#REF!</definedName>
    <definedName name="b3_" localSheetId="6">#REF!</definedName>
    <definedName name="b3_">#REF!</definedName>
    <definedName name="b4_" localSheetId="2">#REF!</definedName>
    <definedName name="b4_" localSheetId="5">#REF!</definedName>
    <definedName name="b4_" localSheetId="10">#REF!</definedName>
    <definedName name="b4_" localSheetId="6">#REF!</definedName>
    <definedName name="b4_">#REF!</definedName>
    <definedName name="Bang_cly" localSheetId="2">#REF!</definedName>
    <definedName name="Bang_cly" localSheetId="5">#REF!</definedName>
    <definedName name="Bang_cly" localSheetId="10">#REF!</definedName>
    <definedName name="Bang_cly" localSheetId="6">#REF!</definedName>
    <definedName name="Bang_cly">#REF!</definedName>
    <definedName name="Bang_CVC" localSheetId="2">#REF!</definedName>
    <definedName name="Bang_CVC" localSheetId="5">#REF!</definedName>
    <definedName name="Bang_CVC" localSheetId="10">#REF!</definedName>
    <definedName name="Bang_CVC" localSheetId="6">#REF!</definedName>
    <definedName name="Bang_CVC">#REF!</definedName>
    <definedName name="bang_gia" localSheetId="2">#REF!</definedName>
    <definedName name="bang_gia" localSheetId="5">#REF!</definedName>
    <definedName name="bang_gia" localSheetId="10">#REF!</definedName>
    <definedName name="bang_gia" localSheetId="6">#REF!</definedName>
    <definedName name="bang_gia">#REF!</definedName>
    <definedName name="Bang_travl" localSheetId="2">#REF!</definedName>
    <definedName name="Bang_travl" localSheetId="5">#REF!</definedName>
    <definedName name="Bang_travl" localSheetId="10">#REF!</definedName>
    <definedName name="Bang_travl" localSheetId="6">#REF!</definedName>
    <definedName name="Bang_travl">#REF!</definedName>
    <definedName name="bang1" localSheetId="2">#REF!</definedName>
    <definedName name="bang1" localSheetId="5">#REF!</definedName>
    <definedName name="bang1" localSheetId="10">#REF!</definedName>
    <definedName name="bang1" localSheetId="6">#REF!</definedName>
    <definedName name="bang1">#REF!</definedName>
    <definedName name="bangchu" localSheetId="2">#REF!</definedName>
    <definedName name="bangchu" localSheetId="5">#REF!</definedName>
    <definedName name="bangchu" localSheetId="10">#REF!</definedName>
    <definedName name="bangchu" localSheetId="6">#REF!</definedName>
    <definedName name="bangchu">#REF!</definedName>
    <definedName name="bb" localSheetId="2">#REF!</definedName>
    <definedName name="bb" localSheetId="5">#REF!</definedName>
    <definedName name="bb" localSheetId="10">#REF!</definedName>
    <definedName name="bb" localSheetId="6">#REF!</definedName>
    <definedName name="bb">#REF!</definedName>
    <definedName name="bc" localSheetId="2">#REF!</definedName>
    <definedName name="bc" localSheetId="5">#REF!</definedName>
    <definedName name="bc" localSheetId="10">#REF!</definedName>
    <definedName name="bc" localSheetId="6">#REF!</definedName>
    <definedName name="bc">#REF!</definedName>
    <definedName name="BD4HKAV" localSheetId="2">#REF!</definedName>
    <definedName name="BD4HKAV" localSheetId="5">#REF!</definedName>
    <definedName name="BD4HKAV" localSheetId="10">#REF!</definedName>
    <definedName name="BD4HKAV" localSheetId="6">#REF!</definedName>
    <definedName name="BD4HKAV">#REF!</definedName>
    <definedName name="BD6HK" localSheetId="2">#REF!</definedName>
    <definedName name="BD6HK" localSheetId="5">#REF!</definedName>
    <definedName name="BD6HK" localSheetId="10">#REF!</definedName>
    <definedName name="BD6HK" localSheetId="6">#REF!</definedName>
    <definedName name="BD6HK">#REF!</definedName>
    <definedName name="BD6HK34" localSheetId="2">#REF!</definedName>
    <definedName name="BD6HK34" localSheetId="5">#REF!</definedName>
    <definedName name="BD6HK34" localSheetId="10">#REF!</definedName>
    <definedName name="BD6HK34" localSheetId="6">#REF!</definedName>
    <definedName name="BD6HK34">#REF!</definedName>
    <definedName name="BD6HKAV" localSheetId="2">#REF!</definedName>
    <definedName name="BD6HKAV" localSheetId="5">#REF!</definedName>
    <definedName name="BD6HKAV" localSheetId="10">#REF!</definedName>
    <definedName name="BD6HKAV" localSheetId="6">#REF!</definedName>
    <definedName name="BD6HKAV">#REF!</definedName>
    <definedName name="BD8HK" localSheetId="2">#REF!</definedName>
    <definedName name="BD8HK" localSheetId="5">#REF!</definedName>
    <definedName name="BD8HK" localSheetId="10">#REF!</definedName>
    <definedName name="BD8HK" localSheetId="6">#REF!</definedName>
    <definedName name="BD8HK">#REF!</definedName>
    <definedName name="BD98AV" localSheetId="2">#REF!</definedName>
    <definedName name="BD98AV" localSheetId="5">#REF!</definedName>
    <definedName name="BD98AV" localSheetId="10">#REF!</definedName>
    <definedName name="BD98AV" localSheetId="6">#REF!</definedName>
    <definedName name="BD98AV">#REF!</definedName>
    <definedName name="BD98TIN" localSheetId="2">#REF!</definedName>
    <definedName name="BD98TIN" localSheetId="5">#REF!</definedName>
    <definedName name="BD98TIN" localSheetId="10">#REF!</definedName>
    <definedName name="BD98TIN" localSheetId="6">#REF!</definedName>
    <definedName name="BD98TIN">#REF!</definedName>
    <definedName name="BD99T" localSheetId="2">#REF!</definedName>
    <definedName name="BD99T" localSheetId="5">#REF!</definedName>
    <definedName name="BD99T" localSheetId="10">#REF!</definedName>
    <definedName name="BD99T" localSheetId="6">#REF!</definedName>
    <definedName name="BD99T">#REF!</definedName>
    <definedName name="bdiem" localSheetId="2">#REF!</definedName>
    <definedName name="bdiem" localSheetId="5">#REF!</definedName>
    <definedName name="bdiem" localSheetId="10">#REF!</definedName>
    <definedName name="bdiem" localSheetId="6">#REF!</definedName>
    <definedName name="bdiem">#REF!</definedName>
    <definedName name="bengam" localSheetId="2">#REF!</definedName>
    <definedName name="bengam" localSheetId="5">#REF!</definedName>
    <definedName name="bengam" localSheetId="10">#REF!</definedName>
    <definedName name="bengam" localSheetId="6">#REF!</definedName>
    <definedName name="bengam">#REF!</definedName>
    <definedName name="benuoc" localSheetId="2">#REF!</definedName>
    <definedName name="benuoc" localSheetId="5">#REF!</definedName>
    <definedName name="benuoc" localSheetId="10">#REF!</definedName>
    <definedName name="benuoc" localSheetId="6">#REF!</definedName>
    <definedName name="benuoc">#REF!</definedName>
    <definedName name="BMB" localSheetId="2">#REF!</definedName>
    <definedName name="BMB" localSheetId="5">#REF!</definedName>
    <definedName name="BMB" localSheetId="10">#REF!</definedName>
    <definedName name="BMB" localSheetId="6">#REF!</definedName>
    <definedName name="BMB">#REF!</definedName>
    <definedName name="BOQ" localSheetId="2">#REF!</definedName>
    <definedName name="BOQ" localSheetId="5">#REF!</definedName>
    <definedName name="BOQ" localSheetId="10">#REF!</definedName>
    <definedName name="BOQ" localSheetId="6">#REF!</definedName>
    <definedName name="BOQ">#REF!</definedName>
    <definedName name="BVCISUMMARY" localSheetId="2">#REF!</definedName>
    <definedName name="BVCISUMMARY" localSheetId="5">#REF!</definedName>
    <definedName name="BVCISUMMARY" localSheetId="10">#REF!</definedName>
    <definedName name="BVCISUMMARY" localSheetId="6">#REF!</definedName>
    <definedName name="BVCISUMMARY">#REF!</definedName>
    <definedName name="c_" localSheetId="2">#REF!</definedName>
    <definedName name="c_" localSheetId="5">#REF!</definedName>
    <definedName name="c_" localSheetId="10">#REF!</definedName>
    <definedName name="c_" localSheetId="6">#REF!</definedName>
    <definedName name="c_">#REF!</definedName>
    <definedName name="C0" localSheetId="2">#REF!</definedName>
    <definedName name="C0" localSheetId="5">#REF!</definedName>
    <definedName name="C0" localSheetId="10">#REF!</definedName>
    <definedName name="C0" localSheetId="6">#REF!</definedName>
    <definedName name="C0">#REF!</definedName>
    <definedName name="cao" localSheetId="2">#REF!</definedName>
    <definedName name="cao" localSheetId="5">#REF!</definedName>
    <definedName name="cao" localSheetId="10">#REF!</definedName>
    <definedName name="cao" localSheetId="6">#REF!</definedName>
    <definedName name="cao">#REF!</definedName>
    <definedName name="Category_All" localSheetId="2">#REF!</definedName>
    <definedName name="Category_All" localSheetId="5">#REF!</definedName>
    <definedName name="Category_All" localSheetId="10">#REF!</definedName>
    <definedName name="Category_All" localSheetId="6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 localSheetId="2">#REF!</definedName>
    <definedName name="chay1" localSheetId="5">#REF!</definedName>
    <definedName name="chay1" localSheetId="10">#REF!</definedName>
    <definedName name="chay1" localSheetId="6">#REF!</definedName>
    <definedName name="chay1">#REF!</definedName>
    <definedName name="chay10" localSheetId="2">#REF!</definedName>
    <definedName name="chay10" localSheetId="5">#REF!</definedName>
    <definedName name="chay10" localSheetId="10">#REF!</definedName>
    <definedName name="chay10" localSheetId="6">#REF!</definedName>
    <definedName name="chay10">#REF!</definedName>
    <definedName name="chay2" localSheetId="2">#REF!</definedName>
    <definedName name="chay2" localSheetId="5">#REF!</definedName>
    <definedName name="chay2" localSheetId="10">#REF!</definedName>
    <definedName name="chay2" localSheetId="6">#REF!</definedName>
    <definedName name="chay2">#REF!</definedName>
    <definedName name="chay3" localSheetId="2">#REF!</definedName>
    <definedName name="chay3" localSheetId="5">#REF!</definedName>
    <definedName name="chay3" localSheetId="10">#REF!</definedName>
    <definedName name="chay3" localSheetId="6">#REF!</definedName>
    <definedName name="chay3">#REF!</definedName>
    <definedName name="chay4" localSheetId="2">#REF!</definedName>
    <definedName name="chay4" localSheetId="5">#REF!</definedName>
    <definedName name="chay4" localSheetId="10">#REF!</definedName>
    <definedName name="chay4" localSheetId="6">#REF!</definedName>
    <definedName name="chay4">#REF!</definedName>
    <definedName name="chay5" localSheetId="2">#REF!</definedName>
    <definedName name="chay5" localSheetId="5">#REF!</definedName>
    <definedName name="chay5" localSheetId="10">#REF!</definedName>
    <definedName name="chay5" localSheetId="6">#REF!</definedName>
    <definedName name="chay5">#REF!</definedName>
    <definedName name="chay6" localSheetId="2">#REF!</definedName>
    <definedName name="chay6" localSheetId="5">#REF!</definedName>
    <definedName name="chay6" localSheetId="10">#REF!</definedName>
    <definedName name="chay6" localSheetId="6">#REF!</definedName>
    <definedName name="chay6">#REF!</definedName>
    <definedName name="chay7" localSheetId="2">#REF!</definedName>
    <definedName name="chay7" localSheetId="5">#REF!</definedName>
    <definedName name="chay7" localSheetId="10">#REF!</definedName>
    <definedName name="chay7" localSheetId="6">#REF!</definedName>
    <definedName name="chay7">#REF!</definedName>
    <definedName name="chay8" localSheetId="2">#REF!</definedName>
    <definedName name="chay8" localSheetId="5">#REF!</definedName>
    <definedName name="chay8" localSheetId="10">#REF!</definedName>
    <definedName name="chay8" localSheetId="6">#REF!</definedName>
    <definedName name="chay8">#REF!</definedName>
    <definedName name="chay9" localSheetId="2">#REF!</definedName>
    <definedName name="chay9" localSheetId="5">#REF!</definedName>
    <definedName name="chay9" localSheetId="10">#REF!</definedName>
    <definedName name="chay9" localSheetId="6">#REF!</definedName>
    <definedName name="chay9">#REF!</definedName>
    <definedName name="Co" localSheetId="2">#REF!</definedName>
    <definedName name="Co" localSheetId="5">#REF!</definedName>
    <definedName name="Co" localSheetId="10">#REF!</definedName>
    <definedName name="Co" localSheetId="6">#REF!</definedName>
    <definedName name="Co">#REF!</definedName>
    <definedName name="cocbtct" localSheetId="2">#REF!</definedName>
    <definedName name="cocbtct" localSheetId="5">#REF!</definedName>
    <definedName name="cocbtct" localSheetId="10">#REF!</definedName>
    <definedName name="cocbtct" localSheetId="6">#REF!</definedName>
    <definedName name="cocbtct">#REF!</definedName>
    <definedName name="cocot" localSheetId="2">#REF!</definedName>
    <definedName name="cocot" localSheetId="5">#REF!</definedName>
    <definedName name="cocot" localSheetId="10">#REF!</definedName>
    <definedName name="cocot" localSheetId="6">#REF!</definedName>
    <definedName name="cocot">#REF!</definedName>
    <definedName name="cocott" localSheetId="2">#REF!</definedName>
    <definedName name="cocott" localSheetId="5">#REF!</definedName>
    <definedName name="cocott" localSheetId="10">#REF!</definedName>
    <definedName name="cocott" localSheetId="6">#REF!</definedName>
    <definedName name="cocott">#REF!</definedName>
    <definedName name="COMMON" localSheetId="2">#REF!</definedName>
    <definedName name="COMMON" localSheetId="5">#REF!</definedName>
    <definedName name="COMMON" localSheetId="10">#REF!</definedName>
    <definedName name="COMMON" localSheetId="6">#REF!</definedName>
    <definedName name="COMMON">#REF!</definedName>
    <definedName name="comong" localSheetId="2">#REF!</definedName>
    <definedName name="comong" localSheetId="5">#REF!</definedName>
    <definedName name="comong" localSheetId="10">#REF!</definedName>
    <definedName name="comong" localSheetId="6">#REF!</definedName>
    <definedName name="comong">#REF!</definedName>
    <definedName name="CON_EQP_COS" localSheetId="2">#REF!</definedName>
    <definedName name="CON_EQP_COS" localSheetId="5">#REF!</definedName>
    <definedName name="CON_EQP_COS" localSheetId="10">#REF!</definedName>
    <definedName name="CON_EQP_COS" localSheetId="6">#REF!</definedName>
    <definedName name="CON_EQP_COS">#REF!</definedName>
    <definedName name="CON_EQP_COST" localSheetId="2">#REF!</definedName>
    <definedName name="CON_EQP_COST" localSheetId="5">#REF!</definedName>
    <definedName name="CON_EQP_COST" localSheetId="10">#REF!</definedName>
    <definedName name="CON_EQP_COST" localSheetId="6">#REF!</definedName>
    <definedName name="CON_EQP_COST">#REF!</definedName>
    <definedName name="Cong_HM_DTCT" localSheetId="2">#REF!</definedName>
    <definedName name="Cong_HM_DTCT" localSheetId="5">#REF!</definedName>
    <definedName name="Cong_HM_DTCT" localSheetId="10">#REF!</definedName>
    <definedName name="Cong_HM_DTCT" localSheetId="6">#REF!</definedName>
    <definedName name="Cong_HM_DTCT">#REF!</definedName>
    <definedName name="Cong_M_DTCT" localSheetId="2">#REF!</definedName>
    <definedName name="Cong_M_DTCT" localSheetId="5">#REF!</definedName>
    <definedName name="Cong_M_DTCT" localSheetId="10">#REF!</definedName>
    <definedName name="Cong_M_DTCT" localSheetId="6">#REF!</definedName>
    <definedName name="Cong_M_DTCT">#REF!</definedName>
    <definedName name="Cong_NC_DTCT" localSheetId="2">#REF!</definedName>
    <definedName name="Cong_NC_DTCT" localSheetId="5">#REF!</definedName>
    <definedName name="Cong_NC_DTCT" localSheetId="10">#REF!</definedName>
    <definedName name="Cong_NC_DTCT" localSheetId="6">#REF!</definedName>
    <definedName name="Cong_NC_DTCT">#REF!</definedName>
    <definedName name="Cong_VL_DTCT" localSheetId="2">#REF!</definedName>
    <definedName name="Cong_VL_DTCT" localSheetId="5">#REF!</definedName>
    <definedName name="Cong_VL_DTCT" localSheetId="10">#REF!</definedName>
    <definedName name="Cong_VL_DTCT" localSheetId="6">#REF!</definedName>
    <definedName name="Cong_VL_DTCT">#REF!</definedName>
    <definedName name="congbengam" localSheetId="2">#REF!</definedName>
    <definedName name="congbengam" localSheetId="5">#REF!</definedName>
    <definedName name="congbengam" localSheetId="10">#REF!</definedName>
    <definedName name="congbengam" localSheetId="6">#REF!</definedName>
    <definedName name="congbengam">#REF!</definedName>
    <definedName name="congbenuoc" localSheetId="2">#REF!</definedName>
    <definedName name="congbenuoc" localSheetId="5">#REF!</definedName>
    <definedName name="congbenuoc" localSheetId="10">#REF!</definedName>
    <definedName name="congbenuoc" localSheetId="6">#REF!</definedName>
    <definedName name="congbenuoc">#REF!</definedName>
    <definedName name="congcoc" localSheetId="2">#REF!</definedName>
    <definedName name="congcoc" localSheetId="5">#REF!</definedName>
    <definedName name="congcoc" localSheetId="10">#REF!</definedName>
    <definedName name="congcoc" localSheetId="6">#REF!</definedName>
    <definedName name="congcoc">#REF!</definedName>
    <definedName name="congcocot" localSheetId="2">#REF!</definedName>
    <definedName name="congcocot" localSheetId="5">#REF!</definedName>
    <definedName name="congcocot" localSheetId="10">#REF!</definedName>
    <definedName name="congcocot" localSheetId="6">#REF!</definedName>
    <definedName name="congcocot">#REF!</definedName>
    <definedName name="congcocott" localSheetId="2">#REF!</definedName>
    <definedName name="congcocott" localSheetId="5">#REF!</definedName>
    <definedName name="congcocott" localSheetId="10">#REF!</definedName>
    <definedName name="congcocott" localSheetId="6">#REF!</definedName>
    <definedName name="congcocott">#REF!</definedName>
    <definedName name="congcomong" localSheetId="2">#REF!</definedName>
    <definedName name="congcomong" localSheetId="5">#REF!</definedName>
    <definedName name="congcomong" localSheetId="10">#REF!</definedName>
    <definedName name="congcomong" localSheetId="6">#REF!</definedName>
    <definedName name="congcomong">#REF!</definedName>
    <definedName name="congcottron" localSheetId="2">#REF!</definedName>
    <definedName name="congcottron" localSheetId="5">#REF!</definedName>
    <definedName name="congcottron" localSheetId="10">#REF!</definedName>
    <definedName name="congcottron" localSheetId="6">#REF!</definedName>
    <definedName name="congcottron">#REF!</definedName>
    <definedName name="congcotvuong" localSheetId="2">#REF!</definedName>
    <definedName name="congcotvuong" localSheetId="5">#REF!</definedName>
    <definedName name="congcotvuong" localSheetId="10">#REF!</definedName>
    <definedName name="congcotvuong" localSheetId="6">#REF!</definedName>
    <definedName name="congcotvuong">#REF!</definedName>
    <definedName name="congdam" localSheetId="2">#REF!</definedName>
    <definedName name="congdam" localSheetId="5">#REF!</definedName>
    <definedName name="congdam" localSheetId="10">#REF!</definedName>
    <definedName name="congdam" localSheetId="6">#REF!</definedName>
    <definedName name="congdam">#REF!</definedName>
    <definedName name="congdan1" localSheetId="2">#REF!</definedName>
    <definedName name="congdan1" localSheetId="5">#REF!</definedName>
    <definedName name="congdan1" localSheetId="10">#REF!</definedName>
    <definedName name="congdan1" localSheetId="6">#REF!</definedName>
    <definedName name="congdan1">#REF!</definedName>
    <definedName name="congdan2" localSheetId="2">#REF!</definedName>
    <definedName name="congdan2" localSheetId="5">#REF!</definedName>
    <definedName name="congdan2" localSheetId="10">#REF!</definedName>
    <definedName name="congdan2" localSheetId="6">#REF!</definedName>
    <definedName name="congdan2">#REF!</definedName>
    <definedName name="congdandusan" localSheetId="2">#REF!</definedName>
    <definedName name="congdandusan" localSheetId="5">#REF!</definedName>
    <definedName name="congdandusan" localSheetId="10">#REF!</definedName>
    <definedName name="congdandusan" localSheetId="6">#REF!</definedName>
    <definedName name="congdandusan">#REF!</definedName>
    <definedName name="conglanhto" localSheetId="2">#REF!</definedName>
    <definedName name="conglanhto" localSheetId="5">#REF!</definedName>
    <definedName name="conglanhto" localSheetId="10">#REF!</definedName>
    <definedName name="conglanhto" localSheetId="6">#REF!</definedName>
    <definedName name="conglanhto">#REF!</definedName>
    <definedName name="congmong" localSheetId="2">#REF!</definedName>
    <definedName name="congmong" localSheetId="5">#REF!</definedName>
    <definedName name="congmong" localSheetId="10">#REF!</definedName>
    <definedName name="congmong" localSheetId="6">#REF!</definedName>
    <definedName name="congmong">#REF!</definedName>
    <definedName name="congmongbang" localSheetId="2">#REF!</definedName>
    <definedName name="congmongbang" localSheetId="5">#REF!</definedName>
    <definedName name="congmongbang" localSheetId="10">#REF!</definedName>
    <definedName name="congmongbang" localSheetId="6">#REF!</definedName>
    <definedName name="congmongbang">#REF!</definedName>
    <definedName name="congmongdon" localSheetId="2">#REF!</definedName>
    <definedName name="congmongdon" localSheetId="5">#REF!</definedName>
    <definedName name="congmongdon" localSheetId="10">#REF!</definedName>
    <definedName name="congmongdon" localSheetId="6">#REF!</definedName>
    <definedName name="congmongdon">#REF!</definedName>
    <definedName name="congpanen" localSheetId="2">#REF!</definedName>
    <definedName name="congpanen" localSheetId="5">#REF!</definedName>
    <definedName name="congpanen" localSheetId="10">#REF!</definedName>
    <definedName name="congpanen" localSheetId="6">#REF!</definedName>
    <definedName name="congpanen">#REF!</definedName>
    <definedName name="congsan" localSheetId="2">#REF!</definedName>
    <definedName name="congsan" localSheetId="5">#REF!</definedName>
    <definedName name="congsan" localSheetId="10">#REF!</definedName>
    <definedName name="congsan" localSheetId="6">#REF!</definedName>
    <definedName name="congsan">#REF!</definedName>
    <definedName name="congthang" localSheetId="2">#REF!</definedName>
    <definedName name="congthang" localSheetId="5">#REF!</definedName>
    <definedName name="congthang" localSheetId="10">#REF!</definedName>
    <definedName name="congthang" localSheetId="6">#REF!</definedName>
    <definedName name="congthang">#REF!</definedName>
    <definedName name="CONST_EQ" localSheetId="2">#REF!</definedName>
    <definedName name="CONST_EQ" localSheetId="5">#REF!</definedName>
    <definedName name="CONST_EQ" localSheetId="10">#REF!</definedName>
    <definedName name="CONST_EQ" localSheetId="6">#REF!</definedName>
    <definedName name="CONST_EQ">#REF!</definedName>
    <definedName name="cottron" localSheetId="2">#REF!</definedName>
    <definedName name="cottron" localSheetId="5">#REF!</definedName>
    <definedName name="cottron" localSheetId="10">#REF!</definedName>
    <definedName name="cottron" localSheetId="6">#REF!</definedName>
    <definedName name="cottron">#REF!</definedName>
    <definedName name="cotvuong" localSheetId="2">#REF!</definedName>
    <definedName name="cotvuong" localSheetId="5">#REF!</definedName>
    <definedName name="cotvuong" localSheetId="10">#REF!</definedName>
    <definedName name="cotvuong" localSheetId="6">#REF!</definedName>
    <definedName name="cotvuong">#REF!</definedName>
    <definedName name="COVER" localSheetId="2">#REF!</definedName>
    <definedName name="COVER" localSheetId="5">#REF!</definedName>
    <definedName name="COVER" localSheetId="10">#REF!</definedName>
    <definedName name="COVER" localSheetId="6">#REF!</definedName>
    <definedName name="COVER">#REF!</definedName>
    <definedName name="CPT" localSheetId="2">#REF!</definedName>
    <definedName name="CPT" localSheetId="5">#REF!</definedName>
    <definedName name="CPT" localSheetId="10">#REF!</definedName>
    <definedName name="CPT" localSheetId="6">#REF!</definedName>
    <definedName name="CPT">#REF!</definedName>
    <definedName name="CRITINST" localSheetId="2">#REF!</definedName>
    <definedName name="CRITINST" localSheetId="5">#REF!</definedName>
    <definedName name="CRITINST" localSheetId="10">#REF!</definedName>
    <definedName name="CRITINST" localSheetId="6">#REF!</definedName>
    <definedName name="CRITINST">#REF!</definedName>
    <definedName name="CRITPURC" localSheetId="2">#REF!</definedName>
    <definedName name="CRITPURC" localSheetId="5">#REF!</definedName>
    <definedName name="CRITPURC" localSheetId="10">#REF!</definedName>
    <definedName name="CRITPURC" localSheetId="6">#REF!</definedName>
    <definedName name="CRITPURC">#REF!</definedName>
    <definedName name="CS_10" localSheetId="2">#REF!</definedName>
    <definedName name="CS_10" localSheetId="5">#REF!</definedName>
    <definedName name="CS_10" localSheetId="10">#REF!</definedName>
    <definedName name="CS_10" localSheetId="6">#REF!</definedName>
    <definedName name="CS_10">#REF!</definedName>
    <definedName name="CS_100" localSheetId="2">#REF!</definedName>
    <definedName name="CS_100" localSheetId="5">#REF!</definedName>
    <definedName name="CS_100" localSheetId="10">#REF!</definedName>
    <definedName name="CS_100" localSheetId="6">#REF!</definedName>
    <definedName name="CS_100">#REF!</definedName>
    <definedName name="CS_10S" localSheetId="2">#REF!</definedName>
    <definedName name="CS_10S" localSheetId="5">#REF!</definedName>
    <definedName name="CS_10S" localSheetId="10">#REF!</definedName>
    <definedName name="CS_10S" localSheetId="6">#REF!</definedName>
    <definedName name="CS_10S">#REF!</definedName>
    <definedName name="CS_120" localSheetId="2">#REF!</definedName>
    <definedName name="CS_120" localSheetId="5">#REF!</definedName>
    <definedName name="CS_120" localSheetId="10">#REF!</definedName>
    <definedName name="CS_120" localSheetId="6">#REF!</definedName>
    <definedName name="CS_120">#REF!</definedName>
    <definedName name="CS_140" localSheetId="2">#REF!</definedName>
    <definedName name="CS_140" localSheetId="5">#REF!</definedName>
    <definedName name="CS_140" localSheetId="10">#REF!</definedName>
    <definedName name="CS_140" localSheetId="6">#REF!</definedName>
    <definedName name="CS_140">#REF!</definedName>
    <definedName name="CS_160" localSheetId="2">#REF!</definedName>
    <definedName name="CS_160" localSheetId="5">#REF!</definedName>
    <definedName name="CS_160" localSheetId="10">#REF!</definedName>
    <definedName name="CS_160" localSheetId="6">#REF!</definedName>
    <definedName name="CS_160">#REF!</definedName>
    <definedName name="CS_20" localSheetId="2">#REF!</definedName>
    <definedName name="CS_20" localSheetId="5">#REF!</definedName>
    <definedName name="CS_20" localSheetId="10">#REF!</definedName>
    <definedName name="CS_20" localSheetId="6">#REF!</definedName>
    <definedName name="CS_20">#REF!</definedName>
    <definedName name="CS_30" localSheetId="2">#REF!</definedName>
    <definedName name="CS_30" localSheetId="5">#REF!</definedName>
    <definedName name="CS_30" localSheetId="10">#REF!</definedName>
    <definedName name="CS_30" localSheetId="6">#REF!</definedName>
    <definedName name="CS_30">#REF!</definedName>
    <definedName name="CS_40" localSheetId="2">#REF!</definedName>
    <definedName name="CS_40" localSheetId="5">#REF!</definedName>
    <definedName name="CS_40" localSheetId="10">#REF!</definedName>
    <definedName name="CS_40" localSheetId="6">#REF!</definedName>
    <definedName name="CS_40">#REF!</definedName>
    <definedName name="CS_40S" localSheetId="2">#REF!</definedName>
    <definedName name="CS_40S" localSheetId="5">#REF!</definedName>
    <definedName name="CS_40S" localSheetId="10">#REF!</definedName>
    <definedName name="CS_40S" localSheetId="6">#REF!</definedName>
    <definedName name="CS_40S">#REF!</definedName>
    <definedName name="CS_5S" localSheetId="2">#REF!</definedName>
    <definedName name="CS_5S" localSheetId="5">#REF!</definedName>
    <definedName name="CS_5S" localSheetId="10">#REF!</definedName>
    <definedName name="CS_5S" localSheetId="6">#REF!</definedName>
    <definedName name="CS_5S">#REF!</definedName>
    <definedName name="CS_60" localSheetId="2">#REF!</definedName>
    <definedName name="CS_60" localSheetId="5">#REF!</definedName>
    <definedName name="CS_60" localSheetId="10">#REF!</definedName>
    <definedName name="CS_60" localSheetId="6">#REF!</definedName>
    <definedName name="CS_60">#REF!</definedName>
    <definedName name="CS_80" localSheetId="2">#REF!</definedName>
    <definedName name="CS_80" localSheetId="5">#REF!</definedName>
    <definedName name="CS_80" localSheetId="10">#REF!</definedName>
    <definedName name="CS_80" localSheetId="6">#REF!</definedName>
    <definedName name="CS_80">#REF!</definedName>
    <definedName name="CS_80S" localSheetId="2">#REF!</definedName>
    <definedName name="CS_80S" localSheetId="5">#REF!</definedName>
    <definedName name="CS_80S" localSheetId="10">#REF!</definedName>
    <definedName name="CS_80S" localSheetId="6">#REF!</definedName>
    <definedName name="CS_80S">#REF!</definedName>
    <definedName name="CS_STD" localSheetId="2">#REF!</definedName>
    <definedName name="CS_STD" localSheetId="5">#REF!</definedName>
    <definedName name="CS_STD" localSheetId="10">#REF!</definedName>
    <definedName name="CS_STD" localSheetId="6">#REF!</definedName>
    <definedName name="CS_STD">#REF!</definedName>
    <definedName name="CS_XS" localSheetId="2">#REF!</definedName>
    <definedName name="CS_XS" localSheetId="5">#REF!</definedName>
    <definedName name="CS_XS" localSheetId="10">#REF!</definedName>
    <definedName name="CS_XS" localSheetId="6">#REF!</definedName>
    <definedName name="CS_XS">#REF!</definedName>
    <definedName name="CS_XXS" localSheetId="2">#REF!</definedName>
    <definedName name="CS_XXS" localSheetId="5">#REF!</definedName>
    <definedName name="CS_XXS" localSheetId="10">#REF!</definedName>
    <definedName name="CS_XXS" localSheetId="6">#REF!</definedName>
    <definedName name="CS_XXS">#REF!</definedName>
    <definedName name="ctiep" localSheetId="2">#REF!</definedName>
    <definedName name="ctiep" localSheetId="5">#REF!</definedName>
    <definedName name="ctiep" localSheetId="10">#REF!</definedName>
    <definedName name="ctiep" localSheetId="6">#REF!</definedName>
    <definedName name="ctiep">#REF!</definedName>
    <definedName name="CURRENCY" localSheetId="2">#REF!</definedName>
    <definedName name="CURRENCY" localSheetId="5">#REF!</definedName>
    <definedName name="CURRENCY" localSheetId="10">#REF!</definedName>
    <definedName name="CURRENCY" localSheetId="6">#REF!</definedName>
    <definedName name="CURRENCY">#REF!</definedName>
    <definedName name="d" localSheetId="5" hidden="1">{"'Sheet1'!$L$16"}</definedName>
    <definedName name="d" localSheetId="1" hidden="1">{"'Sheet1'!$L$16"}</definedName>
    <definedName name="d" localSheetId="8" hidden="1">{"'Sheet1'!$L$16"}</definedName>
    <definedName name="d" localSheetId="9" hidden="1">{"'Sheet1'!$L$16"}</definedName>
    <definedName name="d" localSheetId="10" hidden="1">{"'Sheet1'!$L$16"}</definedName>
    <definedName name="d" localSheetId="6" hidden="1">{"'Sheet1'!$L$16"}</definedName>
    <definedName name="d" localSheetId="11" hidden="1">{"'Sheet1'!$L$16"}</definedName>
    <definedName name="d" localSheetId="4" hidden="1">{"'Sheet1'!$L$16"}</definedName>
    <definedName name="d" localSheetId="3" hidden="1">{"'Sheet1'!$L$16"}</definedName>
    <definedName name="d" hidden="1">{"'Sheet1'!$L$16"}</definedName>
    <definedName name="D_7101A_B" localSheetId="2">#REF!</definedName>
    <definedName name="D_7101A_B" localSheetId="5">#REF!</definedName>
    <definedName name="D_7101A_B" localSheetId="10">#REF!</definedName>
    <definedName name="D_7101A_B" localSheetId="6">#REF!</definedName>
    <definedName name="D_7101A_B">#REF!</definedName>
    <definedName name="d1_" localSheetId="2">#REF!</definedName>
    <definedName name="d1_" localSheetId="5">#REF!</definedName>
    <definedName name="d1_" localSheetId="10">#REF!</definedName>
    <definedName name="d1_" localSheetId="6">#REF!</definedName>
    <definedName name="d1_">#REF!</definedName>
    <definedName name="d2_" localSheetId="2">#REF!</definedName>
    <definedName name="d2_" localSheetId="5">#REF!</definedName>
    <definedName name="d2_" localSheetId="10">#REF!</definedName>
    <definedName name="d2_" localSheetId="6">#REF!</definedName>
    <definedName name="d2_">#REF!</definedName>
    <definedName name="d3_" localSheetId="2">#REF!</definedName>
    <definedName name="d3_" localSheetId="5">#REF!</definedName>
    <definedName name="d3_" localSheetId="10">#REF!</definedName>
    <definedName name="d3_" localSheetId="6">#REF!</definedName>
    <definedName name="d3_">#REF!</definedName>
    <definedName name="d4_" localSheetId="2">#REF!</definedName>
    <definedName name="d4_" localSheetId="5">#REF!</definedName>
    <definedName name="d4_" localSheetId="10">#REF!</definedName>
    <definedName name="d4_" localSheetId="6">#REF!</definedName>
    <definedName name="d4_">#REF!</definedName>
    <definedName name="d5_" localSheetId="2">#REF!</definedName>
    <definedName name="d5_" localSheetId="5">#REF!</definedName>
    <definedName name="d5_" localSheetId="10">#REF!</definedName>
    <definedName name="d5_" localSheetId="6">#REF!</definedName>
    <definedName name="d5_">#REF!</definedName>
    <definedName name="dam" localSheetId="2">#REF!</definedName>
    <definedName name="dam" localSheetId="5">#REF!</definedName>
    <definedName name="dam" localSheetId="10">#REF!</definedName>
    <definedName name="dam" localSheetId="6">#REF!</definedName>
    <definedName name="dam">#REF!</definedName>
    <definedName name="danducsan" localSheetId="2">#REF!</definedName>
    <definedName name="danducsan" localSheetId="5">#REF!</definedName>
    <definedName name="danducsan" localSheetId="10">#REF!</definedName>
    <definedName name="danducsan" localSheetId="6">#REF!</definedName>
    <definedName name="danducsan">#REF!</definedName>
    <definedName name="_xlnm.Database" localSheetId="2" hidden="1">#REF!</definedName>
    <definedName name="_xlnm.Database" localSheetId="5" hidden="1">#REF!</definedName>
    <definedName name="_xlnm.Database" localSheetId="1" hidden="1">#REF!</definedName>
    <definedName name="_xlnm.Database" localSheetId="10" hidden="1">#REF!</definedName>
    <definedName name="_xlnm.Database" localSheetId="6" hidden="1">#REF!</definedName>
    <definedName name="_xlnm.Database" localSheetId="11" hidden="1">#REF!</definedName>
    <definedName name="_xlnm.Database" hidden="1">#REF!</definedName>
    <definedName name="dd" localSheetId="5" hidden="1">{"'Sheet1'!$L$16"}</definedName>
    <definedName name="dd" localSheetId="1" hidden="1">{"'Sheet1'!$L$16"}</definedName>
    <definedName name="dd" localSheetId="8" hidden="1">{"'Sheet1'!$L$16"}</definedName>
    <definedName name="dd" localSheetId="9" hidden="1">{"'Sheet1'!$L$16"}</definedName>
    <definedName name="dd" localSheetId="10" hidden="1">{"'Sheet1'!$L$16"}</definedName>
    <definedName name="dd" localSheetId="6" hidden="1">{"'Sheet1'!$L$16"}</definedName>
    <definedName name="dd" localSheetId="11" hidden="1">{"'Sheet1'!$L$16"}</definedName>
    <definedName name="dd" localSheetId="4" hidden="1">{"'Sheet1'!$L$16"}</definedName>
    <definedName name="dd" localSheetId="3" hidden="1">{"'Sheet1'!$L$16"}</definedName>
    <definedName name="dd" hidden="1">{"'Sheet1'!$L$16"}</definedName>
    <definedName name="DDT" localSheetId="2">#REF!</definedName>
    <definedName name="DDT" localSheetId="5">#REF!</definedName>
    <definedName name="DDT" localSheetId="10">#REF!</definedName>
    <definedName name="DDT" localSheetId="6">#REF!</definedName>
    <definedName name="DDT">#REF!</definedName>
    <definedName name="den_bu" localSheetId="2">#REF!</definedName>
    <definedName name="den_bu" localSheetId="5">#REF!</definedName>
    <definedName name="den_bu" localSheetId="10">#REF!</definedName>
    <definedName name="den_bu" localSheetId="6">#REF!</definedName>
    <definedName name="den_bu">#REF!</definedName>
    <definedName name="DGCTI592" localSheetId="2">#REF!</definedName>
    <definedName name="DGCTI592" localSheetId="5">#REF!</definedName>
    <definedName name="DGCTI592" localSheetId="10">#REF!</definedName>
    <definedName name="DGCTI592" localSheetId="6">#REF!</definedName>
    <definedName name="DGCTI592">#REF!</definedName>
    <definedName name="dientichck" localSheetId="2">#REF!</definedName>
    <definedName name="dientichck" localSheetId="5">#REF!</definedName>
    <definedName name="dientichck" localSheetId="10">#REF!</definedName>
    <definedName name="dientichck" localSheetId="6">#REF!</definedName>
    <definedName name="dientichck">#REF!</definedName>
    <definedName name="doan1" localSheetId="2">#REF!</definedName>
    <definedName name="doan1" localSheetId="5">#REF!</definedName>
    <definedName name="doan1" localSheetId="10">#REF!</definedName>
    <definedName name="doan1" localSheetId="6">#REF!</definedName>
    <definedName name="doan1">#REF!</definedName>
    <definedName name="doan2" localSheetId="2">#REF!</definedName>
    <definedName name="doan2" localSheetId="5">#REF!</definedName>
    <definedName name="doan2" localSheetId="10">#REF!</definedName>
    <definedName name="doan2" localSheetId="6">#REF!</definedName>
    <definedName name="doan2">#REF!</definedName>
    <definedName name="doan3" localSheetId="2">#REF!</definedName>
    <definedName name="doan3" localSheetId="5">#REF!</definedName>
    <definedName name="doan3" localSheetId="10">#REF!</definedName>
    <definedName name="doan3" localSheetId="6">#REF!</definedName>
    <definedName name="doan3">#REF!</definedName>
    <definedName name="doan4" localSheetId="2">#REF!</definedName>
    <definedName name="doan4" localSheetId="5">#REF!</definedName>
    <definedName name="doan4" localSheetId="10">#REF!</definedName>
    <definedName name="doan4" localSheetId="6">#REF!</definedName>
    <definedName name="doan4">#REF!</definedName>
    <definedName name="doan5" localSheetId="2">#REF!</definedName>
    <definedName name="doan5" localSheetId="5">#REF!</definedName>
    <definedName name="doan5" localSheetId="10">#REF!</definedName>
    <definedName name="doan5" localSheetId="6">#REF!</definedName>
    <definedName name="doan5">#REF!</definedName>
    <definedName name="doan6" localSheetId="2">#REF!</definedName>
    <definedName name="doan6" localSheetId="5">#REF!</definedName>
    <definedName name="doan6" localSheetId="10">#REF!</definedName>
    <definedName name="doan6" localSheetId="6">#REF!</definedName>
    <definedName name="doan6">#REF!</definedName>
    <definedName name="ds" localSheetId="2">#REF!</definedName>
    <definedName name="ds" localSheetId="5">#REF!</definedName>
    <definedName name="ds" localSheetId="10">#REF!</definedName>
    <definedName name="ds" localSheetId="6">#REF!</definedName>
    <definedName name="ds">#REF!</definedName>
    <definedName name="DSH" localSheetId="2">#REF!</definedName>
    <definedName name="DSH" localSheetId="5">#REF!</definedName>
    <definedName name="DSH" localSheetId="10">#REF!</definedName>
    <definedName name="DSH" localSheetId="6">#REF!</definedName>
    <definedName name="DSH">#REF!</definedName>
    <definedName name="DSUMDATA" localSheetId="2">#REF!</definedName>
    <definedName name="DSUMDATA" localSheetId="5">#REF!</definedName>
    <definedName name="DSUMDATA" localSheetId="10">#REF!</definedName>
    <definedName name="DSUMDATA" localSheetId="6">#REF!</definedName>
    <definedName name="DSUMDATA">#REF!</definedName>
    <definedName name="dtich1" localSheetId="2">#REF!</definedName>
    <definedName name="dtich1" localSheetId="5">#REF!</definedName>
    <definedName name="dtich1" localSheetId="10">#REF!</definedName>
    <definedName name="dtich1" localSheetId="6">#REF!</definedName>
    <definedName name="dtich1">#REF!</definedName>
    <definedName name="dtich2" localSheetId="2">#REF!</definedName>
    <definedName name="dtich2" localSheetId="5">#REF!</definedName>
    <definedName name="dtich2" localSheetId="10">#REF!</definedName>
    <definedName name="dtich2" localSheetId="6">#REF!</definedName>
    <definedName name="dtich2">#REF!</definedName>
    <definedName name="dtich3" localSheetId="2">#REF!</definedName>
    <definedName name="dtich3" localSheetId="5">#REF!</definedName>
    <definedName name="dtich3" localSheetId="10">#REF!</definedName>
    <definedName name="dtich3" localSheetId="6">#REF!</definedName>
    <definedName name="dtich3">#REF!</definedName>
    <definedName name="dtich4" localSheetId="2">#REF!</definedName>
    <definedName name="dtich4" localSheetId="5">#REF!</definedName>
    <definedName name="dtich4" localSheetId="10">#REF!</definedName>
    <definedName name="dtich4" localSheetId="6">#REF!</definedName>
    <definedName name="dtich4">#REF!</definedName>
    <definedName name="dtich5" localSheetId="2">#REF!</definedName>
    <definedName name="dtich5" localSheetId="5">#REF!</definedName>
    <definedName name="dtich5" localSheetId="10">#REF!</definedName>
    <definedName name="dtich5" localSheetId="6">#REF!</definedName>
    <definedName name="dtich5">#REF!</definedName>
    <definedName name="dtich6" localSheetId="2">#REF!</definedName>
    <definedName name="dtich6" localSheetId="5">#REF!</definedName>
    <definedName name="dtich6" localSheetId="10">#REF!</definedName>
    <definedName name="dtich6" localSheetId="6">#REF!</definedName>
    <definedName name="dtich6">#REF!</definedName>
    <definedName name="du_dkien" localSheetId="2">#REF!</definedName>
    <definedName name="du_dkien" localSheetId="5">#REF!</definedName>
    <definedName name="du_dkien" localSheetId="10">#REF!</definedName>
    <definedName name="du_dkien" localSheetId="6">#REF!</definedName>
    <definedName name="du_dkien">#REF!</definedName>
    <definedName name="DYÕ" localSheetId="2">#REF!</definedName>
    <definedName name="DYÕ" localSheetId="5">#REF!</definedName>
    <definedName name="DYÕ" localSheetId="10">#REF!</definedName>
    <definedName name="DYÕ" localSheetId="6">#REF!</definedName>
    <definedName name="DYÕ">#REF!</definedName>
    <definedName name="E" localSheetId="2">#REF!</definedName>
    <definedName name="E" localSheetId="5">#REF!</definedName>
    <definedName name="E" localSheetId="10">#REF!</definedName>
    <definedName name="E" localSheetId="6">#REF!</definedName>
    <definedName name="E">#REF!</definedName>
    <definedName name="End_1" localSheetId="2">#REF!</definedName>
    <definedName name="End_1" localSheetId="5">#REF!</definedName>
    <definedName name="End_1" localSheetId="10">#REF!</definedName>
    <definedName name="End_1" localSheetId="6">#REF!</definedName>
    <definedName name="End_1">#REF!</definedName>
    <definedName name="End_10" localSheetId="2">#REF!</definedName>
    <definedName name="End_10" localSheetId="5">#REF!</definedName>
    <definedName name="End_10" localSheetId="10">#REF!</definedName>
    <definedName name="End_10" localSheetId="6">#REF!</definedName>
    <definedName name="End_10">#REF!</definedName>
    <definedName name="End_11" localSheetId="2">#REF!</definedName>
    <definedName name="End_11" localSheetId="5">#REF!</definedName>
    <definedName name="End_11" localSheetId="10">#REF!</definedName>
    <definedName name="End_11" localSheetId="6">#REF!</definedName>
    <definedName name="End_11">#REF!</definedName>
    <definedName name="End_12" localSheetId="2">#REF!</definedName>
    <definedName name="End_12" localSheetId="5">#REF!</definedName>
    <definedName name="End_12" localSheetId="10">#REF!</definedName>
    <definedName name="End_12" localSheetId="6">#REF!</definedName>
    <definedName name="End_12">#REF!</definedName>
    <definedName name="End_13" localSheetId="2">#REF!</definedName>
    <definedName name="End_13" localSheetId="5">#REF!</definedName>
    <definedName name="End_13" localSheetId="10">#REF!</definedName>
    <definedName name="End_13" localSheetId="6">#REF!</definedName>
    <definedName name="End_13">#REF!</definedName>
    <definedName name="End_2" localSheetId="2">#REF!</definedName>
    <definedName name="End_2" localSheetId="5">#REF!</definedName>
    <definedName name="End_2" localSheetId="10">#REF!</definedName>
    <definedName name="End_2" localSheetId="6">#REF!</definedName>
    <definedName name="End_2">#REF!</definedName>
    <definedName name="End_3" localSheetId="2">#REF!</definedName>
    <definedName name="End_3" localSheetId="5">#REF!</definedName>
    <definedName name="End_3" localSheetId="10">#REF!</definedName>
    <definedName name="End_3" localSheetId="6">#REF!</definedName>
    <definedName name="End_3">#REF!</definedName>
    <definedName name="End_4" localSheetId="2">#REF!</definedName>
    <definedName name="End_4" localSheetId="5">#REF!</definedName>
    <definedName name="End_4" localSheetId="10">#REF!</definedName>
    <definedName name="End_4" localSheetId="6">#REF!</definedName>
    <definedName name="End_4">#REF!</definedName>
    <definedName name="End_5" localSheetId="2">#REF!</definedName>
    <definedName name="End_5" localSheetId="5">#REF!</definedName>
    <definedName name="End_5" localSheetId="10">#REF!</definedName>
    <definedName name="End_5" localSheetId="6">#REF!</definedName>
    <definedName name="End_5">#REF!</definedName>
    <definedName name="End_6" localSheetId="2">#REF!</definedName>
    <definedName name="End_6" localSheetId="5">#REF!</definedName>
    <definedName name="End_6" localSheetId="10">#REF!</definedName>
    <definedName name="End_6" localSheetId="6">#REF!</definedName>
    <definedName name="End_6">#REF!</definedName>
    <definedName name="End_7" localSheetId="2">#REF!</definedName>
    <definedName name="End_7" localSheetId="5">#REF!</definedName>
    <definedName name="End_7" localSheetId="10">#REF!</definedName>
    <definedName name="End_7" localSheetId="6">#REF!</definedName>
    <definedName name="End_7">#REF!</definedName>
    <definedName name="End_8" localSheetId="2">#REF!</definedName>
    <definedName name="End_8" localSheetId="5">#REF!</definedName>
    <definedName name="End_8" localSheetId="10">#REF!</definedName>
    <definedName name="End_8" localSheetId="6">#REF!</definedName>
    <definedName name="End_8">#REF!</definedName>
    <definedName name="End_9" localSheetId="2">#REF!</definedName>
    <definedName name="End_9" localSheetId="5">#REF!</definedName>
    <definedName name="End_9" localSheetId="10">#REF!</definedName>
    <definedName name="End_9" localSheetId="6">#REF!</definedName>
    <definedName name="End_9">#REF!</definedName>
    <definedName name="ethg" localSheetId="2">#REF!</definedName>
    <definedName name="ethg" localSheetId="5">#REF!</definedName>
    <definedName name="ethg" localSheetId="10">#REF!</definedName>
    <definedName name="ethg" localSheetId="6">#REF!</definedName>
    <definedName name="ethg">#REF!</definedName>
    <definedName name="_xlnm.Extract" localSheetId="2">#REF!</definedName>
    <definedName name="_xlnm.Extract" localSheetId="5">#REF!</definedName>
    <definedName name="_xlnm.Extract" localSheetId="10">#REF!</definedName>
    <definedName name="_xlnm.Extract" localSheetId="6">#REF!</definedName>
    <definedName name="_xlnm.Extract">#REF!</definedName>
    <definedName name="f" localSheetId="2">#REF!</definedName>
    <definedName name="f" localSheetId="5">#REF!</definedName>
    <definedName name="f" localSheetId="10">#REF!</definedName>
    <definedName name="f" localSheetId="6">#REF!</definedName>
    <definedName name="f">#REF!</definedName>
    <definedName name="FACTOR" localSheetId="2">#REF!</definedName>
    <definedName name="FACTOR" localSheetId="5">#REF!</definedName>
    <definedName name="FACTOR" localSheetId="10">#REF!</definedName>
    <definedName name="FACTOR" localSheetId="6">#REF!</definedName>
    <definedName name="FACTOR">#REF!</definedName>
    <definedName name="FGHFG" localSheetId="2">#REF!</definedName>
    <definedName name="FGHFG" localSheetId="5">#REF!</definedName>
    <definedName name="FGHFG" localSheetId="10">#REF!</definedName>
    <definedName name="FGHFG" localSheetId="6">#REF!</definedName>
    <definedName name="FGHFG">#REF!</definedName>
    <definedName name="FGHKGFKGF" localSheetId="2">#REF!</definedName>
    <definedName name="FGHKGFKGF" localSheetId="5">#REF!</definedName>
    <definedName name="FGHKGFKGF" localSheetId="10">#REF!</definedName>
    <definedName name="FGHKGFKGF" localSheetId="6">#REF!</definedName>
    <definedName name="FGHKGFKGF">#REF!</definedName>
    <definedName name="FJK" localSheetId="2">#REF!</definedName>
    <definedName name="FJK" localSheetId="5">#REF!</definedName>
    <definedName name="FJK" localSheetId="10">#REF!</definedName>
    <definedName name="FJK" localSheetId="6">#REF!</definedName>
    <definedName name="FJK">#REF!</definedName>
    <definedName name="FJKJGHJ" localSheetId="2">#REF!</definedName>
    <definedName name="FJKJGHJ" localSheetId="5">#REF!</definedName>
    <definedName name="FJKJGHJ" localSheetId="10">#REF!</definedName>
    <definedName name="FJKJGHJ" localSheetId="6">#REF!</definedName>
    <definedName name="FJKJGHJ">#REF!</definedName>
    <definedName name="fs" localSheetId="2">#REF!</definedName>
    <definedName name="fs" localSheetId="5">#REF!</definedName>
    <definedName name="fs" localSheetId="10">#REF!</definedName>
    <definedName name="fs" localSheetId="6">#REF!</definedName>
    <definedName name="fs">#REF!</definedName>
    <definedName name="g" localSheetId="2" hidden="1">#REF!</definedName>
    <definedName name="g" localSheetId="1" hidden="1">#REF!</definedName>
    <definedName name="g" localSheetId="8" hidden="1">#REF!</definedName>
    <definedName name="g" localSheetId="7" hidden="1">#REF!</definedName>
    <definedName name="g" localSheetId="9" hidden="1">#REF!</definedName>
    <definedName name="g" localSheetId="10" hidden="1">#REF!</definedName>
    <definedName name="g" localSheetId="6" hidden="1">#REF!</definedName>
    <definedName name="g" localSheetId="11" hidden="1">#REF!</definedName>
    <definedName name="g" localSheetId="4" hidden="1">#REF!</definedName>
    <definedName name="g" localSheetId="3" hidden="1">#REF!</definedName>
    <definedName name="g" hidden="1">#REF!</definedName>
    <definedName name="GFHG" localSheetId="2">#REF!</definedName>
    <definedName name="GFHG" localSheetId="5">#REF!</definedName>
    <definedName name="GFHG" localSheetId="10">#REF!</definedName>
    <definedName name="GFHG" localSheetId="6">#REF!</definedName>
    <definedName name="GFHG">#REF!</definedName>
    <definedName name="GFHKFFGJF" localSheetId="2">#REF!</definedName>
    <definedName name="GFHKFFGJF" localSheetId="5">#REF!</definedName>
    <definedName name="GFHKFFGJF" localSheetId="10">#REF!</definedName>
    <definedName name="GFHKFFGJF" localSheetId="6">#REF!</definedName>
    <definedName name="GFHKFFGJF">#REF!</definedName>
    <definedName name="GHKJHJ" localSheetId="2">#REF!</definedName>
    <definedName name="GHKJHJ" localSheetId="5">#REF!</definedName>
    <definedName name="GHKJHJ" localSheetId="10">#REF!</definedName>
    <definedName name="GHKJHJ" localSheetId="6">#REF!</definedName>
    <definedName name="GHKJHJ">#REF!</definedName>
    <definedName name="gia_tien" localSheetId="2">#REF!</definedName>
    <definedName name="gia_tien" localSheetId="5">#REF!</definedName>
    <definedName name="gia_tien" localSheetId="10">#REF!</definedName>
    <definedName name="gia_tien" localSheetId="6">#REF!</definedName>
    <definedName name="gia_tien">#REF!</definedName>
    <definedName name="gia_tien_BTN" localSheetId="2">#REF!</definedName>
    <definedName name="gia_tien_BTN" localSheetId="5">#REF!</definedName>
    <definedName name="gia_tien_BTN" localSheetId="10">#REF!</definedName>
    <definedName name="gia_tien_BTN" localSheetId="6">#REF!</definedName>
    <definedName name="gia_tien_BTN">#REF!</definedName>
    <definedName name="GJKGHJGJ" localSheetId="2">#REF!</definedName>
    <definedName name="GJKGHJGJ" localSheetId="5">#REF!</definedName>
    <definedName name="GJKGHJGJ" localSheetId="10">#REF!</definedName>
    <definedName name="GJKGHJGJ" localSheetId="6">#REF!</definedName>
    <definedName name="GJKGHJGJ">#REF!</definedName>
    <definedName name="GJKL.JKGHJ" localSheetId="2">#REF!</definedName>
    <definedName name="GJKL.JKGHJ" localSheetId="5">#REF!</definedName>
    <definedName name="GJKL.JKGHJ" localSheetId="10">#REF!</definedName>
    <definedName name="GJKL.JKGHJ" localSheetId="6">#REF!</definedName>
    <definedName name="GJKL.JKGHJ">#REF!</definedName>
    <definedName name="GJKLH" localSheetId="2">#REF!</definedName>
    <definedName name="GJKLH" localSheetId="5">#REF!</definedName>
    <definedName name="GJKLH" localSheetId="10">#REF!</definedName>
    <definedName name="GJKLH" localSheetId="6">#REF!</definedName>
    <definedName name="GJKLH">#REF!</definedName>
    <definedName name="GKFGHF" localSheetId="2">#REF!</definedName>
    <definedName name="GKFGHF" localSheetId="5">#REF!</definedName>
    <definedName name="GKFGHF" localSheetId="10">#REF!</definedName>
    <definedName name="GKFGHF" localSheetId="6">#REF!</definedName>
    <definedName name="GKFGHF">#REF!</definedName>
    <definedName name="gs" localSheetId="2">#REF!</definedName>
    <definedName name="gs" localSheetId="5">#REF!</definedName>
    <definedName name="gs" localSheetId="10">#REF!</definedName>
    <definedName name="gs" localSheetId="6">#REF!</definedName>
    <definedName name="gs">#REF!</definedName>
    <definedName name="GTXL" localSheetId="2">#REF!</definedName>
    <definedName name="GTXL" localSheetId="5">#REF!</definedName>
    <definedName name="GTXL" localSheetId="10">#REF!</definedName>
    <definedName name="GTXL" localSheetId="6">#REF!</definedName>
    <definedName name="GTXL">#REF!</definedName>
    <definedName name="h" localSheetId="5" hidden="1">{"'Sheet1'!$L$16"}</definedName>
    <definedName name="h" localSheetId="1" hidden="1">{"'Sheet1'!$L$16"}</definedName>
    <definedName name="h" localSheetId="8" hidden="1">{"'Sheet1'!$L$16"}</definedName>
    <definedName name="h" localSheetId="9" hidden="1">{"'Sheet1'!$L$16"}</definedName>
    <definedName name="h" localSheetId="10" hidden="1">{"'Sheet1'!$L$16"}</definedName>
    <definedName name="h" localSheetId="6" hidden="1">{"'Sheet1'!$L$16"}</definedName>
    <definedName name="h" localSheetId="11" hidden="1">{"'Sheet1'!$L$16"}</definedName>
    <definedName name="h" localSheetId="4" hidden="1">{"'Sheet1'!$L$16"}</definedName>
    <definedName name="h" localSheetId="3" hidden="1">{"'Sheet1'!$L$16"}</definedName>
    <definedName name="h" hidden="1">{"'Sheet1'!$L$16"}</definedName>
    <definedName name="hc" localSheetId="2">#REF!</definedName>
    <definedName name="hc" localSheetId="5">#REF!</definedName>
    <definedName name="hc" localSheetId="10">#REF!</definedName>
    <definedName name="hc" localSheetId="6">#REF!</definedName>
    <definedName name="hc">#REF!</definedName>
    <definedName name="HGKH" localSheetId="2">#REF!</definedName>
    <definedName name="HGKH" localSheetId="5">#REF!</definedName>
    <definedName name="HGKH" localSheetId="10">#REF!</definedName>
    <definedName name="HGKH" localSheetId="6">#REF!</definedName>
    <definedName name="HGKH">#REF!</definedName>
    <definedName name="HH" localSheetId="2">#REF!</definedName>
    <definedName name="HH" localSheetId="5">#REF!</definedName>
    <definedName name="HH" localSheetId="10">#REF!</definedName>
    <definedName name="HH" localSheetId="6">#REF!</definedName>
    <definedName name="HH">#REF!</definedName>
    <definedName name="hien" localSheetId="2">#REF!</definedName>
    <definedName name="hien" localSheetId="5">#REF!</definedName>
    <definedName name="hien" localSheetId="10">#REF!</definedName>
    <definedName name="hien" localSheetId="6">#REF!</definedName>
    <definedName name="hien">#REF!</definedName>
    <definedName name="HJKJJGKLJKGJ" localSheetId="2">#REF!</definedName>
    <definedName name="HJKJJGKLJKGJ" localSheetId="5">#REF!</definedName>
    <definedName name="HJKJJGKLJKGJ" localSheetId="10">#REF!</definedName>
    <definedName name="HJKJJGKLJKGJ" localSheetId="6">#REF!</definedName>
    <definedName name="HJKJJGKLJKGJ">#REF!</definedName>
    <definedName name="HLHKGLGJ" localSheetId="2">#REF!</definedName>
    <definedName name="HLHKGLGJ" localSheetId="5">#REF!</definedName>
    <definedName name="HLHKGLGJ" localSheetId="10">#REF!</definedName>
    <definedName name="HLHKGLGJ" localSheetId="6">#REF!</definedName>
    <definedName name="HLHKGLGJ">#REF!</definedName>
    <definedName name="HOME_MANP" localSheetId="2">#REF!</definedName>
    <definedName name="HOME_MANP" localSheetId="5">#REF!</definedName>
    <definedName name="HOME_MANP" localSheetId="10">#REF!</definedName>
    <definedName name="HOME_MANP" localSheetId="6">#REF!</definedName>
    <definedName name="HOME_MANP">#REF!</definedName>
    <definedName name="HOMEOFFICE_COST" localSheetId="2">#REF!</definedName>
    <definedName name="HOMEOFFICE_COST" localSheetId="5">#REF!</definedName>
    <definedName name="HOMEOFFICE_COST" localSheetId="10">#REF!</definedName>
    <definedName name="HOMEOFFICE_COST" localSheetId="6">#REF!</definedName>
    <definedName name="HOMEOFFICE_COST">#REF!</definedName>
    <definedName name="Ht" localSheetId="2">#REF!</definedName>
    <definedName name="Ht" localSheetId="5">#REF!</definedName>
    <definedName name="Ht" localSheetId="10">#REF!</definedName>
    <definedName name="Ht" localSheetId="6">#REF!</definedName>
    <definedName name="Ht">#REF!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8" hidden="1">{"'Sheet1'!$L$16"}</definedName>
    <definedName name="HTML_Control" localSheetId="9" hidden="1">{"'Sheet1'!$L$16"}</definedName>
    <definedName name="HTML_Control" localSheetId="10" hidden="1">{"'Sheet1'!$L$16"}</definedName>
    <definedName name="HTML_Control" localSheetId="6" hidden="1">{"'Sheet1'!$L$16"}</definedName>
    <definedName name="HTML_Control" localSheetId="11" hidden="1">{"'Sheet1'!$L$16"}</definedName>
    <definedName name="HTML_Control" localSheetId="4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8" hidden="1">{"'Sheet1'!$L$16"}</definedName>
    <definedName name="huy" localSheetId="9" hidden="1">{"'Sheet1'!$L$16"}</definedName>
    <definedName name="huy" localSheetId="10" hidden="1">{"'Sheet1'!$L$16"}</definedName>
    <definedName name="huy" localSheetId="6" hidden="1">{"'Sheet1'!$L$16"}</definedName>
    <definedName name="huy" localSheetId="11" hidden="1">{"'Sheet1'!$L$16"}</definedName>
    <definedName name="huy" localSheetId="4" hidden="1">{"'Sheet1'!$L$16"}</definedName>
    <definedName name="huy" localSheetId="3" hidden="1">{"'Sheet1'!$L$16"}</definedName>
    <definedName name="huy" hidden="1">{"'Sheet1'!$L$16"}</definedName>
    <definedName name="I" localSheetId="2">#REF!</definedName>
    <definedName name="I" localSheetId="5">#REF!</definedName>
    <definedName name="I" localSheetId="10">#REF!</definedName>
    <definedName name="I" localSheetId="6">#REF!</definedName>
    <definedName name="I">#REF!</definedName>
    <definedName name="I_A" localSheetId="2">#REF!</definedName>
    <definedName name="I_A" localSheetId="5">#REF!</definedName>
    <definedName name="I_A" localSheetId="10">#REF!</definedName>
    <definedName name="I_A" localSheetId="6">#REF!</definedName>
    <definedName name="I_A">#REF!</definedName>
    <definedName name="I_B" localSheetId="2">#REF!</definedName>
    <definedName name="I_B" localSheetId="5">#REF!</definedName>
    <definedName name="I_B" localSheetId="10">#REF!</definedName>
    <definedName name="I_B" localSheetId="6">#REF!</definedName>
    <definedName name="I_B">#REF!</definedName>
    <definedName name="I_c" localSheetId="2">#REF!</definedName>
    <definedName name="I_c" localSheetId="5">#REF!</definedName>
    <definedName name="I_c" localSheetId="10">#REF!</definedName>
    <definedName name="I_c" localSheetId="6">#REF!</definedName>
    <definedName name="I_c">#REF!</definedName>
    <definedName name="IDLAB_COST" localSheetId="2">#REF!</definedName>
    <definedName name="IDLAB_COST" localSheetId="5">#REF!</definedName>
    <definedName name="IDLAB_COST" localSheetId="10">#REF!</definedName>
    <definedName name="IDLAB_COST" localSheetId="6">#REF!</definedName>
    <definedName name="IDLAB_COST">#REF!</definedName>
    <definedName name="II_A" localSheetId="2">#REF!</definedName>
    <definedName name="II_A" localSheetId="5">#REF!</definedName>
    <definedName name="II_A" localSheetId="10">#REF!</definedName>
    <definedName name="II_A" localSheetId="6">#REF!</definedName>
    <definedName name="II_A">#REF!</definedName>
    <definedName name="II_B" localSheetId="2">#REF!</definedName>
    <definedName name="II_B" localSheetId="5">#REF!</definedName>
    <definedName name="II_B" localSheetId="10">#REF!</definedName>
    <definedName name="II_B" localSheetId="6">#REF!</definedName>
    <definedName name="II_B">#REF!</definedName>
    <definedName name="II_c" localSheetId="2">#REF!</definedName>
    <definedName name="II_c" localSheetId="5">#REF!</definedName>
    <definedName name="II_c" localSheetId="10">#REF!</definedName>
    <definedName name="II_c" localSheetId="6">#REF!</definedName>
    <definedName name="II_c">#REF!</definedName>
    <definedName name="III_a" localSheetId="2">#REF!</definedName>
    <definedName name="III_a" localSheetId="5">#REF!</definedName>
    <definedName name="III_a" localSheetId="10">#REF!</definedName>
    <definedName name="III_a" localSheetId="6">#REF!</definedName>
    <definedName name="III_a">#REF!</definedName>
    <definedName name="III_B" localSheetId="2">#REF!</definedName>
    <definedName name="III_B" localSheetId="5">#REF!</definedName>
    <definedName name="III_B" localSheetId="10">#REF!</definedName>
    <definedName name="III_B" localSheetId="6">#REF!</definedName>
    <definedName name="III_B">#REF!</definedName>
    <definedName name="III_c" localSheetId="2">#REF!</definedName>
    <definedName name="III_c" localSheetId="5">#REF!</definedName>
    <definedName name="III_c" localSheetId="10">#REF!</definedName>
    <definedName name="III_c" localSheetId="6">#REF!</definedName>
    <definedName name="III_c">#REF!</definedName>
    <definedName name="IND_LAB" localSheetId="2">#REF!</definedName>
    <definedName name="IND_LAB" localSheetId="5">#REF!</definedName>
    <definedName name="IND_LAB" localSheetId="10">#REF!</definedName>
    <definedName name="IND_LAB" localSheetId="6">#REF!</definedName>
    <definedName name="IND_LAB">#REF!</definedName>
    <definedName name="INDMANP" localSheetId="2">#REF!</definedName>
    <definedName name="INDMANP" localSheetId="5">#REF!</definedName>
    <definedName name="INDMANP" localSheetId="10">#REF!</definedName>
    <definedName name="INDMANP" localSheetId="6">#REF!</definedName>
    <definedName name="INDMANP">#REF!</definedName>
    <definedName name="Ip" localSheetId="2">#REF!</definedName>
    <definedName name="Ip" localSheetId="5">#REF!</definedName>
    <definedName name="Ip" localSheetId="10">#REF!</definedName>
    <definedName name="Ip" localSheetId="6">#REF!</definedName>
    <definedName name="Ip">#REF!</definedName>
    <definedName name="IUPUIOÅUPIOÅP" localSheetId="2">#REF!</definedName>
    <definedName name="IUPUIOÅUPIOÅP" localSheetId="5">#REF!</definedName>
    <definedName name="IUPUIOÅUPIOÅP" localSheetId="10">#REF!</definedName>
    <definedName name="IUPUIOÅUPIOÅP" localSheetId="6">#REF!</definedName>
    <definedName name="IUPUIOÅUPIOÅP">#REF!</definedName>
    <definedName name="j" localSheetId="5" hidden="1">{"'Sheet1'!$L$16"}</definedName>
    <definedName name="j" localSheetId="1" hidden="1">{"'Sheet1'!$L$16"}</definedName>
    <definedName name="j" localSheetId="8" hidden="1">{"'Sheet1'!$L$16"}</definedName>
    <definedName name="j" localSheetId="9" hidden="1">{"'Sheet1'!$L$16"}</definedName>
    <definedName name="j" localSheetId="10" hidden="1">{"'Sheet1'!$L$16"}</definedName>
    <definedName name="j" localSheetId="6" hidden="1">{"'Sheet1'!$L$16"}</definedName>
    <definedName name="j" localSheetId="11" hidden="1">{"'Sheet1'!$L$16"}</definedName>
    <definedName name="j" localSheetId="4" hidden="1">{"'Sheet1'!$L$16"}</definedName>
    <definedName name="j" localSheetId="3" hidden="1">{"'Sheet1'!$L$16"}</definedName>
    <definedName name="j" hidden="1">{"'Sheet1'!$L$16"}</definedName>
    <definedName name="j356C8" localSheetId="2">#REF!</definedName>
    <definedName name="j356C8" localSheetId="5">#REF!</definedName>
    <definedName name="j356C8" localSheetId="10">#REF!</definedName>
    <definedName name="j356C8" localSheetId="6">#REF!</definedName>
    <definedName name="j356C8">#REF!</definedName>
    <definedName name="JHAH" localSheetId="2">#REF!</definedName>
    <definedName name="JHAH" localSheetId="5">#REF!</definedName>
    <definedName name="JHAH" localSheetId="10">#REF!</definedName>
    <definedName name="JHAH" localSheetId="6">#REF!</definedName>
    <definedName name="JHAH">#REF!</definedName>
    <definedName name="JHJJG" localSheetId="2">#REF!</definedName>
    <definedName name="JHJJG" localSheetId="5">#REF!</definedName>
    <definedName name="JHJJG" localSheetId="10">#REF!</definedName>
    <definedName name="JHJJG" localSheetId="6">#REF!</definedName>
    <definedName name="JHJJG">#REF!</definedName>
    <definedName name="jjjjg" localSheetId="2">#REF!</definedName>
    <definedName name="jjjjg" localSheetId="5">#REF!</definedName>
    <definedName name="jjjjg" localSheetId="10">#REF!</definedName>
    <definedName name="jjjjg" localSheetId="6">#REF!</definedName>
    <definedName name="jjjjg">#REF!</definedName>
    <definedName name="JKGDF" localSheetId="2">#REF!</definedName>
    <definedName name="JKGDF" localSheetId="5">#REF!</definedName>
    <definedName name="JKGDF" localSheetId="10">#REF!</definedName>
    <definedName name="JKGDF" localSheetId="6">#REF!</definedName>
    <definedName name="JKGDF">#REF!</definedName>
    <definedName name="JKHJKHK" localSheetId="2">#REF!</definedName>
    <definedName name="JKHJKHK" localSheetId="5">#REF!</definedName>
    <definedName name="JKHJKHK" localSheetId="10">#REF!</definedName>
    <definedName name="JKHJKHK" localSheetId="6">#REF!</definedName>
    <definedName name="JKHJKHK">#REF!</definedName>
    <definedName name="k" localSheetId="5" hidden="1">{"'Sheet1'!$L$16"}</definedName>
    <definedName name="k" localSheetId="1" hidden="1">{"'Sheet1'!$L$16"}</definedName>
    <definedName name="k" localSheetId="8" hidden="1">{"'Sheet1'!$L$16"}</definedName>
    <definedName name="k" localSheetId="9" hidden="1">{"'Sheet1'!$L$16"}</definedName>
    <definedName name="k" localSheetId="10" hidden="1">{"'Sheet1'!$L$16"}</definedName>
    <definedName name="k" localSheetId="6" hidden="1">{"'Sheet1'!$L$16"}</definedName>
    <definedName name="k" localSheetId="11" hidden="1">{"'Sheet1'!$L$16"}</definedName>
    <definedName name="k" localSheetId="4" hidden="1">{"'Sheet1'!$L$16"}</definedName>
    <definedName name="k" localSheetId="3" hidden="1">{"'Sheet1'!$L$16"}</definedName>
    <definedName name="k" hidden="1">{"'Sheet1'!$L$16"}</definedName>
    <definedName name="KA" localSheetId="2">#REF!</definedName>
    <definedName name="KA" localSheetId="5">#REF!</definedName>
    <definedName name="KA" localSheetId="10">#REF!</definedName>
    <definedName name="KA" localSheetId="6">#REF!</definedName>
    <definedName name="KA">#REF!</definedName>
    <definedName name="KAE" localSheetId="2">#REF!</definedName>
    <definedName name="KAE" localSheetId="5">#REF!</definedName>
    <definedName name="KAE" localSheetId="10">#REF!</definedName>
    <definedName name="KAE" localSheetId="6">#REF!</definedName>
    <definedName name="KAE">#REF!</definedName>
    <definedName name="KAS" localSheetId="2">#REF!</definedName>
    <definedName name="KAS" localSheetId="5">#REF!</definedName>
    <definedName name="KAS" localSheetId="10">#REF!</definedName>
    <definedName name="KAS" localSheetId="6">#REF!</definedName>
    <definedName name="KAS">#REF!</definedName>
    <definedName name="kcong" localSheetId="2">#REF!</definedName>
    <definedName name="kcong" localSheetId="5">#REF!</definedName>
    <definedName name="kcong" localSheetId="10">#REF!</definedName>
    <definedName name="kcong" localSheetId="6">#REF!</definedName>
    <definedName name="kcong">#REF!</definedName>
    <definedName name="KKJH" localSheetId="2">#REF!</definedName>
    <definedName name="KKJH" localSheetId="5">#REF!</definedName>
    <definedName name="KKJH" localSheetId="10">#REF!</definedName>
    <definedName name="KKJH" localSheetId="6">#REF!</definedName>
    <definedName name="KKJH">#REF!</definedName>
    <definedName name="KP" localSheetId="2">#REF!</definedName>
    <definedName name="KP" localSheetId="5">#REF!</definedName>
    <definedName name="KP" localSheetId="10">#REF!</definedName>
    <definedName name="KP" localSheetId="6">#REF!</definedName>
    <definedName name="KP">#REF!</definedName>
    <definedName name="L" localSheetId="2">#REF!</definedName>
    <definedName name="L" localSheetId="5">#REF!</definedName>
    <definedName name="L" localSheetId="10">#REF!</definedName>
    <definedName name="L" localSheetId="6">#REF!</definedName>
    <definedName name="L">#REF!</definedName>
    <definedName name="lanhto" localSheetId="2">#REF!</definedName>
    <definedName name="lanhto" localSheetId="5">#REF!</definedName>
    <definedName name="lanhto" localSheetId="10">#REF!</definedName>
    <definedName name="lanhto" localSheetId="6">#REF!</definedName>
    <definedName name="lanhto">#REF!</definedName>
    <definedName name="lkidfgkdrldfkjgeker" localSheetId="2">#REF!</definedName>
    <definedName name="lkidfgkdrldfkjgeker" localSheetId="5">#REF!</definedName>
    <definedName name="lkidfgkdrldfkjgeker" localSheetId="10">#REF!</definedName>
    <definedName name="lkidfgkdrldfkjgeker" localSheetId="6">#REF!</definedName>
    <definedName name="lkidfgkdrldfkjgeker">#REF!</definedName>
    <definedName name="lkjh" localSheetId="2">#REF!</definedName>
    <definedName name="lkjh" localSheetId="5">#REF!</definedName>
    <definedName name="lkjh" localSheetId="10">#REF!</definedName>
    <definedName name="lkjh" localSheetId="6">#REF!</definedName>
    <definedName name="lkjh">#REF!</definedName>
    <definedName name="m" localSheetId="2">#REF!</definedName>
    <definedName name="m" localSheetId="5">#REF!</definedName>
    <definedName name="m" localSheetId="10">#REF!</definedName>
    <definedName name="m" localSheetId="6">#REF!</definedName>
    <definedName name="m">#REF!</definedName>
    <definedName name="MAJ_CON_EQP" localSheetId="2">#REF!</definedName>
    <definedName name="MAJ_CON_EQP" localSheetId="5">#REF!</definedName>
    <definedName name="MAJ_CON_EQP" localSheetId="10">#REF!</definedName>
    <definedName name="MAJ_CON_EQP" localSheetId="6">#REF!</definedName>
    <definedName name="MAJ_CON_EQP">#REF!</definedName>
    <definedName name="MG_A" localSheetId="2">#REF!</definedName>
    <definedName name="MG_A" localSheetId="5">#REF!</definedName>
    <definedName name="MG_A" localSheetId="10">#REF!</definedName>
    <definedName name="MG_A" localSheetId="6">#REF!</definedName>
    <definedName name="MG_A">#REF!</definedName>
    <definedName name="mhny" localSheetId="2">#REF!</definedName>
    <definedName name="mhny" localSheetId="5">#REF!</definedName>
    <definedName name="mhny" localSheetId="10">#REF!</definedName>
    <definedName name="mhny" localSheetId="6">#REF!</definedName>
    <definedName name="mhny">#REF!</definedName>
    <definedName name="mhyt" localSheetId="2">#REF!</definedName>
    <definedName name="mhyt" localSheetId="5">#REF!</definedName>
    <definedName name="mhyt" localSheetId="10">#REF!</definedName>
    <definedName name="mhyt" localSheetId="6">#REF!</definedName>
    <definedName name="mhyt">#REF!</definedName>
    <definedName name="mnbvc" localSheetId="2">#REF!</definedName>
    <definedName name="mnbvc" localSheetId="5">#REF!</definedName>
    <definedName name="mnbvc" localSheetId="10">#REF!</definedName>
    <definedName name="mnbvc" localSheetId="6">#REF!</definedName>
    <definedName name="mnbvc">#REF!</definedName>
    <definedName name="mongbang" localSheetId="2">#REF!</definedName>
    <definedName name="mongbang" localSheetId="5">#REF!</definedName>
    <definedName name="mongbang" localSheetId="10">#REF!</definedName>
    <definedName name="mongbang" localSheetId="6">#REF!</definedName>
    <definedName name="mongbang">#REF!</definedName>
    <definedName name="mongdon" localSheetId="2">#REF!</definedName>
    <definedName name="mongdon" localSheetId="5">#REF!</definedName>
    <definedName name="mongdon" localSheetId="10">#REF!</definedName>
    <definedName name="mongdon" localSheetId="6">#REF!</definedName>
    <definedName name="mongdon">#REF!</definedName>
    <definedName name="NET" localSheetId="2">#REF!</definedName>
    <definedName name="NET" localSheetId="5">#REF!</definedName>
    <definedName name="NET" localSheetId="10">#REF!</definedName>
    <definedName name="NET" localSheetId="6">#REF!</definedName>
    <definedName name="NET">#REF!</definedName>
    <definedName name="NET_1" localSheetId="2">#REF!</definedName>
    <definedName name="NET_1" localSheetId="5">#REF!</definedName>
    <definedName name="NET_1" localSheetId="10">#REF!</definedName>
    <definedName name="NET_1" localSheetId="6">#REF!</definedName>
    <definedName name="NET_1">#REF!</definedName>
    <definedName name="NET_ANA" localSheetId="2">#REF!</definedName>
    <definedName name="NET_ANA" localSheetId="5">#REF!</definedName>
    <definedName name="NET_ANA" localSheetId="10">#REF!</definedName>
    <definedName name="NET_ANA" localSheetId="6">#REF!</definedName>
    <definedName name="NET_ANA">#REF!</definedName>
    <definedName name="NET_ANA_1" localSheetId="2">#REF!</definedName>
    <definedName name="NET_ANA_1" localSheetId="5">#REF!</definedName>
    <definedName name="NET_ANA_1" localSheetId="10">#REF!</definedName>
    <definedName name="NET_ANA_1" localSheetId="6">#REF!</definedName>
    <definedName name="NET_ANA_1">#REF!</definedName>
    <definedName name="NET_ANA_2" localSheetId="2">#REF!</definedName>
    <definedName name="NET_ANA_2" localSheetId="5">#REF!</definedName>
    <definedName name="NET_ANA_2" localSheetId="10">#REF!</definedName>
    <definedName name="NET_ANA_2" localSheetId="6">#REF!</definedName>
    <definedName name="NET_ANA_2">#REF!</definedName>
    <definedName name="NH" localSheetId="2">#REF!</definedName>
    <definedName name="NH" localSheetId="5">#REF!</definedName>
    <definedName name="NH" localSheetId="10">#REF!</definedName>
    <definedName name="NH" localSheetId="6">#REF!</definedName>
    <definedName name="NH">#REF!</definedName>
    <definedName name="NHot" localSheetId="2">#REF!</definedName>
    <definedName name="NHot" localSheetId="5">#REF!</definedName>
    <definedName name="NHot" localSheetId="10">#REF!</definedName>
    <definedName name="NHot" localSheetId="6">#REF!</definedName>
    <definedName name="NHot">#REF!</definedName>
    <definedName name="No" localSheetId="2">#REF!</definedName>
    <definedName name="No" localSheetId="5">#REF!</definedName>
    <definedName name="No" localSheetId="10">#REF!</definedName>
    <definedName name="No" localSheetId="6">#REF!</definedName>
    <definedName name="No">#REF!</definedName>
    <definedName name="Np" localSheetId="2">#REF!</definedName>
    <definedName name="Np" localSheetId="5">#REF!</definedName>
    <definedName name="Np" localSheetId="10">#REF!</definedName>
    <definedName name="Np" localSheetId="6">#REF!</definedName>
    <definedName name="Np">#REF!</definedName>
    <definedName name="ojoo" localSheetId="2">#REF!</definedName>
    <definedName name="ojoo" localSheetId="5">#REF!</definedName>
    <definedName name="ojoo" localSheetId="10">#REF!</definedName>
    <definedName name="ojoo" localSheetId="6">#REF!</definedName>
    <definedName name="ojoo">#REF!</definedName>
    <definedName name="OUIUIYIOPIO" localSheetId="2">#REF!</definedName>
    <definedName name="OUIUIYIOPIO" localSheetId="5">#REF!</definedName>
    <definedName name="OUIUIYIOPIO" localSheetId="10">#REF!</definedName>
    <definedName name="OUIUIYIOPIO" localSheetId="6">#REF!</definedName>
    <definedName name="OUIUIYIOPIO">#REF!</definedName>
    <definedName name="panen" localSheetId="2">#REF!</definedName>
    <definedName name="panen" localSheetId="5">#REF!</definedName>
    <definedName name="panen" localSheetId="10">#REF!</definedName>
    <definedName name="panen" localSheetId="6">#REF!</definedName>
    <definedName name="panen">#REF!</definedName>
    <definedName name="phu_luc_vua" localSheetId="2">#REF!</definedName>
    <definedName name="phu_luc_vua" localSheetId="5">#REF!</definedName>
    <definedName name="phu_luc_vua" localSheetId="10">#REF!</definedName>
    <definedName name="phu_luc_vua" localSheetId="6">#REF!</definedName>
    <definedName name="phu_luc_vua">#REF!</definedName>
    <definedName name="pm" localSheetId="2">#REF!</definedName>
    <definedName name="pm" localSheetId="5">#REF!</definedName>
    <definedName name="pm" localSheetId="10">#REF!</definedName>
    <definedName name="pm" localSheetId="6">#REF!</definedName>
    <definedName name="pm">#REF!</definedName>
    <definedName name="POL" localSheetId="2">#REF!</definedName>
    <definedName name="POL" localSheetId="5">#REF!</definedName>
    <definedName name="POL" localSheetId="10">#REF!</definedName>
    <definedName name="POL" localSheetId="6">#REF!</definedName>
    <definedName name="POL">#REF!</definedName>
    <definedName name="poui" localSheetId="2">#REF!</definedName>
    <definedName name="poui" localSheetId="5">#REF!</definedName>
    <definedName name="poui" localSheetId="10">#REF!</definedName>
    <definedName name="poui" localSheetId="6">#REF!</definedName>
    <definedName name="poui">#REF!</definedName>
    <definedName name="PRICE" localSheetId="2">#REF!</definedName>
    <definedName name="PRICE" localSheetId="5">#REF!</definedName>
    <definedName name="PRICE" localSheetId="10">#REF!</definedName>
    <definedName name="PRICE" localSheetId="6">#REF!</definedName>
    <definedName name="PRICE">#REF!</definedName>
    <definedName name="PRICE1" localSheetId="2">#REF!</definedName>
    <definedName name="PRICE1" localSheetId="5">#REF!</definedName>
    <definedName name="PRICE1" localSheetId="10">#REF!</definedName>
    <definedName name="PRICE1" localSheetId="6">#REF!</definedName>
    <definedName name="PRICE1">#REF!</definedName>
    <definedName name="_xlnm.Print_Area" localSheetId="5" hidden="1">#REF!</definedName>
    <definedName name="_xlnm.Print_Area" localSheetId="1" hidden="1">#REF!</definedName>
    <definedName name="_xlnm.Print_Area" localSheetId="10" hidden="1">#REF!</definedName>
    <definedName name="_xlnm.Print_Area" localSheetId="11" hidden="1">#REF!</definedName>
    <definedName name="_xlnm.Print_Area" hidden="1">#REF!</definedName>
    <definedName name="PRINT_AREA_MI" localSheetId="2">#REF!</definedName>
    <definedName name="PRINT_AREA_MI" localSheetId="5">#REF!</definedName>
    <definedName name="PRINT_AREA_MI" localSheetId="10">#REF!</definedName>
    <definedName name="PRINT_AREA_MI" localSheetId="6">#REF!</definedName>
    <definedName name="PRINT_AREA_MI">#REF!</definedName>
    <definedName name="_xlnm.Print_Titles" localSheetId="2">D21KDNA!$1:$10</definedName>
    <definedName name="_xlnm.Print_Titles" localSheetId="1">D21KKTA!$1:$10</definedName>
    <definedName name="_xlnm.Print_Titles" localSheetId="4">'TN2-KDN'!$1:$6</definedName>
    <definedName name="_xlnm.Print_Titles" localSheetId="3">'TN2-KKT'!$1:$6</definedName>
    <definedName name="_xlnm.Print_Titles" hidden="1">#N/A</definedName>
    <definedName name="PRINT_TITLES_MI" localSheetId="2">#REF!</definedName>
    <definedName name="PRINT_TITLES_MI" localSheetId="5">#REF!</definedName>
    <definedName name="PRINT_TITLES_MI" localSheetId="10">#REF!</definedName>
    <definedName name="PRINT_TITLES_MI" localSheetId="6">#REF!</definedName>
    <definedName name="PRINT_TITLES_MI">#REF!</definedName>
    <definedName name="PRINTA" localSheetId="2">#REF!</definedName>
    <definedName name="PRINTA" localSheetId="5">#REF!</definedName>
    <definedName name="PRINTA" localSheetId="10">#REF!</definedName>
    <definedName name="PRINTA" localSheetId="6">#REF!</definedName>
    <definedName name="PRINTA">#REF!</definedName>
    <definedName name="PRINTB" localSheetId="2">#REF!</definedName>
    <definedName name="PRINTB" localSheetId="5">#REF!</definedName>
    <definedName name="PRINTB" localSheetId="10">#REF!</definedName>
    <definedName name="PRINTB" localSheetId="6">#REF!</definedName>
    <definedName name="PRINTB">#REF!</definedName>
    <definedName name="PRINTC" localSheetId="2">#REF!</definedName>
    <definedName name="PRINTC" localSheetId="5">#REF!</definedName>
    <definedName name="PRINTC" localSheetId="10">#REF!</definedName>
    <definedName name="PRINTC" localSheetId="6">#REF!</definedName>
    <definedName name="PRINTC">#REF!</definedName>
    <definedName name="PROPOSAL" localSheetId="2">#REF!</definedName>
    <definedName name="PROPOSAL" localSheetId="5">#REF!</definedName>
    <definedName name="PROPOSAL" localSheetId="10">#REF!</definedName>
    <definedName name="PROPOSAL" localSheetId="6">#REF!</definedName>
    <definedName name="PROPOSAL">#REF!</definedName>
    <definedName name="PT_Duong" localSheetId="2">#REF!</definedName>
    <definedName name="PT_Duong" localSheetId="5">#REF!</definedName>
    <definedName name="PT_Duong" localSheetId="10">#REF!</definedName>
    <definedName name="PT_Duong" localSheetId="6">#REF!</definedName>
    <definedName name="PT_Duong">#REF!</definedName>
    <definedName name="ptdg" localSheetId="2">#REF!</definedName>
    <definedName name="ptdg" localSheetId="5">#REF!</definedName>
    <definedName name="ptdg" localSheetId="10">#REF!</definedName>
    <definedName name="ptdg" localSheetId="6">#REF!</definedName>
    <definedName name="ptdg">#REF!</definedName>
    <definedName name="PTDG_cau" localSheetId="2">#REF!</definedName>
    <definedName name="PTDG_cau" localSheetId="5">#REF!</definedName>
    <definedName name="PTDG_cau" localSheetId="10">#REF!</definedName>
    <definedName name="PTDG_cau" localSheetId="6">#REF!</definedName>
    <definedName name="PTDG_cau">#REF!</definedName>
    <definedName name="q" localSheetId="2">#REF!</definedName>
    <definedName name="q" localSheetId="5">#REF!</definedName>
    <definedName name="q" localSheetId="10">#REF!</definedName>
    <definedName name="q" localSheetId="6">#REF!</definedName>
    <definedName name="q">#REF!</definedName>
    <definedName name="QÆ" localSheetId="2">#REF!</definedName>
    <definedName name="QÆ" localSheetId="5">#REF!</definedName>
    <definedName name="QÆ" localSheetId="10">#REF!</definedName>
    <definedName name="QÆ" localSheetId="6">#REF!</definedName>
    <definedName name="QÆ">#REF!</definedName>
    <definedName name="qc" localSheetId="2">#REF!</definedName>
    <definedName name="qc" localSheetId="5">#REF!</definedName>
    <definedName name="qc" localSheetId="10">#REF!</definedName>
    <definedName name="qc" localSheetId="6">#REF!</definedName>
    <definedName name="qc">#REF!</definedName>
    <definedName name="QE" localSheetId="2">#REF!</definedName>
    <definedName name="QE" localSheetId="5">#REF!</definedName>
    <definedName name="QE" localSheetId="10">#REF!</definedName>
    <definedName name="QE" localSheetId="6">#REF!</definedName>
    <definedName name="QE">#REF!</definedName>
    <definedName name="QERTQWT" localSheetId="2">#REF!</definedName>
    <definedName name="QERTQWT" localSheetId="5">#REF!</definedName>
    <definedName name="QERTQWT" localSheetId="10">#REF!</definedName>
    <definedName name="QERTQWT" localSheetId="6">#REF!</definedName>
    <definedName name="QERTQWT">#REF!</definedName>
    <definedName name="qqqqqqqqqq" hidden="1">#N/A</definedName>
    <definedName name="RECOUT">#N/A</definedName>
    <definedName name="RFP003A" localSheetId="2">#REF!</definedName>
    <definedName name="RFP003A" localSheetId="5">#REF!</definedName>
    <definedName name="RFP003A" localSheetId="10">#REF!</definedName>
    <definedName name="RFP003A" localSheetId="6">#REF!</definedName>
    <definedName name="RFP003A">#REF!</definedName>
    <definedName name="RFP003B" localSheetId="2">#REF!</definedName>
    <definedName name="RFP003B" localSheetId="5">#REF!</definedName>
    <definedName name="RFP003B" localSheetId="10">#REF!</definedName>
    <definedName name="RFP003B" localSheetId="6">#REF!</definedName>
    <definedName name="RFP003B">#REF!</definedName>
    <definedName name="RFP003C" localSheetId="2">#REF!</definedName>
    <definedName name="RFP003C" localSheetId="5">#REF!</definedName>
    <definedName name="RFP003C" localSheetId="10">#REF!</definedName>
    <definedName name="RFP003C" localSheetId="6">#REF!</definedName>
    <definedName name="RFP003C">#REF!</definedName>
    <definedName name="RFP003D" localSheetId="2">#REF!</definedName>
    <definedName name="RFP003D" localSheetId="5">#REF!</definedName>
    <definedName name="RFP003D" localSheetId="10">#REF!</definedName>
    <definedName name="RFP003D" localSheetId="6">#REF!</definedName>
    <definedName name="RFP003D">#REF!</definedName>
    <definedName name="RFP003E" localSheetId="2">#REF!</definedName>
    <definedName name="RFP003E" localSheetId="5">#REF!</definedName>
    <definedName name="RFP003E" localSheetId="10">#REF!</definedName>
    <definedName name="RFP003E" localSheetId="6">#REF!</definedName>
    <definedName name="RFP003E">#REF!</definedName>
    <definedName name="RFP003F" localSheetId="2">#REF!</definedName>
    <definedName name="RFP003F" localSheetId="5">#REF!</definedName>
    <definedName name="RFP003F" localSheetId="10">#REF!</definedName>
    <definedName name="RFP003F" localSheetId="6">#REF!</definedName>
    <definedName name="RFP003F">#REF!</definedName>
    <definedName name="rong1" localSheetId="2">#REF!</definedName>
    <definedName name="rong1" localSheetId="5">#REF!</definedName>
    <definedName name="rong1" localSheetId="10">#REF!</definedName>
    <definedName name="rong1" localSheetId="6">#REF!</definedName>
    <definedName name="rong1">#REF!</definedName>
    <definedName name="rong2" localSheetId="2">#REF!</definedName>
    <definedName name="rong2" localSheetId="5">#REF!</definedName>
    <definedName name="rong2" localSheetId="10">#REF!</definedName>
    <definedName name="rong2" localSheetId="6">#REF!</definedName>
    <definedName name="rong2">#REF!</definedName>
    <definedName name="rong3" localSheetId="2">#REF!</definedName>
    <definedName name="rong3" localSheetId="5">#REF!</definedName>
    <definedName name="rong3" localSheetId="10">#REF!</definedName>
    <definedName name="rong3" localSheetId="6">#REF!</definedName>
    <definedName name="rong3">#REF!</definedName>
    <definedName name="rong4" localSheetId="2">#REF!</definedName>
    <definedName name="rong4" localSheetId="5">#REF!</definedName>
    <definedName name="rong4" localSheetId="10">#REF!</definedName>
    <definedName name="rong4" localSheetId="6">#REF!</definedName>
    <definedName name="rong4">#REF!</definedName>
    <definedName name="rong5" localSheetId="2">#REF!</definedName>
    <definedName name="rong5" localSheetId="5">#REF!</definedName>
    <definedName name="rong5" localSheetId="10">#REF!</definedName>
    <definedName name="rong5" localSheetId="6">#REF!</definedName>
    <definedName name="rong5">#REF!</definedName>
    <definedName name="rong6" localSheetId="2">#REF!</definedName>
    <definedName name="rong6" localSheetId="5">#REF!</definedName>
    <definedName name="rong6" localSheetId="10">#REF!</definedName>
    <definedName name="rong6" localSheetId="6">#REF!</definedName>
    <definedName name="rong6">#REF!</definedName>
    <definedName name="SAAS" localSheetId="2">#REF!</definedName>
    <definedName name="SAAS" localSheetId="5">#REF!</definedName>
    <definedName name="SAAS" localSheetId="10">#REF!</definedName>
    <definedName name="SAAS" localSheetId="6">#REF!</definedName>
    <definedName name="SAAS">#REF!</definedName>
    <definedName name="sad" localSheetId="2">#REF!</definedName>
    <definedName name="sad" localSheetId="5">#REF!</definedName>
    <definedName name="sad" localSheetId="10">#REF!</definedName>
    <definedName name="sad" localSheetId="6">#REF!</definedName>
    <definedName name="sad">#REF!</definedName>
    <definedName name="san" localSheetId="2">#REF!</definedName>
    <definedName name="san" localSheetId="5">#REF!</definedName>
    <definedName name="san" localSheetId="10">#REF!</definedName>
    <definedName name="san" localSheetId="6">#REF!</definedName>
    <definedName name="san">#REF!</definedName>
    <definedName name="SCH" localSheetId="2">#REF!</definedName>
    <definedName name="SCH" localSheetId="5">#REF!</definedName>
    <definedName name="SCH" localSheetId="10">#REF!</definedName>
    <definedName name="SCH" localSheetId="6">#REF!</definedName>
    <definedName name="SCH">#REF!</definedName>
    <definedName name="SGFD" localSheetId="2" hidden="1">#REF!</definedName>
    <definedName name="SGFD" localSheetId="5" hidden="1">#REF!</definedName>
    <definedName name="SGFD" localSheetId="1" hidden="1">#REF!</definedName>
    <definedName name="SGFD" localSheetId="8" hidden="1">#REF!</definedName>
    <definedName name="SGFD" localSheetId="7" hidden="1">#REF!</definedName>
    <definedName name="SGFD" localSheetId="9" hidden="1">#REF!</definedName>
    <definedName name="SGFD" localSheetId="10" hidden="1">#REF!</definedName>
    <definedName name="SGFD" localSheetId="6" hidden="1">#REF!</definedName>
    <definedName name="SGFD" localSheetId="11" hidden="1">#REF!</definedName>
    <definedName name="SGFD" localSheetId="4" hidden="1">#REF!</definedName>
    <definedName name="SGFD" localSheetId="3" hidden="1">#REF!</definedName>
    <definedName name="SGFD" hidden="1">#REF!</definedName>
    <definedName name="SIZE" localSheetId="2">#REF!</definedName>
    <definedName name="SIZE" localSheetId="5">#REF!</definedName>
    <definedName name="SIZE" localSheetId="10">#REF!</definedName>
    <definedName name="SIZE" localSheetId="6">#REF!</definedName>
    <definedName name="SIZE">#REF!</definedName>
    <definedName name="slg" localSheetId="2">#REF!</definedName>
    <definedName name="slg" localSheetId="5">#REF!</definedName>
    <definedName name="slg" localSheetId="10">#REF!</definedName>
    <definedName name="slg" localSheetId="6">#REF!</definedName>
    <definedName name="slg">#REF!</definedName>
    <definedName name="SORT" localSheetId="2">#REF!</definedName>
    <definedName name="SORT" localSheetId="5">#REF!</definedName>
    <definedName name="SORT" localSheetId="10">#REF!</definedName>
    <definedName name="SORT" localSheetId="6">#REF!</definedName>
    <definedName name="SORT">#REF!</definedName>
    <definedName name="SPEC" localSheetId="2">#REF!</definedName>
    <definedName name="SPEC" localSheetId="5">#REF!</definedName>
    <definedName name="SPEC" localSheetId="10">#REF!</definedName>
    <definedName name="SPEC" localSheetId="6">#REF!</definedName>
    <definedName name="SPEC">#REF!</definedName>
    <definedName name="SPECSUMMARY" localSheetId="2">#REF!</definedName>
    <definedName name="SPECSUMMARY" localSheetId="5">#REF!</definedName>
    <definedName name="SPECSUMMARY" localSheetId="10">#REF!</definedName>
    <definedName name="SPECSUMMARY" localSheetId="6">#REF!</definedName>
    <definedName name="SPECSUMMARY">#REF!</definedName>
    <definedName name="SRDFTSFSD" localSheetId="2">#REF!</definedName>
    <definedName name="SRDFTSFSD" localSheetId="5">#REF!</definedName>
    <definedName name="SRDFTSFSD" localSheetId="10">#REF!</definedName>
    <definedName name="SRDFTSFSD" localSheetId="6">#REF!</definedName>
    <definedName name="SRDFTSFSD">#REF!</definedName>
    <definedName name="SRFTTSDF" localSheetId="2">#REF!</definedName>
    <definedName name="SRFTTSDF" localSheetId="5">#REF!</definedName>
    <definedName name="SRFTTSDF" localSheetId="10">#REF!</definedName>
    <definedName name="SRFTTSDF" localSheetId="6">#REF!</definedName>
    <definedName name="SRFTTSDF">#REF!</definedName>
    <definedName name="Start_1" localSheetId="2">#REF!</definedName>
    <definedName name="Start_1" localSheetId="5">#REF!</definedName>
    <definedName name="Start_1" localSheetId="10">#REF!</definedName>
    <definedName name="Start_1" localSheetId="6">#REF!</definedName>
    <definedName name="Start_1">#REF!</definedName>
    <definedName name="Start_10" localSheetId="2">#REF!</definedName>
    <definedName name="Start_10" localSheetId="5">#REF!</definedName>
    <definedName name="Start_10" localSheetId="10">#REF!</definedName>
    <definedName name="Start_10" localSheetId="6">#REF!</definedName>
    <definedName name="Start_10">#REF!</definedName>
    <definedName name="Start_11" localSheetId="2">#REF!</definedName>
    <definedName name="Start_11" localSheetId="5">#REF!</definedName>
    <definedName name="Start_11" localSheetId="10">#REF!</definedName>
    <definedName name="Start_11" localSheetId="6">#REF!</definedName>
    <definedName name="Start_11">#REF!</definedName>
    <definedName name="Start_12" localSheetId="2">#REF!</definedName>
    <definedName name="Start_12" localSheetId="5">#REF!</definedName>
    <definedName name="Start_12" localSheetId="10">#REF!</definedName>
    <definedName name="Start_12" localSheetId="6">#REF!</definedName>
    <definedName name="Start_12">#REF!</definedName>
    <definedName name="Start_13" localSheetId="2">#REF!</definedName>
    <definedName name="Start_13" localSheetId="5">#REF!</definedName>
    <definedName name="Start_13" localSheetId="10">#REF!</definedName>
    <definedName name="Start_13" localSheetId="6">#REF!</definedName>
    <definedName name="Start_13">#REF!</definedName>
    <definedName name="Start_2" localSheetId="2">#REF!</definedName>
    <definedName name="Start_2" localSheetId="5">#REF!</definedName>
    <definedName name="Start_2" localSheetId="10">#REF!</definedName>
    <definedName name="Start_2" localSheetId="6">#REF!</definedName>
    <definedName name="Start_2">#REF!</definedName>
    <definedName name="Start_3" localSheetId="2">#REF!</definedName>
    <definedName name="Start_3" localSheetId="5">#REF!</definedName>
    <definedName name="Start_3" localSheetId="10">#REF!</definedName>
    <definedName name="Start_3" localSheetId="6">#REF!</definedName>
    <definedName name="Start_3">#REF!</definedName>
    <definedName name="Start_4" localSheetId="2">#REF!</definedName>
    <definedName name="Start_4" localSheetId="5">#REF!</definedName>
    <definedName name="Start_4" localSheetId="10">#REF!</definedName>
    <definedName name="Start_4" localSheetId="6">#REF!</definedName>
    <definedName name="Start_4">#REF!</definedName>
    <definedName name="Start_5" localSheetId="2">#REF!</definedName>
    <definedName name="Start_5" localSheetId="5">#REF!</definedName>
    <definedName name="Start_5" localSheetId="10">#REF!</definedName>
    <definedName name="Start_5" localSheetId="6">#REF!</definedName>
    <definedName name="Start_5">#REF!</definedName>
    <definedName name="Start_6" localSheetId="2">#REF!</definedName>
    <definedName name="Start_6" localSheetId="5">#REF!</definedName>
    <definedName name="Start_6" localSheetId="10">#REF!</definedName>
    <definedName name="Start_6" localSheetId="6">#REF!</definedName>
    <definedName name="Start_6">#REF!</definedName>
    <definedName name="Start_7" localSheetId="2">#REF!</definedName>
    <definedName name="Start_7" localSheetId="5">#REF!</definedName>
    <definedName name="Start_7" localSheetId="10">#REF!</definedName>
    <definedName name="Start_7" localSheetId="6">#REF!</definedName>
    <definedName name="Start_7">#REF!</definedName>
    <definedName name="Start_8" localSheetId="2">#REF!</definedName>
    <definedName name="Start_8" localSheetId="5">#REF!</definedName>
    <definedName name="Start_8" localSheetId="10">#REF!</definedName>
    <definedName name="Start_8" localSheetId="6">#REF!</definedName>
    <definedName name="Start_8">#REF!</definedName>
    <definedName name="Start_9" localSheetId="2">#REF!</definedName>
    <definedName name="Start_9" localSheetId="5">#REF!</definedName>
    <definedName name="Start_9" localSheetId="10">#REF!</definedName>
    <definedName name="Start_9" localSheetId="6">#REF!</definedName>
    <definedName name="Start_9">#REF!</definedName>
    <definedName name="SUMMARY" localSheetId="2">#REF!</definedName>
    <definedName name="SUMMARY" localSheetId="5">#REF!</definedName>
    <definedName name="SUMMARY" localSheetId="10">#REF!</definedName>
    <definedName name="SUMMARY" localSheetId="6">#REF!</definedName>
    <definedName name="SUMMARY">#REF!</definedName>
    <definedName name="T" localSheetId="2">#REF!</definedName>
    <definedName name="T" localSheetId="5">#REF!</definedName>
    <definedName name="T" localSheetId="10">#REF!</definedName>
    <definedName name="T" localSheetId="6">#REF!</definedName>
    <definedName name="T">#REF!</definedName>
    <definedName name="TaxTV">10%</definedName>
    <definedName name="TaxXL">5%</definedName>
    <definedName name="tenck" localSheetId="2">#REF!</definedName>
    <definedName name="tenck" localSheetId="5">#REF!</definedName>
    <definedName name="tenck" localSheetId="10">#REF!</definedName>
    <definedName name="tenck" localSheetId="6">#REF!</definedName>
    <definedName name="tenck">#REF!</definedName>
    <definedName name="thang" localSheetId="2">#REF!</definedName>
    <definedName name="thang" localSheetId="5">#REF!</definedName>
    <definedName name="thang" localSheetId="10">#REF!</definedName>
    <definedName name="thang" localSheetId="6">#REF!</definedName>
    <definedName name="thang">#REF!</definedName>
    <definedName name="thanhtien" localSheetId="2">#REF!</definedName>
    <definedName name="thanhtien" localSheetId="5">#REF!</definedName>
    <definedName name="thanhtien" localSheetId="10">#REF!</definedName>
    <definedName name="thanhtien" localSheetId="6">#REF!</definedName>
    <definedName name="thanhtien">#REF!</definedName>
    <definedName name="thepban" localSheetId="2">#REF!</definedName>
    <definedName name="thepban" localSheetId="5">#REF!</definedName>
    <definedName name="thepban" localSheetId="10">#REF!</definedName>
    <definedName name="thepban" localSheetId="6">#REF!</definedName>
    <definedName name="thepban">#REF!</definedName>
    <definedName name="thetichck" localSheetId="2">#REF!</definedName>
    <definedName name="thetichck" localSheetId="5">#REF!</definedName>
    <definedName name="thetichck" localSheetId="10">#REF!</definedName>
    <definedName name="thetichck" localSheetId="6">#REF!</definedName>
    <definedName name="thetichck">#REF!</definedName>
    <definedName name="thtich1" localSheetId="2">#REF!</definedName>
    <definedName name="thtich1" localSheetId="5">#REF!</definedName>
    <definedName name="thtich1" localSheetId="10">#REF!</definedName>
    <definedName name="thtich1" localSheetId="6">#REF!</definedName>
    <definedName name="thtich1">#REF!</definedName>
    <definedName name="thtich2" localSheetId="2">#REF!</definedName>
    <definedName name="thtich2" localSheetId="5">#REF!</definedName>
    <definedName name="thtich2" localSheetId="10">#REF!</definedName>
    <definedName name="thtich2" localSheetId="6">#REF!</definedName>
    <definedName name="thtich2">#REF!</definedName>
    <definedName name="thtich3" localSheetId="2">#REF!</definedName>
    <definedName name="thtich3" localSheetId="5">#REF!</definedName>
    <definedName name="thtich3" localSheetId="10">#REF!</definedName>
    <definedName name="thtich3" localSheetId="6">#REF!</definedName>
    <definedName name="thtich3">#REF!</definedName>
    <definedName name="thtich4" localSheetId="2">#REF!</definedName>
    <definedName name="thtich4" localSheetId="5">#REF!</definedName>
    <definedName name="thtich4" localSheetId="10">#REF!</definedName>
    <definedName name="thtich4" localSheetId="6">#REF!</definedName>
    <definedName name="thtich4">#REF!</definedName>
    <definedName name="thtich5" localSheetId="2">#REF!</definedName>
    <definedName name="thtich5" localSheetId="5">#REF!</definedName>
    <definedName name="thtich5" localSheetId="10">#REF!</definedName>
    <definedName name="thtich5" localSheetId="6">#REF!</definedName>
    <definedName name="thtich5">#REF!</definedName>
    <definedName name="thtich6" localSheetId="2">#REF!</definedName>
    <definedName name="thtich6" localSheetId="5">#REF!</definedName>
    <definedName name="thtich6" localSheetId="10">#REF!</definedName>
    <definedName name="thtich6" localSheetId="6">#REF!</definedName>
    <definedName name="thtich6">#REF!</definedName>
    <definedName name="Tien" localSheetId="2">#REF!</definedName>
    <definedName name="Tien" localSheetId="5">#REF!</definedName>
    <definedName name="Tien" localSheetId="10">#REF!</definedName>
    <definedName name="Tien" localSheetId="6">#REF!</definedName>
    <definedName name="Tien">#REF!</definedName>
    <definedName name="TITAN" localSheetId="2">#REF!</definedName>
    <definedName name="TITAN" localSheetId="5">#REF!</definedName>
    <definedName name="TITAN" localSheetId="10">#REF!</definedName>
    <definedName name="TITAN" localSheetId="6">#REF!</definedName>
    <definedName name="TITAN">#REF!</definedName>
    <definedName name="tkb" localSheetId="5" hidden="1">{"'Sheet1'!$L$16"}</definedName>
    <definedName name="tkb" localSheetId="1" hidden="1">{"'Sheet1'!$L$16"}</definedName>
    <definedName name="tkb" localSheetId="8" hidden="1">{"'Sheet1'!$L$16"}</definedName>
    <definedName name="tkb" localSheetId="9" hidden="1">{"'Sheet1'!$L$16"}</definedName>
    <definedName name="tkb" localSheetId="10" hidden="1">{"'Sheet1'!$L$16"}</definedName>
    <definedName name="tkb" localSheetId="6" hidden="1">{"'Sheet1'!$L$16"}</definedName>
    <definedName name="tkb" localSheetId="11" hidden="1">{"'Sheet1'!$L$16"}</definedName>
    <definedName name="tkb" localSheetId="4" hidden="1">{"'Sheet1'!$L$16"}</definedName>
    <definedName name="tkb" localSheetId="3" hidden="1">{"'Sheet1'!$L$16"}</definedName>
    <definedName name="tkb" hidden="1">{"'Sheet1'!$L$16"}</definedName>
    <definedName name="Tle" localSheetId="2">#REF!</definedName>
    <definedName name="Tle" localSheetId="5">#REF!</definedName>
    <definedName name="Tle" localSheetId="10">#REF!</definedName>
    <definedName name="Tle" localSheetId="6">#REF!</definedName>
    <definedName name="Tle">#REF!</definedName>
    <definedName name="tongbt" localSheetId="2">#REF!</definedName>
    <definedName name="tongbt" localSheetId="5">#REF!</definedName>
    <definedName name="tongbt" localSheetId="10">#REF!</definedName>
    <definedName name="tongbt" localSheetId="6">#REF!</definedName>
    <definedName name="tongbt">#REF!</definedName>
    <definedName name="tongcong" localSheetId="2">#REF!</definedName>
    <definedName name="tongcong" localSheetId="5">#REF!</definedName>
    <definedName name="tongcong" localSheetId="10">#REF!</definedName>
    <definedName name="tongcong" localSheetId="6">#REF!</definedName>
    <definedName name="tongcong">#REF!</definedName>
    <definedName name="tongdientich" localSheetId="2">#REF!</definedName>
    <definedName name="tongdientich" localSheetId="5">#REF!</definedName>
    <definedName name="tongdientich" localSheetId="10">#REF!</definedName>
    <definedName name="tongdientich" localSheetId="6">#REF!</definedName>
    <definedName name="tongdientich">#REF!</definedName>
    <definedName name="tongthep" localSheetId="2">#REF!</definedName>
    <definedName name="tongthep" localSheetId="5">#REF!</definedName>
    <definedName name="tongthep" localSheetId="10">#REF!</definedName>
    <definedName name="tongthep" localSheetId="6">#REF!</definedName>
    <definedName name="tongthep">#REF!</definedName>
    <definedName name="tongthetich" localSheetId="2">#REF!</definedName>
    <definedName name="tongthetich" localSheetId="5">#REF!</definedName>
    <definedName name="tongthetich" localSheetId="10">#REF!</definedName>
    <definedName name="tongthetich" localSheetId="6">#REF!</definedName>
    <definedName name="tongthetich">#REF!</definedName>
    <definedName name="TPLRP" localSheetId="2">#REF!</definedName>
    <definedName name="TPLRP" localSheetId="5">#REF!</definedName>
    <definedName name="TPLRP" localSheetId="10">#REF!</definedName>
    <definedName name="TPLRP" localSheetId="6">#REF!</definedName>
    <definedName name="TPLRP">#REF!</definedName>
    <definedName name="Tra_DM_su_dung" localSheetId="2">#REF!</definedName>
    <definedName name="Tra_DM_su_dung" localSheetId="5">#REF!</definedName>
    <definedName name="Tra_DM_su_dung" localSheetId="10">#REF!</definedName>
    <definedName name="Tra_DM_su_dung" localSheetId="6">#REF!</definedName>
    <definedName name="Tra_DM_su_dung">#REF!</definedName>
    <definedName name="Tra_don_gia_KS" localSheetId="2">#REF!</definedName>
    <definedName name="Tra_don_gia_KS" localSheetId="5">#REF!</definedName>
    <definedName name="Tra_don_gia_KS" localSheetId="10">#REF!</definedName>
    <definedName name="Tra_don_gia_KS" localSheetId="6">#REF!</definedName>
    <definedName name="Tra_don_gia_KS">#REF!</definedName>
    <definedName name="Tra_DTCT" localSheetId="2">#REF!</definedName>
    <definedName name="Tra_DTCT" localSheetId="5">#REF!</definedName>
    <definedName name="Tra_DTCT" localSheetId="10">#REF!</definedName>
    <definedName name="Tra_DTCT" localSheetId="6">#REF!</definedName>
    <definedName name="Tra_DTCT">#REF!</definedName>
    <definedName name="Tra_tim_hang_mucPT_trung" localSheetId="2">#REF!</definedName>
    <definedName name="Tra_tim_hang_mucPT_trung" localSheetId="5">#REF!</definedName>
    <definedName name="Tra_tim_hang_mucPT_trung" localSheetId="10">#REF!</definedName>
    <definedName name="Tra_tim_hang_mucPT_trung" localSheetId="6">#REF!</definedName>
    <definedName name="Tra_tim_hang_mucPT_trung">#REF!</definedName>
    <definedName name="Tra_TL" localSheetId="2">#REF!</definedName>
    <definedName name="Tra_TL" localSheetId="5">#REF!</definedName>
    <definedName name="Tra_TL" localSheetId="10">#REF!</definedName>
    <definedName name="Tra_TL" localSheetId="6">#REF!</definedName>
    <definedName name="Tra_TL">#REF!</definedName>
    <definedName name="Tra_ty_le2" localSheetId="2">#REF!</definedName>
    <definedName name="Tra_ty_le2" localSheetId="5">#REF!</definedName>
    <definedName name="Tra_ty_le2" localSheetId="10">#REF!</definedName>
    <definedName name="Tra_ty_le2" localSheetId="6">#REF!</definedName>
    <definedName name="Tra_ty_le2">#REF!</definedName>
    <definedName name="Tra_ty_le3" localSheetId="2">#REF!</definedName>
    <definedName name="Tra_ty_le3" localSheetId="5">#REF!</definedName>
    <definedName name="Tra_ty_le3" localSheetId="10">#REF!</definedName>
    <definedName name="Tra_ty_le3" localSheetId="6">#REF!</definedName>
    <definedName name="Tra_ty_le3">#REF!</definedName>
    <definedName name="Tra_ty_le4" localSheetId="2">#REF!</definedName>
    <definedName name="Tra_ty_le4" localSheetId="5">#REF!</definedName>
    <definedName name="Tra_ty_le4" localSheetId="10">#REF!</definedName>
    <definedName name="Tra_ty_le4" localSheetId="6">#REF!</definedName>
    <definedName name="Tra_ty_le4">#REF!</definedName>
    <definedName name="Tra_ty_le5" localSheetId="2">#REF!</definedName>
    <definedName name="Tra_ty_le5" localSheetId="5">#REF!</definedName>
    <definedName name="Tra_ty_le5" localSheetId="10">#REF!</definedName>
    <definedName name="Tra_ty_le5" localSheetId="6">#REF!</definedName>
    <definedName name="Tra_ty_le5">#REF!</definedName>
    <definedName name="Tracp" localSheetId="2">#REF!</definedName>
    <definedName name="Tracp" localSheetId="5">#REF!</definedName>
    <definedName name="Tracp" localSheetId="10">#REF!</definedName>
    <definedName name="Tracp" localSheetId="6">#REF!</definedName>
    <definedName name="Tracp">#REF!</definedName>
    <definedName name="TRADE2" localSheetId="2">#REF!</definedName>
    <definedName name="TRADE2" localSheetId="5">#REF!</definedName>
    <definedName name="TRADE2" localSheetId="10">#REF!</definedName>
    <definedName name="TRADE2" localSheetId="6">#REF!</definedName>
    <definedName name="TRADE2">#REF!</definedName>
    <definedName name="TRANG" localSheetId="5" hidden="1">{"'Sheet1'!$L$16"}</definedName>
    <definedName name="TRANG" localSheetId="1" hidden="1">{"'Sheet1'!$L$16"}</definedName>
    <definedName name="TRANG" localSheetId="8" hidden="1">{"'Sheet1'!$L$16"}</definedName>
    <definedName name="TRANG" localSheetId="9" hidden="1">{"'Sheet1'!$L$16"}</definedName>
    <definedName name="TRANG" localSheetId="10" hidden="1">{"'Sheet1'!$L$16"}</definedName>
    <definedName name="TRANG" localSheetId="6" hidden="1">{"'Sheet1'!$L$16"}</definedName>
    <definedName name="TRANG" localSheetId="11" hidden="1">{"'Sheet1'!$L$16"}</definedName>
    <definedName name="TRANG" localSheetId="4" hidden="1">{"'Sheet1'!$L$16"}</definedName>
    <definedName name="TRANG" localSheetId="3" hidden="1">{"'Sheet1'!$L$16"}</definedName>
    <definedName name="TRANG" hidden="1">{"'Sheet1'!$L$16"}</definedName>
    <definedName name="TRW" localSheetId="2">#REF!</definedName>
    <definedName name="TRW" localSheetId="5">#REF!</definedName>
    <definedName name="TRW" localSheetId="10">#REF!</definedName>
    <definedName name="TRW" localSheetId="6">#REF!</definedName>
    <definedName name="TRW">#REF!</definedName>
    <definedName name="tthi" localSheetId="2">#REF!</definedName>
    <definedName name="tthi" localSheetId="5">#REF!</definedName>
    <definedName name="tthi" localSheetId="10">#REF!</definedName>
    <definedName name="tthi" localSheetId="6">#REF!</definedName>
    <definedName name="tthi">#REF!</definedName>
    <definedName name="ty_le" localSheetId="2">#REF!</definedName>
    <definedName name="ty_le" localSheetId="5">#REF!</definedName>
    <definedName name="ty_le" localSheetId="10">#REF!</definedName>
    <definedName name="ty_le" localSheetId="6">#REF!</definedName>
    <definedName name="ty_le">#REF!</definedName>
    <definedName name="ty_le_BTN" localSheetId="2">#REF!</definedName>
    <definedName name="ty_le_BTN" localSheetId="5">#REF!</definedName>
    <definedName name="ty_le_BTN" localSheetId="10">#REF!</definedName>
    <definedName name="ty_le_BTN" localSheetId="6">#REF!</definedName>
    <definedName name="ty_le_BTN">#REF!</definedName>
    <definedName name="Ty_le1" localSheetId="2">#REF!</definedName>
    <definedName name="Ty_le1" localSheetId="5">#REF!</definedName>
    <definedName name="Ty_le1" localSheetId="10">#REF!</definedName>
    <definedName name="Ty_le1" localSheetId="6">#REF!</definedName>
    <definedName name="Ty_le1">#REF!</definedName>
    <definedName name="TYURU" localSheetId="2">#REF!</definedName>
    <definedName name="TYURU" localSheetId="5">#REF!</definedName>
    <definedName name="TYURU" localSheetId="10">#REF!</definedName>
    <definedName name="TYURU" localSheetId="6">#REF!</definedName>
    <definedName name="TYURU">#REF!</definedName>
    <definedName name="u" localSheetId="2">#REF!</definedName>
    <definedName name="u" localSheetId="5">#REF!</definedName>
    <definedName name="u" localSheetId="10">#REF!</definedName>
    <definedName name="u" localSheetId="6">#REF!</definedName>
    <definedName name="u">#REF!</definedName>
    <definedName name="UIOUIGyGF" localSheetId="2">#REF!</definedName>
    <definedName name="UIOUIGyGF" localSheetId="5">#REF!</definedName>
    <definedName name="UIOUIGyGF" localSheetId="10">#REF!</definedName>
    <definedName name="UIOUIGyGF" localSheetId="6">#REF!</definedName>
    <definedName name="UIOUIGyGF">#REF!</definedName>
    <definedName name="uyt" localSheetId="2">#REF!</definedName>
    <definedName name="uyt" localSheetId="5">#REF!</definedName>
    <definedName name="uyt" localSheetId="10">#REF!</definedName>
    <definedName name="uyt" localSheetId="6">#REF!</definedName>
    <definedName name="uyt">#REF!</definedName>
    <definedName name="VARIINST" localSheetId="2">#REF!</definedName>
    <definedName name="VARIINST" localSheetId="5">#REF!</definedName>
    <definedName name="VARIINST" localSheetId="10">#REF!</definedName>
    <definedName name="VARIINST" localSheetId="6">#REF!</definedName>
    <definedName name="VARIINST">#REF!</definedName>
    <definedName name="VARIPURC" localSheetId="2">#REF!</definedName>
    <definedName name="VARIPURC" localSheetId="5">#REF!</definedName>
    <definedName name="VARIPURC" localSheetId="10">#REF!</definedName>
    <definedName name="VARIPURC" localSheetId="6">#REF!</definedName>
    <definedName name="VARIPURC">#REF!</definedName>
    <definedName name="W" localSheetId="2">#REF!</definedName>
    <definedName name="W" localSheetId="5">#REF!</definedName>
    <definedName name="W" localSheetId="10">#REF!</definedName>
    <definedName name="W" localSheetId="6">#REF!</definedName>
    <definedName name="W">#REF!</definedName>
    <definedName name="WERQYUTIK" localSheetId="2">#REF!</definedName>
    <definedName name="WERQYUTIK" localSheetId="5">#REF!</definedName>
    <definedName name="WERQYUTIK" localSheetId="10">#REF!</definedName>
    <definedName name="WERQYUTIK" localSheetId="6">#REF!</definedName>
    <definedName name="WERQYUTIK">#REF!</definedName>
    <definedName name="WERTRQWETR" localSheetId="2">#REF!</definedName>
    <definedName name="WERTRQWETR" localSheetId="5">#REF!</definedName>
    <definedName name="WERTRQWETR" localSheetId="10">#REF!</definedName>
    <definedName name="WERTRQWETR" localSheetId="6">#REF!</definedName>
    <definedName name="WERTRQWETR">#REF!</definedName>
    <definedName name="X" localSheetId="2">#REF!</definedName>
    <definedName name="X" localSheetId="5">#REF!</definedName>
    <definedName name="X" localSheetId="10">#REF!</definedName>
    <definedName name="X" localSheetId="6">#REF!</definedName>
    <definedName name="X">#REF!</definedName>
    <definedName name="x1_" localSheetId="2">#REF!</definedName>
    <definedName name="x1_" localSheetId="5">#REF!</definedName>
    <definedName name="x1_" localSheetId="10">#REF!</definedName>
    <definedName name="x1_" localSheetId="6">#REF!</definedName>
    <definedName name="x1_">#REF!</definedName>
    <definedName name="x2_" localSheetId="2">#REF!</definedName>
    <definedName name="x2_" localSheetId="5">#REF!</definedName>
    <definedName name="x2_" localSheetId="10">#REF!</definedName>
    <definedName name="x2_" localSheetId="6">#REF!</definedName>
    <definedName name="x2_">#REF!</definedName>
    <definedName name="xh" localSheetId="2">#REF!</definedName>
    <definedName name="xh" localSheetId="5">#REF!</definedName>
    <definedName name="xh" localSheetId="10">#REF!</definedName>
    <definedName name="xh" localSheetId="6">#REF!</definedName>
    <definedName name="xh">#REF!</definedName>
    <definedName name="xn" localSheetId="2">#REF!</definedName>
    <definedName name="xn" localSheetId="5">#REF!</definedName>
    <definedName name="xn" localSheetId="10">#REF!</definedName>
    <definedName name="xn" localSheetId="6">#REF!</definedName>
    <definedName name="xn">#REF!</definedName>
    <definedName name="YUIPYU" localSheetId="2">#REF!</definedName>
    <definedName name="YUIPYU" localSheetId="5">#REF!</definedName>
    <definedName name="YUIPYU" localSheetId="10">#REF!</definedName>
    <definedName name="YUIPYU" localSheetId="6">#REF!</definedName>
    <definedName name="YUIPYU">#REF!</definedName>
    <definedName name="ZYX" localSheetId="2">#REF!</definedName>
    <definedName name="ZYX" localSheetId="5">#REF!</definedName>
    <definedName name="ZYX" localSheetId="10">#REF!</definedName>
    <definedName name="ZYX" localSheetId="6">#REF!</definedName>
    <definedName name="ZYX">#REF!</definedName>
    <definedName name="ZZZ" localSheetId="2">#REF!</definedName>
    <definedName name="ZZZ" localSheetId="5">#REF!</definedName>
    <definedName name="ZZZ" localSheetId="10">#REF!</definedName>
    <definedName name="ZZZ" localSheetId="6">#REF!</definedName>
    <definedName name="ZZZ">#REF!</definedName>
  </definedNames>
  <calcPr calcId="144525" iterate="1"/>
</workbook>
</file>

<file path=xl/calcChain.xml><?xml version="1.0" encoding="utf-8"?>
<calcChain xmlns="http://schemas.openxmlformats.org/spreadsheetml/2006/main">
  <c r="A150" i="12" l="1"/>
  <c r="A151" i="12" s="1"/>
  <c r="A152" i="12" s="1"/>
  <c r="A153" i="12" s="1"/>
  <c r="A154" i="12" s="1"/>
  <c r="A155" i="12" s="1"/>
  <c r="A156" i="12" s="1"/>
  <c r="A157" i="12" s="1"/>
  <c r="A158" i="12" s="1"/>
  <c r="A149" i="12"/>
  <c r="A148" i="12"/>
  <c r="A138" i="12"/>
  <c r="A139" i="12" s="1"/>
  <c r="A140" i="12" s="1"/>
  <c r="A141" i="12" s="1"/>
  <c r="A142" i="12" s="1"/>
  <c r="A143" i="12" s="1"/>
  <c r="A144" i="12" s="1"/>
  <c r="A145" i="12" s="1"/>
  <c r="A137" i="12"/>
  <c r="A136" i="12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2" i="12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6" i="9" l="1"/>
  <c r="A37" i="9" s="1"/>
  <c r="A38" i="9" s="1"/>
  <c r="A39" i="9" s="1"/>
  <c r="A40" i="9" s="1"/>
  <c r="A41" i="9" s="1"/>
  <c r="A42" i="9" s="1"/>
  <c r="A43" i="9" s="1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153" i="8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24" i="1" l="1"/>
  <c r="A18" i="6" l="1"/>
  <c r="A19" i="6" s="1"/>
  <c r="A22" i="6" l="1"/>
  <c r="A23" i="6" s="1"/>
  <c r="A24" i="6" s="1"/>
  <c r="A25" i="6" s="1"/>
  <c r="A14" i="6"/>
  <c r="A15" i="6" s="1"/>
  <c r="A16" i="6" s="1"/>
  <c r="A17" i="6" s="1"/>
  <c r="BW15" i="4" l="1"/>
  <c r="BM15" i="4"/>
  <c r="BL15" i="4"/>
  <c r="BJ15" i="4"/>
  <c r="BN15" i="4" s="1"/>
  <c r="BH15" i="4"/>
  <c r="BK15" i="4" s="1"/>
  <c r="BW14" i="4"/>
  <c r="BM14" i="4"/>
  <c r="BL14" i="4"/>
  <c r="BJ14" i="4"/>
  <c r="BN14" i="4" s="1"/>
  <c r="BH14" i="4"/>
  <c r="BK14" i="4" s="1"/>
  <c r="BW13" i="4"/>
  <c r="BM13" i="4"/>
  <c r="BL13" i="4"/>
  <c r="BJ13" i="4"/>
  <c r="BN13" i="4" s="1"/>
  <c r="BH13" i="4"/>
  <c r="BK13" i="4" s="1"/>
  <c r="BW12" i="4"/>
  <c r="BM12" i="4"/>
  <c r="BL12" i="4"/>
  <c r="BJ12" i="4"/>
  <c r="BN12" i="4" s="1"/>
  <c r="BH12" i="4"/>
  <c r="BK12" i="4" s="1"/>
  <c r="BW11" i="4"/>
  <c r="BM11" i="4"/>
  <c r="BL11" i="4"/>
  <c r="BJ11" i="4"/>
  <c r="BN11" i="4" s="1"/>
  <c r="BH11" i="4"/>
  <c r="BK11" i="4" s="1"/>
  <c r="A11" i="4"/>
  <c r="A12" i="4" s="1"/>
  <c r="A13" i="4" s="1"/>
  <c r="A14" i="4" s="1"/>
  <c r="A15" i="4" s="1"/>
  <c r="BW10" i="4"/>
  <c r="BM10" i="4"/>
  <c r="BL10" i="4"/>
  <c r="BJ10" i="4"/>
  <c r="BN10" i="4" s="1"/>
  <c r="BH10" i="4"/>
  <c r="BK10" i="4" s="1"/>
  <c r="EG16" i="2" l="1"/>
  <c r="EG11" i="2"/>
  <c r="EF10" i="2"/>
  <c r="A27" i="1" l="1"/>
  <c r="A28" i="1" s="1"/>
  <c r="A29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13" i="1"/>
</calcChain>
</file>

<file path=xl/comments1.xml><?xml version="1.0" encoding="utf-8"?>
<comments xmlns="http://schemas.openxmlformats.org/spreadsheetml/2006/main">
  <authors>
    <author>thangdtu</author>
  </authors>
  <commentList>
    <comment ref="CU9" authorId="0">
      <text>
        <r>
          <rPr>
            <b/>
            <sz val="9"/>
            <color indexed="81"/>
            <rFont val="Tahoma"/>
            <family val="2"/>
            <charset val="163"/>
          </rPr>
          <t>Lưu ý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CV9" authorId="0">
      <text>
        <r>
          <rPr>
            <b/>
            <sz val="9"/>
            <color indexed="81"/>
            <rFont val="Tahoma"/>
            <family val="2"/>
            <charset val="163"/>
          </rPr>
          <t>Lưu ý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CU10" authorId="0">
      <text>
        <r>
          <rPr>
            <b/>
            <sz val="9"/>
            <color indexed="81"/>
            <rFont val="Tahoma"/>
            <family val="2"/>
            <charset val="163"/>
          </rPr>
          <t>Lưu ý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CV10" authorId="0">
      <text>
        <r>
          <rPr>
            <b/>
            <sz val="9"/>
            <color indexed="81"/>
            <rFont val="Tahoma"/>
            <family val="2"/>
            <charset val="163"/>
          </rPr>
          <t>Lưu ý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<sst xmlns="http://schemas.openxmlformats.org/spreadsheetml/2006/main" count="7810" uniqueCount="768">
  <si>
    <t>BỘ GIÁO DỤC &amp; ĐÀO TẠO</t>
  </si>
  <si>
    <t>BẢNG ĐIỂM TỔNG HỢP KẾT QUẢ HỌC TẬP TOÀN KHÓA * K19KDN</t>
  </si>
  <si>
    <t>TRƯỜNG ĐẠI HỌC DUY TÂN</t>
  </si>
  <si>
    <t>NGÀNH: KẾ TOÁN DOANH NGHIỆP (2013-2017)</t>
  </si>
  <si>
    <t>Kèm theo Quyết định số:        /QĐ-ĐHDT.  Ngày       tháng      năm 2017</t>
  </si>
  <si>
    <t>STT</t>
  </si>
  <si>
    <t>Thông tin sinh viên</t>
  </si>
  <si>
    <t>ĐẠI CƯƠNG</t>
  </si>
  <si>
    <t>GIÁO DỤC THỂ CHẤT &amp; QUỐC PHÒNG</t>
  </si>
  <si>
    <t>ĐẠI CƯƠNG NGÀNH</t>
  </si>
  <si>
    <t>CHUYÊN NGÀNH</t>
  </si>
  <si>
    <t>TỐT NGHIỆP</t>
  </si>
  <si>
    <t>Tổng số Tín chỉ Đã học</t>
  </si>
  <si>
    <t>Tổng số Tín Chỉ Chưa Hoàn tất</t>
  </si>
  <si>
    <t>Tổng số Tín chỉ Tối thiểu theo Chương trình</t>
  </si>
  <si>
    <t>Tổng số Tín chỉ cần hoàn tất</t>
  </si>
  <si>
    <t>Trung bình tích lũy thang điểm 10</t>
  </si>
  <si>
    <t>Trung bình tích lũy thang điểm 04</t>
  </si>
  <si>
    <t>Tỉ lệ % tín chỉ nợ</t>
  </si>
  <si>
    <t>xét đk thi thi TN</t>
  </si>
  <si>
    <t>Điểm Toàn Khóa (Theo Lớp)</t>
  </si>
  <si>
    <t>Phương Pháp (Học Tập)</t>
  </si>
  <si>
    <t>Công Nghệ Thông Tin</t>
  </si>
  <si>
    <t>Khoa Học Tự Nhiên</t>
  </si>
  <si>
    <t>Khoa Học Xã Hội</t>
  </si>
  <si>
    <t>Triết Học &amp; Chính Trị</t>
  </si>
  <si>
    <t>Ngoại Ngữ  (Chọn 12 trong 16)</t>
  </si>
  <si>
    <t>Tổng số Tín Chỉ Đã học ở ĐẠI CƯƠNG</t>
  </si>
  <si>
    <t>Số Tín Chỉ Chưa Hoàn tất ở ĐẠI CƯƠNG</t>
  </si>
  <si>
    <t>Giáo Dục Thể Chất Căn Bản</t>
  </si>
  <si>
    <t>Giáo Dục Thể Chất Sơ Cấp (Tự chọn)  (Chọn 1 trong 6)</t>
  </si>
  <si>
    <t>Giáo Dục Thể Chất Cao Cấp (Tự chọn)  (Chọn 1 trong 6)</t>
  </si>
  <si>
    <t>Giáo Dục Thể Chất Nâng Cao</t>
  </si>
  <si>
    <t>Tổng số Tín Chỉ Đã học ở GIÁO DỤC THỂ CHẤT &amp; QUỐC PHÒNG</t>
  </si>
  <si>
    <t>Số Tín Chỉ Chưa Hoàn tất ở GIÁO DỤC THỂ CHẤT &amp; QUỐC PHÒNG</t>
  </si>
  <si>
    <t>Kinh Tế</t>
  </si>
  <si>
    <t>Xác Suất Thống Kê &amp; Tối Ưu Hóa</t>
  </si>
  <si>
    <t>Quản Trị (Thuần Túy)</t>
  </si>
  <si>
    <t>Kế Toán</t>
  </si>
  <si>
    <t>Tiếp Thị</t>
  </si>
  <si>
    <t>Hệ Thống Thông Tin  (Chọn 1 trong 2)</t>
  </si>
  <si>
    <t>Quản Trị Nhân Sự</t>
  </si>
  <si>
    <t>Tài Chính &amp; Ngân Hàng</t>
  </si>
  <si>
    <t>Luật Pháp</t>
  </si>
  <si>
    <t>Giải Pháp PBL</t>
  </si>
  <si>
    <t>Tổng số Tín Chỉ Đã học ở ĐẠI CƯƠNG NGÀNH</t>
  </si>
  <si>
    <t>Số Tín Chỉ Chưa Hoàn tất ở ĐẠI CƯƠNG NGÀNH</t>
  </si>
  <si>
    <t>Kế Toán Công &amp; Ngân Hàng</t>
  </si>
  <si>
    <t>Phân Tích Kế Toán</t>
  </si>
  <si>
    <t>Kế Toán Tài Chính</t>
  </si>
  <si>
    <t>Kế Toán Ngành</t>
  </si>
  <si>
    <t>Kiểm Toán</t>
  </si>
  <si>
    <t>Các Kỹ Năng Kế Toán</t>
  </si>
  <si>
    <t>Tổng số Tín Chỉ Đã học ở CHUYÊN NGÀNH</t>
  </si>
  <si>
    <t>Số Tín Chỉ Chưa Hoàn tất ở CHUYÊN NGÀNH</t>
  </si>
  <si>
    <t>Thực tập  (Chọn 1 trong 2)</t>
  </si>
  <si>
    <t>Tổng số Tín Chỉ Đã học ở TỐT NGHIỆP</t>
  </si>
  <si>
    <t>Số Tín Chỉ Chưa Hoàn tất ở TỐT NGHIỆP</t>
  </si>
  <si>
    <t>COM 101</t>
  </si>
  <si>
    <t>COM 102</t>
  </si>
  <si>
    <t>PHI 100</t>
  </si>
  <si>
    <t>CS 101</t>
  </si>
  <si>
    <t>CS 201</t>
  </si>
  <si>
    <t>Toán Học</t>
  </si>
  <si>
    <t>Đạo Đức &amp; Pháp Luật  (Chọn 1 trong 3)</t>
  </si>
  <si>
    <t>Tự chọn về Xã Hội  (Chọn 2 trong 5)</t>
  </si>
  <si>
    <t>DTE 302</t>
  </si>
  <si>
    <t>HIS 361</t>
  </si>
  <si>
    <t>PHI 161</t>
  </si>
  <si>
    <t>PHI 162</t>
  </si>
  <si>
    <t>POS 361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</si>
  <si>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</si>
  <si>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</si>
  <si>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</si>
  <si>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</si>
  <si>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</si>
  <si>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</si>
  <si>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</si>
  <si>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</si>
  <si>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</si>
  <si>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</si>
  <si>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</si>
  <si>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</si>
  <si>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</si>
  <si>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</si>
  <si>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</si>
  <si>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</si>
  <si>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ES 101</t>
  </si>
  <si>
    <t>ES 102</t>
  </si>
  <si>
    <t>ES 221</t>
  </si>
  <si>
    <t>ES 222</t>
  </si>
  <si>
    <t>ES 223</t>
  </si>
  <si>
    <t>ES 224</t>
  </si>
  <si>
    <t>ES 226</t>
  </si>
  <si>
    <t>ES 229</t>
  </si>
  <si>
    <t>ES 271</t>
  </si>
  <si>
    <t>ES 272</t>
  </si>
  <si>
    <t>ES 273</t>
  </si>
  <si>
    <t>ES 274</t>
  </si>
  <si>
    <t>ES 276</t>
  </si>
  <si>
    <t>ES 279</t>
  </si>
  <si>
    <t>ES 303</t>
  </si>
  <si>
    <t>ECO 151</t>
  </si>
  <si>
    <t>ECO 152</t>
  </si>
  <si>
    <t>ECO 302</t>
  </si>
  <si>
    <t>MGO 301</t>
  </si>
  <si>
    <t>STA 151</t>
  </si>
  <si>
    <t>STA 271</t>
  </si>
  <si>
    <t>MGT 201</t>
  </si>
  <si>
    <t>MGT 403</t>
  </si>
  <si>
    <t>ACC 201</t>
  </si>
  <si>
    <t>ACC 202</t>
  </si>
  <si>
    <t>ACC 301</t>
  </si>
  <si>
    <t>ACC 302</t>
  </si>
  <si>
    <t>ACC 303</t>
  </si>
  <si>
    <t>ACC 304</t>
  </si>
  <si>
    <t>MKT 251</t>
  </si>
  <si>
    <t>IS 251</t>
  </si>
  <si>
    <t>IS 252</t>
  </si>
  <si>
    <t>chọn môn</t>
  </si>
  <si>
    <t>HRM 301</t>
  </si>
  <si>
    <t>FIN 271</t>
  </si>
  <si>
    <t>FIN 301</t>
  </si>
  <si>
    <t>LAW 403</t>
  </si>
  <si>
    <t>ACC 296</t>
  </si>
  <si>
    <t>Nhóm tự chọn 1  (Chọn 1 trong 4)</t>
  </si>
  <si>
    <t>Nhóm tự chọn 2  (Chọn 1 trong 2)</t>
  </si>
  <si>
    <t>Tự chọn về Phân Tích  (Chọn 1 trong 2)</t>
  </si>
  <si>
    <t>ACC 411</t>
  </si>
  <si>
    <t>ACC 452</t>
  </si>
  <si>
    <t>ACC 403</t>
  </si>
  <si>
    <t>AUD 351</t>
  </si>
  <si>
    <t>FST 414</t>
  </si>
  <si>
    <t>ACC 396</t>
  </si>
  <si>
    <t>ACC 496</t>
  </si>
  <si>
    <t>ACC 448</t>
  </si>
  <si>
    <t>ACC 449</t>
  </si>
  <si>
    <t xml:space="preserve">chọn môn 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</si>
  <si>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</si>
  <si>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</si>
  <si>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</si>
  <si>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</si>
  <si>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</si>
  <si>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</si>
  <si>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</si>
  <si>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</si>
  <si>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</si>
  <si>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</si>
  <si>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chọn môn 1</t>
  </si>
  <si>
    <t>chọn môn 2</t>
  </si>
  <si>
    <t>ACC 414</t>
  </si>
  <si>
    <t>ACC 423</t>
  </si>
  <si>
    <t>ACC 441</t>
  </si>
  <si>
    <t>BNK 404</t>
  </si>
  <si>
    <t>FST 412</t>
  </si>
  <si>
    <t>LAW 362</t>
  </si>
  <si>
    <t>ACC 412</t>
  </si>
  <si>
    <t>ACC 421</t>
  </si>
  <si>
    <t>Mã sinh viên</t>
  </si>
  <si>
    <t>Họ</t>
  </si>
  <si>
    <t>Tên Lót</t>
  </si>
  <si>
    <t>Tên</t>
  </si>
  <si>
    <t>Ngày Sinh</t>
  </si>
  <si>
    <t>Giới Tính</t>
  </si>
  <si>
    <t>Tình trạng</t>
  </si>
  <si>
    <t xml:space="preserve"> </t>
  </si>
  <si>
    <t>Số TC</t>
  </si>
  <si>
    <t>Điểm 10</t>
  </si>
  <si>
    <t>Điểm 4</t>
  </si>
  <si>
    <t>Môn ngoài Chương trình</t>
  </si>
  <si>
    <t>DIỆN ĐỦ ĐIỀU KIỆN DỰ THI TỐT NGHIỆP</t>
  </si>
  <si>
    <t>Phan</t>
  </si>
  <si>
    <t>Ngọc</t>
  </si>
  <si>
    <t>Anh</t>
  </si>
  <si>
    <t>Nữ</t>
  </si>
  <si>
    <t>Đã Đăng Ký (chưa học xong)</t>
  </si>
  <si>
    <t/>
  </si>
  <si>
    <t>X</t>
  </si>
  <si>
    <t>ĐỦ ĐK</t>
  </si>
  <si>
    <t>ENG 101</t>
  </si>
  <si>
    <t>Nguyễn</t>
  </si>
  <si>
    <t>Thị Mỹ</t>
  </si>
  <si>
    <t>Hằng</t>
  </si>
  <si>
    <t>Hoàng</t>
  </si>
  <si>
    <t xml:space="preserve">Thị Lệ </t>
  </si>
  <si>
    <t>Võ</t>
  </si>
  <si>
    <t>Thị Ngọc</t>
  </si>
  <si>
    <t>Hạnh</t>
  </si>
  <si>
    <t>Tống</t>
  </si>
  <si>
    <t>Thị</t>
  </si>
  <si>
    <t>Hương</t>
  </si>
  <si>
    <t>Thị Thúy</t>
  </si>
  <si>
    <t>Kiều</t>
  </si>
  <si>
    <t>Xuân Cát</t>
  </si>
  <si>
    <t>Phượng</t>
  </si>
  <si>
    <t>P (P/F)</t>
  </si>
  <si>
    <t>Thị Như</t>
  </si>
  <si>
    <t>Quỳnh</t>
  </si>
  <si>
    <t>Phạm</t>
  </si>
  <si>
    <t>Thúy</t>
  </si>
  <si>
    <t>Đoàn</t>
  </si>
  <si>
    <t>Thị Thảo</t>
  </si>
  <si>
    <t>Trang</t>
  </si>
  <si>
    <t>Văn</t>
  </si>
  <si>
    <t>Thị Thục</t>
  </si>
  <si>
    <t>Uyên</t>
  </si>
  <si>
    <t>Thị Trà</t>
  </si>
  <si>
    <t>Vy</t>
  </si>
  <si>
    <t>DIỆN XÉT VỚT ĐIỀU KIỆN DỰ THI TỐT NGHIỆP</t>
  </si>
  <si>
    <t>Hà Kiều</t>
  </si>
  <si>
    <t>Phương</t>
  </si>
  <si>
    <t>xet vot</t>
  </si>
  <si>
    <t>Trần</t>
  </si>
  <si>
    <t>Thị Kim</t>
  </si>
  <si>
    <t>Oanh</t>
  </si>
  <si>
    <t>Thanh</t>
  </si>
  <si>
    <t>Đoan</t>
  </si>
  <si>
    <t>Quốc</t>
  </si>
  <si>
    <t>Bảo</t>
  </si>
  <si>
    <t>Nam</t>
  </si>
  <si>
    <t>Đà Nẵng, Ngày       tháng       năm 2017</t>
  </si>
  <si>
    <t>Người Lập Bảng</t>
  </si>
  <si>
    <t>Kiểm Tra</t>
  </si>
  <si>
    <t>Trưởng Khoa</t>
  </si>
  <si>
    <t>Phòng Đào Tạo ĐH &amp; SĐH</t>
  </si>
  <si>
    <t>Ban Giám Hiệu</t>
  </si>
  <si>
    <t>Nguyễn Đắc Thăng</t>
  </si>
  <si>
    <t>Hà Trình Phương Linh</t>
  </si>
  <si>
    <t>TS. Phan Thanh Hải</t>
  </si>
  <si>
    <t>TS. Nguyễn Phi Sơn</t>
  </si>
  <si>
    <t>SV NỘP ĐƠN-&gt; KHÔNG ĐỦ ĐK</t>
  </si>
  <si>
    <t>Vĩnh</t>
  </si>
  <si>
    <t>Hưng</t>
  </si>
  <si>
    <t>KO</t>
  </si>
  <si>
    <t>Bùi</t>
  </si>
  <si>
    <t>Thị Diệu</t>
  </si>
  <si>
    <t>Linh</t>
  </si>
  <si>
    <t>BẢNG ĐIỂM TỔNG HỢP KẾT QUẢ HỌC TẬP TOÀN KHÓA</t>
  </si>
  <si>
    <t>NGÀNH: KẾ TOÁN DOANH NGHIỆP*K21KDN</t>
  </si>
  <si>
    <t>Kèm theo Quyết định số:      /QĐ-ĐHDT, Ngày         tháng         năm 2017</t>
  </si>
  <si>
    <t>Xét đk thi TN</t>
  </si>
  <si>
    <t>Hướng Nghiệp</t>
  </si>
  <si>
    <t>AUD 353</t>
  </si>
  <si>
    <t>ACC 382</t>
  </si>
  <si>
    <t>DTE-ACC 102</t>
  </si>
  <si>
    <t>DTE-ACC 152</t>
  </si>
  <si>
    <t>DTE-ACC 202</t>
  </si>
  <si>
    <t xml:space="preserve">Thị Minh </t>
  </si>
  <si>
    <t>xét vớt</t>
  </si>
  <si>
    <t>Đà Nẵng, Ngày     tháng      năm 2017</t>
  </si>
  <si>
    <t>BẢNG ĐIỂM TỔNG HỢP KẾT QUẢ HỌC TẬP TOÀN KHÓA * K18KDN</t>
  </si>
  <si>
    <t>NGÀNH: KẾ TOÁN DOANH NGHIỆP</t>
  </si>
  <si>
    <t>Kèm theo Quyết định số:             /QĐ-ĐHDT             ngày      tháng        năm 2017</t>
  </si>
  <si>
    <t>Ngoại Ngữ</t>
  </si>
  <si>
    <t>Giáo Dục Thể Chất Sơ Cấp (Tự chọn)  (Chọn 1 trong 4)</t>
  </si>
  <si>
    <t>Giáo Dục Thể Chất Cao Cấp (Tự chọn)  (Chọn 1 trong 4)</t>
  </si>
  <si>
    <t>Ngoại Ngữ Sơ Cấp 1  (Chọn 1 trong 3)</t>
  </si>
  <si>
    <t>Ngoại Ngữ Sơ Cấp 2  (Chọn 1 trong 3)</t>
  </si>
  <si>
    <t>Ngoại Ngữ Trung Cấp 1  (Chọn 1 trong 3)</t>
  </si>
  <si>
    <t>Ngoại Ngữ Trung Cấp 2  (Chọn 1 trong 3)</t>
  </si>
  <si>
    <t>Ngoại Ngữ Cao Cấp 1  (Chọn 1 trong 3)</t>
  </si>
  <si>
    <t>Ngoại Ngữ Cao Cấp 2  (Chọn 1 trong 3)</t>
  </si>
  <si>
    <t>Đạo Đức &amp; Pháp Luật  (Chọn 1 trong 2)</t>
  </si>
  <si>
    <t>Tự chọn về Xã Hội  (Chọn 2 trong 3)</t>
  </si>
  <si>
    <t>CHI 101</t>
  </si>
  <si>
    <t>JAP 101</t>
  </si>
  <si>
    <t>CHI 102</t>
  </si>
  <si>
    <t>ENG 102</t>
  </si>
  <si>
    <t>JAP 102</t>
  </si>
  <si>
    <t>CHI 201</t>
  </si>
  <si>
    <t>ENG 201</t>
  </si>
  <si>
    <t>JAP 201</t>
  </si>
  <si>
    <t>CHI 202</t>
  </si>
  <si>
    <t>ENG 202</t>
  </si>
  <si>
    <t>JAP 202</t>
  </si>
  <si>
    <t>CHI 301</t>
  </si>
  <si>
    <t>ENG 301</t>
  </si>
  <si>
    <t>JAP 301</t>
  </si>
  <si>
    <t>CHI 302</t>
  </si>
  <si>
    <t>ENG 302</t>
  </si>
  <si>
    <t>JAP 302</t>
  </si>
  <si>
    <t>DiỆN XÉT VỚT  ĐIỀU KIỆN DỰ THI TỐT NGHIỆP T9/2017</t>
  </si>
  <si>
    <t>Nguyên</t>
  </si>
  <si>
    <t>Hoàn tất</t>
  </si>
  <si>
    <t>Đà Nẵng, Ngày      tháng      năm 2017</t>
  </si>
  <si>
    <t>DiỆN ĐỦ ĐIỀU KIỆN DỰ THI TỐT NGHIỆP T12/2016</t>
  </si>
  <si>
    <t>ĐỦ ĐK thi TN</t>
  </si>
  <si>
    <t>Thỵ Yến</t>
  </si>
  <si>
    <t>Nhi</t>
  </si>
  <si>
    <t>Vinh</t>
  </si>
  <si>
    <t>Kim</t>
  </si>
  <si>
    <t>Mạnh</t>
  </si>
  <si>
    <t>NGÀNH: KẾ TOÁN DOANH NGHIỆP*D21KDNB</t>
  </si>
  <si>
    <t>Kèm theo Quyết định số:      /QĐ-ĐHDT, Ngày     tháng      năm 2017</t>
  </si>
  <si>
    <t>stt</t>
  </si>
  <si>
    <t xml:space="preserve">xét dự thi </t>
  </si>
  <si>
    <t>Hành Vi Tổ Chức</t>
  </si>
  <si>
    <t>Kế Toán Công &amp; Ngân Hàng  (Chọn 2 trong 4)</t>
  </si>
  <si>
    <t>Phân Tích Kế Toán  (Chọn 1 trong 2)</t>
  </si>
  <si>
    <t>Thực tập Tốt nghiệp  (Chọn 1 trong 2)</t>
  </si>
  <si>
    <t>Tự chọn Nói &amp; Viết (tiếng Việt)  (Chọn 1 trong 2)</t>
  </si>
  <si>
    <t>ECO 251</t>
  </si>
  <si>
    <t>MGO 403</t>
  </si>
  <si>
    <t>OB 251</t>
  </si>
  <si>
    <t>ACC 426</t>
  </si>
  <si>
    <t>ACC 431</t>
  </si>
  <si>
    <t>Kiều Vân</t>
  </si>
  <si>
    <t>ĐĐK</t>
  </si>
  <si>
    <t>PHI 161; STA 151; CS 101; ENG 101; ES 101; ACC 201; CS 201; ECO 151; ENG 102; ES 102; LAW 201; MTH 101; ES 221; ACC 202; ECO 152; ENG 201; FIN 271; HIS 361; MGT 201; POS 361; ACC 296; ACC 301; ACC 302; ACC 396; FIN 301; ACC 403; ACC 411; ACC 441; FST 412; ACC 348; ACC 349; FST 414; HRM 301; FST 313; ES 276; ES 303</t>
  </si>
  <si>
    <t>Thị Minh</t>
  </si>
  <si>
    <t>Hải</t>
  </si>
  <si>
    <t>PHI 161; STA 151; CS 101; ENG 101; ES 101; ACC 201; CS 201; ECO 151; ENG 102; ES 102; LAW 201; MTH 101; ES 221; ACC 202; ECO 152; ENG 201; FIN 271; HIS 361; MGT 201; ACC 296; ACC 301; FIN 301; HRM 301; POS 361; ACC 302; ACC 403; ACC 411; ACC 441; FST 412; ACC 348; ACC 349; ACC 396; FST 313; FST 414; ES 276; ES 303</t>
  </si>
  <si>
    <t>Mai</t>
  </si>
  <si>
    <t>PHI 161; STA 151; CS 101; ENG 101; ES 101; ACC 201; ECO 151; ENG 102; ES 102; LAW 201; MTH 101; POS 361; ES 221; CS 201; ECO 152; ENG 201; FIN 271; HIS 361; MGT 201; ACC 296; ACC 396; FIN 301; FST 313; HRM 301; ACC 202; ACC 403; ACC 441; FST 412; ACC 301; ACC 302; ACC 348; ACC 349; ACC 411; FST 414; ES 276; ES 303</t>
  </si>
  <si>
    <t>Huỳnh</t>
  </si>
  <si>
    <t>Thị Thu</t>
  </si>
  <si>
    <t>Thảo</t>
  </si>
  <si>
    <t>PHI 161; STA 151; CS 101; ENG 101; ES 101; ACC 201; ECO 151; ENG 102; ES 102; MGT 201; MTH 101; ES 223; ACC 202; CS 201; ECO 152; ENG 201; FIN 271; HIS 361; POS 361; ACC 301; ACC 302; FIN 301; FST 313; ACC 296; ACC 403; ACC 411; ACC 423; FST 412; LAW 201; ACC 348; ACC 349; ACC 396; FST 414; HRM 301; ES 276; ES 303</t>
  </si>
  <si>
    <t>Vân</t>
  </si>
  <si>
    <t>PHI 161; STA 151; CS 101; ENG 101; ES 101; ACC 201; ECO 151; ES 102; FIN 271; LAW 201; MGT 201; MTH 101; ES 221; ACC 202; CS 201; ECO 152; ENG 102; HIS 361; POS 361; ACC 301; ACC 302; ACC 396; FIN 301; FST 313; ENG 201; ACC 296; ACC 403; ACC 411; ACC 441; FST 412; ACC 348; ACC 349; FST 414; HRM 301; ES 276; ES 303</t>
  </si>
  <si>
    <t>Yến</t>
  </si>
  <si>
    <t>ES 276; ES 303</t>
  </si>
  <si>
    <t>BẢNG ĐIỂM TỔNG HỢP KẾT QUẢ HỌC TẬP TOÀN KHÓA * K20KKT</t>
  </si>
  <si>
    <t>NGÀNH: KẾ TOÁN KiỂM TOÁN</t>
  </si>
  <si>
    <t>Kèm theo Quyết định số:          /QĐ-ĐHDT,  ngày      tháng        năm 2017</t>
  </si>
  <si>
    <t>xet đk thi TN</t>
  </si>
  <si>
    <t>Tài Chính</t>
  </si>
  <si>
    <t>Kiểm Toán Tài Chính</t>
  </si>
  <si>
    <t>Kiểm Toán Chuyên Ngành  (Chọn 1 trong 4)</t>
  </si>
  <si>
    <t>Kế Toán Ngành  (Chọn 1 trong 2)</t>
  </si>
  <si>
    <t>Tốt Nghiệp  (Chọn 1 trong 2)</t>
  </si>
  <si>
    <t>Thuế &amp; Phân Tích  (Chọn 2 trong 3)</t>
  </si>
  <si>
    <t>AUD 402</t>
  </si>
  <si>
    <t>AUD 404</t>
  </si>
  <si>
    <t>AUD 403</t>
  </si>
  <si>
    <t>AUD 411</t>
  </si>
  <si>
    <t>AUD 412</t>
  </si>
  <si>
    <t>AUD 415</t>
  </si>
  <si>
    <t>Tính thử</t>
  </si>
  <si>
    <t>DIỆN XÉT VỚT ĐIỀU KIỆN DỰ THI TỐT NGHIỆP T9/2017</t>
  </si>
  <si>
    <t>Lệ</t>
  </si>
  <si>
    <t>Đang Học Lại</t>
  </si>
  <si>
    <t>Đà Nẵng, Ngày     tháng     năm 2017</t>
  </si>
  <si>
    <t>BẢNG ĐIỂM TỔNG HỢP KẾT QUẢ HỌC TẬP TOÀN KHÓA * K19KKT</t>
  </si>
  <si>
    <t>NGÀNH: KẾ TOÁN KIỂM TOÁN(2013-2017)</t>
  </si>
  <si>
    <t>Kèm theo Quyết định số:             /QĐ-ĐHDT.  Ngày         tháng         năm 2017</t>
  </si>
  <si>
    <t>Qui 
đổi</t>
  </si>
  <si>
    <t>Chọn 1 trong 2</t>
  </si>
  <si>
    <t>Chọn 1 trong 4</t>
  </si>
  <si>
    <t xml:space="preserve">  Chọn 1 trong 2</t>
  </si>
  <si>
    <t>Chọn 2 trong 5</t>
  </si>
  <si>
    <t>Chọn 2 trong 3</t>
  </si>
  <si>
    <t>Dương</t>
  </si>
  <si>
    <t>Hiền</t>
  </si>
  <si>
    <t>Lê</t>
  </si>
  <si>
    <t>My</t>
  </si>
  <si>
    <t>Thị Hà</t>
  </si>
  <si>
    <t>Cao</t>
  </si>
  <si>
    <t>Trần Kỳ</t>
  </si>
  <si>
    <t>Duyên</t>
  </si>
  <si>
    <t>Trịnh</t>
  </si>
  <si>
    <t>Nhật</t>
  </si>
  <si>
    <t>Trương</t>
  </si>
  <si>
    <t>Công</t>
  </si>
  <si>
    <t>Phúc</t>
  </si>
  <si>
    <t>Vũ</t>
  </si>
  <si>
    <t>NGÀNH: KẾ TOÁN KIỂM TOÁN*K21KKT</t>
  </si>
  <si>
    <t>Kế Toán Ngành  (Chọn 2 trong 3)</t>
  </si>
  <si>
    <t>AUD 455</t>
  </si>
  <si>
    <t>Thị Phong</t>
  </si>
  <si>
    <t>Diễm</t>
  </si>
  <si>
    <t>P</t>
  </si>
  <si>
    <t>đủ ĐK</t>
  </si>
  <si>
    <t>DIỆN XÉT VỚT  ĐIỀU KIỆN DỰ THI TỐT NGHIỆP</t>
  </si>
  <si>
    <t>Thị Bảo</t>
  </si>
  <si>
    <t>Thoa</t>
  </si>
  <si>
    <t>Hiệp</t>
  </si>
  <si>
    <t>Thị Quỳnh</t>
  </si>
  <si>
    <t>Thị Anh</t>
  </si>
  <si>
    <t>Thư</t>
  </si>
  <si>
    <t>TRƯỜNG ĐH DUY TÂN</t>
  </si>
  <si>
    <t>DANH SÁCH SV ĐƯỢC XÉT THAM GIA TỐT NGHIỆP
 CUỐI KHÓA ĐỢT THÁNG 09 NĂM 2017</t>
  </si>
  <si>
    <t>HỘI ĐỒNG THI &amp; XÉT CNTN</t>
  </si>
  <si>
    <t>CHUYÊN NGÀNH: KẾ TOÁN DOANH NGHIỆP</t>
  </si>
  <si>
    <t>(Kèm theo QĐ số.. .. .. QĐ-ĐHDT-HĐTN ngày .. .. / .. .. / 2017)</t>
  </si>
  <si>
    <t>SBD</t>
  </si>
  <si>
    <t xml:space="preserve">HỌ VÀ </t>
  </si>
  <si>
    <t>KHÓA</t>
  </si>
  <si>
    <t>NGÀY SINH</t>
  </si>
  <si>
    <t>NƠI SINH</t>
  </si>
  <si>
    <t>GiỚI TÍNH</t>
  </si>
  <si>
    <t>KLTN</t>
  </si>
  <si>
    <t>M1</t>
  </si>
  <si>
    <t>M2</t>
  </si>
  <si>
    <t>M3</t>
  </si>
  <si>
    <t>GHI CHÚ</t>
  </si>
  <si>
    <t>DIỆN ĐỦ ĐiỀU KiỆN DỰ THI TỐT NGHIỆP</t>
  </si>
  <si>
    <t>Hoàng Ngọc Trâm</t>
  </si>
  <si>
    <t>D21KDNA</t>
  </si>
  <si>
    <t>Đà Nẵng</t>
  </si>
  <si>
    <t>Đặng Thị Hoàng</t>
  </si>
  <si>
    <t>Quảng Trị</t>
  </si>
  <si>
    <t>Nguyễn Thị Vân</t>
  </si>
  <si>
    <t xml:space="preserve">Hoàng Hải </t>
  </si>
  <si>
    <t>Quảng Bình</t>
  </si>
  <si>
    <t>Nguyễn Đạt</t>
  </si>
  <si>
    <t>Bình</t>
  </si>
  <si>
    <t>Nguyễn Đức</t>
  </si>
  <si>
    <t>Bút</t>
  </si>
  <si>
    <t>Quảng Ngãi</t>
  </si>
  <si>
    <t>Đào Thạch</t>
  </si>
  <si>
    <t>Cẩm</t>
  </si>
  <si>
    <t>Bùi Quang</t>
  </si>
  <si>
    <t>Chánh</t>
  </si>
  <si>
    <t>Lê Tống Thanh</t>
  </si>
  <si>
    <t>Châu</t>
  </si>
  <si>
    <t>DakLak</t>
  </si>
  <si>
    <t>Trần Thị Anh</t>
  </si>
  <si>
    <t>Đào</t>
  </si>
  <si>
    <t>Ngô Thị</t>
  </si>
  <si>
    <t>Diệu</t>
  </si>
  <si>
    <t>Trần Quang</t>
  </si>
  <si>
    <t>Đô</t>
  </si>
  <si>
    <t>Nguyễn Thị Ngọc</t>
  </si>
  <si>
    <t>Dung</t>
  </si>
  <si>
    <t>Nguyễn Thị</t>
  </si>
  <si>
    <t>Phạm Thị Thu</t>
  </si>
  <si>
    <t>Hà</t>
  </si>
  <si>
    <t>Hồ Thị Thu</t>
  </si>
  <si>
    <t>TT Huế</t>
  </si>
  <si>
    <t>Tống Hữu</t>
  </si>
  <si>
    <t>Thanh Hóa</t>
  </si>
  <si>
    <t>Nguyễn Thị Lệ</t>
  </si>
  <si>
    <t>Trần Thị Thúy</t>
  </si>
  <si>
    <t>Lê Mai</t>
  </si>
  <si>
    <t>Phạm Hoàng Lệ</t>
  </si>
  <si>
    <t>Huỳnh Thị Hồng</t>
  </si>
  <si>
    <t>Lê Trung</t>
  </si>
  <si>
    <t>Hậu</t>
  </si>
  <si>
    <t>Quảng Nam</t>
  </si>
  <si>
    <t>Lê Thị Ngọc</t>
  </si>
  <si>
    <t>Trần Duy</t>
  </si>
  <si>
    <t>Hiển</t>
  </si>
  <si>
    <t>Ngô Tiến</t>
  </si>
  <si>
    <t>Đặng Văn</t>
  </si>
  <si>
    <t>Hiếu</t>
  </si>
  <si>
    <t>Hưng Yên</t>
  </si>
  <si>
    <t>Lê Ngọc</t>
  </si>
  <si>
    <t>Hoa</t>
  </si>
  <si>
    <t>Huỳnh Thị Thục</t>
  </si>
  <si>
    <t>Võ Văn</t>
  </si>
  <si>
    <t>Dương Tiến</t>
  </si>
  <si>
    <t>Hùng</t>
  </si>
  <si>
    <t>Thái Thị</t>
  </si>
  <si>
    <t>Nghệ An</t>
  </si>
  <si>
    <t>Võ Thị</t>
  </si>
  <si>
    <t>Hà Hoàng</t>
  </si>
  <si>
    <t>Huy</t>
  </si>
  <si>
    <t>Huyền</t>
  </si>
  <si>
    <t>Lê Thị Thanh</t>
  </si>
  <si>
    <t>Nguyễn Thị Khánh</t>
  </si>
  <si>
    <t>Trần Thị Hoàng</t>
  </si>
  <si>
    <t>Phạm Duy</t>
  </si>
  <si>
    <t>Nguyễn Thị Diệu</t>
  </si>
  <si>
    <t>Hoàng Mỹ</t>
  </si>
  <si>
    <t>Gia Lai</t>
  </si>
  <si>
    <t>Nguyễn Thị Thùy</t>
  </si>
  <si>
    <t xml:space="preserve">Văn Hoàng Nhật </t>
  </si>
  <si>
    <t>Hồ Sỹ</t>
  </si>
  <si>
    <t>Long</t>
  </si>
  <si>
    <t>Nguyễn Xuân Dạ</t>
  </si>
  <si>
    <t>Lý</t>
  </si>
  <si>
    <t>Trần Thị Quý</t>
  </si>
  <si>
    <t xml:space="preserve">Lê Thị Tuyết </t>
  </si>
  <si>
    <t xml:space="preserve">Nguyễn </t>
  </si>
  <si>
    <t>Minh</t>
  </si>
  <si>
    <t>Thái Thị Thanh</t>
  </si>
  <si>
    <t>Nga</t>
  </si>
  <si>
    <t>Nguyễn Thị Như</t>
  </si>
  <si>
    <t>Trần Thị</t>
  </si>
  <si>
    <t>Nguyễn Lê Thảo</t>
  </si>
  <si>
    <t>Mai Thị Hồng</t>
  </si>
  <si>
    <t>Nhân</t>
  </si>
  <si>
    <t>Nguyễn Vũ Thùy</t>
  </si>
  <si>
    <t>Như</t>
  </si>
  <si>
    <t>Phan Lê Bảo</t>
  </si>
  <si>
    <t>Nở</t>
  </si>
  <si>
    <t>Trần Thị Hằng</t>
  </si>
  <si>
    <t>Ny</t>
  </si>
  <si>
    <t>Nguyễn Thị Trúc</t>
  </si>
  <si>
    <t>Trần Thị Thành</t>
  </si>
  <si>
    <t>Phố</t>
  </si>
  <si>
    <t>Hà Thị Nhật</t>
  </si>
  <si>
    <t>Phước</t>
  </si>
  <si>
    <t>Phạm Thị Hồng</t>
  </si>
  <si>
    <t>Lê Thị Mỹ</t>
  </si>
  <si>
    <t>Lê Thị Hoài</t>
  </si>
  <si>
    <t>Lâm Tú</t>
  </si>
  <si>
    <t>Ngô Thị Thanh</t>
  </si>
  <si>
    <t>Trần Lê Quỳnh</t>
  </si>
  <si>
    <t>Hoàng Thị Lệ</t>
  </si>
  <si>
    <t>Quyên</t>
  </si>
  <si>
    <t>Trương Nữ Lệ</t>
  </si>
  <si>
    <t>Phan Như Ngọc</t>
  </si>
  <si>
    <t>Ông Thị Thư</t>
  </si>
  <si>
    <t>Sinh</t>
  </si>
  <si>
    <t>Quảng Thanh</t>
  </si>
  <si>
    <t>Sơn</t>
  </si>
  <si>
    <t>Võ Thanh</t>
  </si>
  <si>
    <t>Sương</t>
  </si>
  <si>
    <t>Tâm</t>
  </si>
  <si>
    <t>Tân</t>
  </si>
  <si>
    <t>Trần Thị Phương</t>
  </si>
  <si>
    <t>Thắm</t>
  </si>
  <si>
    <t>Nguyễn Hữu Đan</t>
  </si>
  <si>
    <t>Đặng Ngọc</t>
  </si>
  <si>
    <t>Thành</t>
  </si>
  <si>
    <t>Nguyễn Hoàng</t>
  </si>
  <si>
    <t>Thao</t>
  </si>
  <si>
    <t>Trần Nguyễn Dạ</t>
  </si>
  <si>
    <t>Trần Nguyễn Thanh</t>
  </si>
  <si>
    <t>Nguyễn Thị Thanh</t>
  </si>
  <si>
    <t>Nguyễn Thị Thu</t>
  </si>
  <si>
    <t>Trần Thị Thu</t>
  </si>
  <si>
    <t>Phan Thị Phương</t>
  </si>
  <si>
    <t>Trịnh Thị Phương</t>
  </si>
  <si>
    <t>Nguyễn Phan Oanh</t>
  </si>
  <si>
    <t>Nguyễn Thị Minh</t>
  </si>
  <si>
    <t>Từ Thị Hoài</t>
  </si>
  <si>
    <t>Thương</t>
  </si>
  <si>
    <t>Nguyễn Phạm Hoài</t>
  </si>
  <si>
    <t>Huỳnh Thị Lệ</t>
  </si>
  <si>
    <t>Thùy</t>
  </si>
  <si>
    <t>Nguyễn Vân</t>
  </si>
  <si>
    <t>Hà Thị Chung</t>
  </si>
  <si>
    <t>Thủy</t>
  </si>
  <si>
    <t>Nguyễn Thị Hồng</t>
  </si>
  <si>
    <t>Tiến</t>
  </si>
  <si>
    <t>Đặng Thị</t>
  </si>
  <si>
    <t>Tiết</t>
  </si>
  <si>
    <t>Trâm</t>
  </si>
  <si>
    <t>Lê Thu</t>
  </si>
  <si>
    <t>Đoàn Thị Huyền</t>
  </si>
  <si>
    <t>Phan Ngọc Thu</t>
  </si>
  <si>
    <t>Nguyễn Thị Thảo</t>
  </si>
  <si>
    <t>Trương Thúy</t>
  </si>
  <si>
    <t>Trinh</t>
  </si>
  <si>
    <t>Lê Thị Việt</t>
  </si>
  <si>
    <t>Nguyễn Ngọc Thùy</t>
  </si>
  <si>
    <t>Nguyễn Văn</t>
  </si>
  <si>
    <t>Tuyễn</t>
  </si>
  <si>
    <t>Nguyễn Thị Lê</t>
  </si>
  <si>
    <t>Đặng Thị Cẩm</t>
  </si>
  <si>
    <t>Phan Thị Thúy</t>
  </si>
  <si>
    <t>Đinh Ngọc</t>
  </si>
  <si>
    <t>Viên</t>
  </si>
  <si>
    <t>Viền</t>
  </si>
  <si>
    <t>Bùi Tấn</t>
  </si>
  <si>
    <t>Hoàng Ngọc Như</t>
  </si>
  <si>
    <t>Ý</t>
  </si>
  <si>
    <t>Ông Thị Dạ</t>
  </si>
  <si>
    <t>Yên</t>
  </si>
  <si>
    <t>Hoàng Kiều Vân</t>
  </si>
  <si>
    <t>D21KDNB</t>
  </si>
  <si>
    <t>Phạm Thị Minh</t>
  </si>
  <si>
    <t>Huỳnh Thị Thu</t>
  </si>
  <si>
    <t>Phan Ngọc</t>
  </si>
  <si>
    <t>K19KDN</t>
  </si>
  <si>
    <t xml:space="preserve">Hoàng Thị Lệ </t>
  </si>
  <si>
    <t>Nguyễn Thị Mỹ</t>
  </si>
  <si>
    <t>Bình Định</t>
  </si>
  <si>
    <t>Võ Thị Ngọc</t>
  </si>
  <si>
    <t>Tống Thị</t>
  </si>
  <si>
    <t>Nguyễn Thị Thúy</t>
  </si>
  <si>
    <t>TT HUẾ</t>
  </si>
  <si>
    <t>Phan Xuân Cát</t>
  </si>
  <si>
    <t>Phạm Thúy</t>
  </si>
  <si>
    <t>Phan Thị Anh</t>
  </si>
  <si>
    <t>Đoàn Thị Thảo</t>
  </si>
  <si>
    <t>Văn Thị Thục</t>
  </si>
  <si>
    <t>Nguyễn Thị Trà</t>
  </si>
  <si>
    <t>Đào Thị Bích</t>
  </si>
  <si>
    <t>Giang</t>
  </si>
  <si>
    <t>T17KDN</t>
  </si>
  <si>
    <t>26/09/1988</t>
  </si>
  <si>
    <t>22/06/1987</t>
  </si>
  <si>
    <t xml:space="preserve">Trần Thị </t>
  </si>
  <si>
    <t>Chung</t>
  </si>
  <si>
    <t>T18KDNB</t>
  </si>
  <si>
    <t>29/04/1985</t>
  </si>
  <si>
    <t>DIỆN XÉT VỚT ĐiỀU KiỆN DỰ THI TỐT NGHIỆP</t>
  </si>
  <si>
    <t>Phan Thị Thanh</t>
  </si>
  <si>
    <t>Hòa</t>
  </si>
  <si>
    <t>Lê Thị</t>
  </si>
  <si>
    <t>Nguyễn Khánh</t>
  </si>
  <si>
    <t>Trần Thị Quỳnh</t>
  </si>
  <si>
    <t>Lê Quang</t>
  </si>
  <si>
    <t>Phú</t>
  </si>
  <si>
    <t>Lương Thị Hồng</t>
  </si>
  <si>
    <t>Trương Thị Thanh</t>
  </si>
  <si>
    <t>Phạm Thị</t>
  </si>
  <si>
    <t>Nguyễn Thị Thiên</t>
  </si>
  <si>
    <t>Phan Thị Thảo</t>
  </si>
  <si>
    <t>K18KDN</t>
  </si>
  <si>
    <t>Nguyễn Quốc</t>
  </si>
  <si>
    <t>Trần Thị Kim</t>
  </si>
  <si>
    <t>Nguyễn Hà Kiều</t>
  </si>
  <si>
    <t xml:space="preserve">Phan Thị Minh </t>
  </si>
  <si>
    <t>K21KDN</t>
  </si>
  <si>
    <t>TRƯỞNG  BAN THƯ KÝ</t>
  </si>
  <si>
    <t>CT. HỘI ĐỒNG XÉT &amp; CNTN</t>
  </si>
  <si>
    <t>nộp đơn thi T9/2017: không đủ đk , vượt 5%</t>
  </si>
  <si>
    <t>Nguyễn Vĩnh</t>
  </si>
  <si>
    <t>Nợ 8 tín chỉ</t>
  </si>
  <si>
    <t>Bùi Thị Diệu</t>
  </si>
  <si>
    <t>CHUYÊN NGÀNH: KẾ TOÁN KIỂM TOÁN</t>
  </si>
  <si>
    <t>Lê Nguyên Thiên</t>
  </si>
  <si>
    <t>Ân</t>
  </si>
  <si>
    <t>D21KKTA</t>
  </si>
  <si>
    <t>Trịnh Võ Thị Tú</t>
  </si>
  <si>
    <t>Phạm Thị Ngọc</t>
  </si>
  <si>
    <t>Bích</t>
  </si>
  <si>
    <t>Dương Thị Cẩm</t>
  </si>
  <si>
    <t>Các</t>
  </si>
  <si>
    <t>Hồ Xuân</t>
  </si>
  <si>
    <t>Danh</t>
  </si>
  <si>
    <t>Huỳnh Thị Ngọc</t>
  </si>
  <si>
    <t>Diệp</t>
  </si>
  <si>
    <t xml:space="preserve">Lê Thị Hoàng </t>
  </si>
  <si>
    <t>Trương Thị Như</t>
  </si>
  <si>
    <t>Hồng</t>
  </si>
  <si>
    <t>Hồ Thu</t>
  </si>
  <si>
    <t>Phạm Thị Vỹ</t>
  </si>
  <si>
    <t>Ngân</t>
  </si>
  <si>
    <t>Trần Nguyễn Hồng</t>
  </si>
  <si>
    <t>Trần Mỹ Ngọc</t>
  </si>
  <si>
    <t>Thạch</t>
  </si>
  <si>
    <t>Đặng Minh</t>
  </si>
  <si>
    <t>Tuấn</t>
  </si>
  <si>
    <t>Nguyễn Thanh</t>
  </si>
  <si>
    <t>Bùi Quốc</t>
  </si>
  <si>
    <t>Việt</t>
  </si>
  <si>
    <t>Trần Anh</t>
  </si>
  <si>
    <t xml:space="preserve">Trần Văn </t>
  </si>
  <si>
    <t>K16KKT</t>
  </si>
  <si>
    <t>19/01/1991</t>
  </si>
  <si>
    <t>Dương Thị Thu</t>
  </si>
  <si>
    <t>K19KKT</t>
  </si>
  <si>
    <t>Huỳnh Thị Mỹ</t>
  </si>
  <si>
    <t>Lê Phương</t>
  </si>
  <si>
    <t>Trần Thị Hà</t>
  </si>
  <si>
    <t>Hoàng Thị Quỳnh</t>
  </si>
  <si>
    <t>Phan Thị Thục</t>
  </si>
  <si>
    <t>Trần Thị Phong</t>
  </si>
  <si>
    <t>K21KKT</t>
  </si>
  <si>
    <t>Ngô Thị Trung</t>
  </si>
  <si>
    <t>Cao Trần Kỳ</t>
  </si>
  <si>
    <t>Trịnh Nhật</t>
  </si>
  <si>
    <t>Trương Công</t>
  </si>
  <si>
    <t>Bùi Thị Mỹ</t>
  </si>
  <si>
    <t>K20KKT</t>
  </si>
  <si>
    <t>Phan Thị Bảo</t>
  </si>
  <si>
    <t>Nộp đơn thi T9/2017: không đủ đk , còn Nợ 10 tín chỉ, vượt 5%</t>
  </si>
  <si>
    <t>Nợ 10 tín chỉ</t>
  </si>
  <si>
    <t>hết thời hạn cho phép, đơn chưa duỵet</t>
  </si>
  <si>
    <t>hết thời hạn cho phép, đơn chưa duyệt</t>
  </si>
  <si>
    <t>Điều kiện xét thi: Có tổng số các học phần bị điểm F tính đến thời điểm xét KHÔNG QUÁ 5% tổng số tín chỉ quá trình học tập</t>
  </si>
  <si>
    <t>LỊCH NỘP TIỀN VÀ THI TỐT NGHIỆP THÁNG 8-2017</t>
  </si>
  <si>
    <t>Lịch thi: theo kế hoạch thi vào các buổi chiều 13h - thứ sáu, bảy, chủ nhật-ngày 25+26+27/8/2017</t>
  </si>
  <si>
    <t>Xem danh sách phân phòng thi và địa điểm thi: ngày 23/8/2017 xem tại web khoa, mục tốt nghiệp</t>
  </si>
  <si>
    <t>Sinh viên đem theo thẻ sinh viên và chứng minh nhân dân hoặc hộ chiếu hoặc giấy phép lái xe khi tham gia thi</t>
  </si>
  <si>
    <t>(Nếu không có thẻ sinh viên thì đầu giờ thi báo giám thị)</t>
  </si>
  <si>
    <t xml:space="preserve">Sinh viên KHÔNG nhận thẻ dự thi, thẻ được chuyển trực tiếp vào phòng thi.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</si>
  <si>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</si>
  <si>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Danh sách kèm theo các sheet bên cạnh không cần nộp thêm đơn nữa. Trường hợp không đủ điều kiện thì xem thông báo vào đợt sau (tháng 11-2017)</t>
  </si>
  <si>
    <t>Thắc mắc (nếu có): liên hệ C Linh 0905 72 6599- 0903 54 6599 (gọi giờ hành chính)</t>
  </si>
  <si>
    <t>Khóa TN sớm+D21B+Khóa cũ: ngày 15/8/2017: Xem danh sách được xét (xem để bổ sung, điều chỉnh, nếu có)</t>
  </si>
  <si>
    <t>NGÀNH: KẾ TOÁN KIỂM TOÁN*D21KKTA</t>
  </si>
  <si>
    <t>Xét ĐK thi TN</t>
  </si>
  <si>
    <t>Kiểm Toán Chuyên Ngành  (Chọn 1 trong 3)</t>
  </si>
  <si>
    <t>Nguyên Thiên</t>
  </si>
  <si>
    <t>Võ Thị Tú</t>
  </si>
  <si>
    <t>Thị Cẩm</t>
  </si>
  <si>
    <t>Hồ</t>
  </si>
  <si>
    <t>Xuân</t>
  </si>
  <si>
    <t xml:space="preserve">Thị Hoàng </t>
  </si>
  <si>
    <t>Đình Diệu</t>
  </si>
  <si>
    <t>Không thi TN--- BVKL 5/2017</t>
  </si>
  <si>
    <t>Thu</t>
  </si>
  <si>
    <t>Thị Lệ</t>
  </si>
  <si>
    <t>Thị Vỹ</t>
  </si>
  <si>
    <t>Nguyễn Hồng</t>
  </si>
  <si>
    <t>Mỹ Ngọc</t>
  </si>
  <si>
    <t>Ngô</t>
  </si>
  <si>
    <t>Đặng</t>
  </si>
  <si>
    <t>SV phải nộp đơn đăng ký dự thi TN mới có tên ds</t>
  </si>
  <si>
    <t>Thị Trung</t>
  </si>
  <si>
    <t>DIỆN KHÔNG ĐỦ ĐIỀU KIỆN DỰ THI TỐT NGHIỆP</t>
  </si>
  <si>
    <t>Đặng Phương</t>
  </si>
  <si>
    <t>Quang</t>
  </si>
  <si>
    <t>NGÀNH: KẾ TOÁN DOANH NGHIỆP*D21KDNA</t>
  </si>
  <si>
    <t>xét đk thi TN</t>
  </si>
  <si>
    <t>(Chọn 1 trong 2)</t>
  </si>
  <si>
    <t>Ngọc Trâm</t>
  </si>
  <si>
    <t>Thị Hoàng</t>
  </si>
  <si>
    <t>Thị Vân</t>
  </si>
  <si>
    <t xml:space="preserve">Hải </t>
  </si>
  <si>
    <t>Đạt</t>
  </si>
  <si>
    <t>Đức</t>
  </si>
  <si>
    <t>Tống Thanh</t>
  </si>
  <si>
    <t>Hữu</t>
  </si>
  <si>
    <t>Hoàng Lệ</t>
  </si>
  <si>
    <t>Thị Hồng</t>
  </si>
  <si>
    <t>Trung</t>
  </si>
  <si>
    <t>Duy</t>
  </si>
  <si>
    <t>145192206</t>
  </si>
  <si>
    <t>Thái</t>
  </si>
  <si>
    <t>Thị Mai</t>
  </si>
  <si>
    <t>Thị Thanh</t>
  </si>
  <si>
    <t>Thị Khánh</t>
  </si>
  <si>
    <t>Mỹ</t>
  </si>
  <si>
    <t>Thị Thùy</t>
  </si>
  <si>
    <t xml:space="preserve">Hoàng Nhật </t>
  </si>
  <si>
    <t>Sỹ</t>
  </si>
  <si>
    <t>Xuân Dạ</t>
  </si>
  <si>
    <t>Thị Quý</t>
  </si>
  <si>
    <t xml:space="preserve">Thị Tuyết </t>
  </si>
  <si>
    <t>Lê Thảo</t>
  </si>
  <si>
    <t>Vũ Thùy</t>
  </si>
  <si>
    <t>Lê Bảo</t>
  </si>
  <si>
    <t>Thị Hằng</t>
  </si>
  <si>
    <t>Thị Trúc</t>
  </si>
  <si>
    <t>Thị Thành</t>
  </si>
  <si>
    <t>Thị Nhật</t>
  </si>
  <si>
    <t>Thị Hoài</t>
  </si>
  <si>
    <t>Lâm</t>
  </si>
  <si>
    <t>Tú</t>
  </si>
  <si>
    <t>Lê Quỳnh</t>
  </si>
  <si>
    <t>Nữ Lệ</t>
  </si>
  <si>
    <t>Như Ngọc</t>
  </si>
  <si>
    <t>Ông</t>
  </si>
  <si>
    <t>Thị Thư</t>
  </si>
  <si>
    <t>Quảng</t>
  </si>
  <si>
    <t>Thị Phương</t>
  </si>
  <si>
    <t>Hữu Đan</t>
  </si>
  <si>
    <t>Nguyễn Dạ</t>
  </si>
  <si>
    <t>Phan Oanh</t>
  </si>
  <si>
    <t>Từ</t>
  </si>
  <si>
    <t>Phạm Hoài</t>
  </si>
  <si>
    <t>Thị Chung</t>
  </si>
  <si>
    <t>Thị Huyền</t>
  </si>
  <si>
    <t>Ngọc Thu</t>
  </si>
  <si>
    <t>Thị Việt</t>
  </si>
  <si>
    <t>Ngọc Thùy</t>
  </si>
  <si>
    <t>Thị Lê</t>
  </si>
  <si>
    <t>Đinh</t>
  </si>
  <si>
    <t>Tấn</t>
  </si>
  <si>
    <t>Ngọc Như</t>
  </si>
  <si>
    <t>Thị Dạ</t>
  </si>
  <si>
    <t>Khánh</t>
  </si>
  <si>
    <t>Lương</t>
  </si>
  <si>
    <t>Thị Thiên</t>
  </si>
  <si>
    <t>Thị Hanh</t>
  </si>
  <si>
    <t>Xinh</t>
  </si>
  <si>
    <t>Thị Diễm</t>
  </si>
  <si>
    <t>Thiện</t>
  </si>
  <si>
    <t>Tuyền</t>
  </si>
  <si>
    <t>Nộp tiền tại P. KHTC, số  21 (số mới 137) Nguyễn Văn Linh: nộp ngày 22--&gt;24/8/2017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</si>
</sst>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0.0%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&quot;$&quot;#,##0.00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303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mbria"/>
      <family val="1"/>
      <charset val="163"/>
      <scheme val="major"/>
    </font>
    <font>
      <b/>
      <sz val="22"/>
      <name val="Cambria"/>
      <family val="1"/>
      <charset val="163"/>
      <scheme val="major"/>
    </font>
    <font>
      <i/>
      <sz val="22"/>
      <color theme="1"/>
      <name val="Cambria"/>
      <family val="1"/>
      <charset val="163"/>
      <scheme val="major"/>
    </font>
    <font>
      <sz val="5"/>
      <color rgb="FF000000"/>
      <name val="Cambria"/>
      <family val="1"/>
      <charset val="163"/>
      <scheme val="major"/>
    </font>
    <font>
      <sz val="12"/>
      <color rgb="FF000000"/>
      <name val="Cambria"/>
      <family val="1"/>
      <charset val="163"/>
      <scheme val="major"/>
    </font>
    <font>
      <sz val="8.25"/>
      <color rgb="FF000000"/>
      <name val="Cambria"/>
      <family val="1"/>
      <charset val="163"/>
      <scheme val="major"/>
    </font>
    <font>
      <sz val="7"/>
      <color rgb="FF000000"/>
      <name val="Cambria"/>
      <family val="1"/>
      <charset val="163"/>
      <scheme val="major"/>
    </font>
    <font>
      <sz val="6"/>
      <name val="Cambria"/>
      <family val="1"/>
      <charset val="163"/>
      <scheme val="major"/>
    </font>
    <font>
      <sz val="5.5"/>
      <name val="Tahoma"/>
      <family val="2"/>
      <charset val="163"/>
    </font>
    <font>
      <sz val="5"/>
      <name val="Cambria"/>
      <family val="1"/>
      <charset val="163"/>
      <scheme val="major"/>
    </font>
    <font>
      <sz val="11"/>
      <color rgb="FF000000"/>
      <name val="Cambria"/>
      <family val="1"/>
      <charset val="163"/>
      <scheme val="major"/>
    </font>
    <font>
      <sz val="8.25"/>
      <color rgb="FFFF0000"/>
      <name val="Cambria"/>
      <family val="1"/>
      <charset val="163"/>
      <scheme val="major"/>
    </font>
    <font>
      <sz val="6"/>
      <color rgb="FF000000"/>
      <name val="Cambria"/>
      <family val="1"/>
      <charset val="163"/>
      <scheme val="major"/>
    </font>
    <font>
      <sz val="6"/>
      <color rgb="FFFF0000"/>
      <name val="Cambria"/>
      <family val="1"/>
      <charset val="163"/>
      <scheme val="major"/>
    </font>
    <font>
      <b/>
      <sz val="12"/>
      <color theme="1"/>
      <name val="Cambria"/>
      <family val="1"/>
      <charset val="163"/>
      <scheme val="major"/>
    </font>
    <font>
      <b/>
      <sz val="12"/>
      <name val="Cambria"/>
      <family val="1"/>
      <charset val="163"/>
      <scheme val="major"/>
    </font>
    <font>
      <sz val="5.5"/>
      <color rgb="FF000000"/>
      <name val="Cambria"/>
      <family val="1"/>
      <charset val="163"/>
      <scheme val="major"/>
    </font>
    <font>
      <sz val="8"/>
      <name val="Cambria"/>
      <family val="1"/>
      <charset val="163"/>
      <scheme val="major"/>
    </font>
    <font>
      <b/>
      <sz val="14"/>
      <color rgb="FF000000"/>
      <name val="Cambria"/>
      <family val="1"/>
      <charset val="163"/>
      <scheme val="major"/>
    </font>
    <font>
      <sz val="10"/>
      <color rgb="FF000000"/>
      <name val="Cambria"/>
      <family val="1"/>
      <charset val="163"/>
      <scheme val="major"/>
    </font>
    <font>
      <b/>
      <sz val="20"/>
      <name val="Cambria"/>
      <family val="1"/>
      <charset val="163"/>
      <scheme val="major"/>
    </font>
    <font>
      <sz val="6"/>
      <color rgb="FF201F35"/>
      <name val="Cambria"/>
      <family val="1"/>
      <charset val="163"/>
      <scheme val="major"/>
    </font>
    <font>
      <sz val="6"/>
      <color theme="1"/>
      <name val="Cambria"/>
      <family val="1"/>
      <charset val="163"/>
      <scheme val="major"/>
    </font>
    <font>
      <sz val="5.5"/>
      <color rgb="FF201F35"/>
      <name val="Cambria"/>
      <family val="1"/>
      <charset val="163"/>
      <scheme val="major"/>
    </font>
    <font>
      <sz val="11"/>
      <color rgb="FF000000"/>
      <name val="Calibri"/>
      <family val="2"/>
    </font>
    <font>
      <sz val="5"/>
      <name val="Arial"/>
      <family val="2"/>
      <charset val="163"/>
    </font>
    <font>
      <sz val="19"/>
      <color rgb="FF000000"/>
      <name val="Cambria"/>
      <family val="1"/>
      <charset val="163"/>
      <scheme val="major"/>
    </font>
    <font>
      <sz val="10"/>
      <name val="Arial"/>
      <family val="2"/>
    </font>
    <font>
      <i/>
      <sz val="19"/>
      <name val="Cambria"/>
      <family val="1"/>
      <charset val="163"/>
      <scheme val="major"/>
    </font>
    <font>
      <sz val="19"/>
      <color rgb="FF201F35"/>
      <name val="Cambria"/>
      <family val="1"/>
      <charset val="163"/>
      <scheme val="major"/>
    </font>
    <font>
      <b/>
      <sz val="19"/>
      <name val="Cambria"/>
      <family val="1"/>
      <charset val="163"/>
      <scheme val="major"/>
    </font>
    <font>
      <sz val="19"/>
      <name val="Arial"/>
      <family val="2"/>
      <charset val="163"/>
    </font>
    <font>
      <sz val="19"/>
      <name val="Cambria"/>
      <family val="1"/>
      <charset val="163"/>
      <scheme val="major"/>
    </font>
    <font>
      <b/>
      <sz val="14"/>
      <color rgb="FF000000"/>
      <name val="Cambria"/>
      <family val="1"/>
      <scheme val="major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0"/>
      <name val="Arial"/>
      <family val="2"/>
      <charset val="163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1"/>
      <color indexed="8"/>
      <name val="Calibri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3"/>
      <name val="VNtimes new roman"/>
    </font>
    <font>
      <sz val="10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b/>
      <sz val="17"/>
      <name val="Cambria"/>
      <family val="1"/>
      <charset val="163"/>
      <scheme val="major"/>
    </font>
    <font>
      <i/>
      <sz val="16"/>
      <color theme="1"/>
      <name val="Cambria"/>
      <family val="1"/>
      <charset val="163"/>
      <scheme val="major"/>
    </font>
    <font>
      <b/>
      <sz val="14"/>
      <color rgb="FF000000"/>
      <name val="Calibri"/>
      <family val="2"/>
    </font>
    <font>
      <sz val="11"/>
      <color rgb="FF000000"/>
      <name val="Tahoma"/>
      <family val="2"/>
    </font>
    <font>
      <sz val="7"/>
      <color rgb="FF000000"/>
      <name val="Tahoma"/>
      <family val="2"/>
    </font>
    <font>
      <sz val="7"/>
      <name val="Tahoma"/>
      <family val="2"/>
      <charset val="163"/>
    </font>
    <font>
      <sz val="7.5"/>
      <color rgb="FF000000"/>
      <name val="Tahoma"/>
      <family val="2"/>
    </font>
    <font>
      <sz val="8.25"/>
      <color rgb="FF000000"/>
      <name val="Tahoma"/>
      <family val="2"/>
    </font>
    <font>
      <sz val="7"/>
      <color rgb="FFFF0000"/>
      <name val="Tahoma"/>
      <family val="2"/>
    </font>
    <font>
      <b/>
      <sz val="7"/>
      <name val="Cambria"/>
      <family val="1"/>
      <charset val="163"/>
      <scheme val="major"/>
    </font>
    <font>
      <sz val="7"/>
      <name val="Cambria"/>
      <family val="1"/>
      <charset val="163"/>
      <scheme val="major"/>
    </font>
    <font>
      <sz val="8.25"/>
      <color rgb="FFFF0000"/>
      <name val="Tahoma"/>
      <family val="2"/>
    </font>
    <font>
      <sz val="8.25"/>
      <color rgb="FF000000"/>
      <name val="Tahoma"/>
      <family val="2"/>
      <charset val="163"/>
    </font>
    <font>
      <sz val="10"/>
      <color rgb="FFFF0000"/>
      <name val="Tahoma"/>
      <family val="2"/>
      <charset val="163"/>
    </font>
    <font>
      <sz val="7"/>
      <color rgb="FF201F35"/>
      <name val="Times New Roman"/>
      <family val="1"/>
    </font>
    <font>
      <sz val="8"/>
      <color rgb="FF201F35"/>
      <name val="Times New Roman"/>
      <family val="1"/>
    </font>
    <font>
      <sz val="8"/>
      <color rgb="FFFF0000"/>
      <name val="Times New Roman"/>
      <family val="1"/>
    </font>
    <font>
      <sz val="8"/>
      <color rgb="FF008000"/>
      <name val="Times New Roman"/>
      <family val="1"/>
    </font>
    <font>
      <sz val="7"/>
      <color rgb="FF201F35"/>
      <name val="Tahoma"/>
      <family val="2"/>
    </font>
    <font>
      <sz val="7"/>
      <color rgb="FF201F35"/>
      <name val="Cambria"/>
      <family val="1"/>
      <charset val="163"/>
      <scheme val="major"/>
    </font>
    <font>
      <sz val="6"/>
      <color rgb="FF201F35"/>
      <name val="Times New Roman"/>
      <family val="1"/>
    </font>
    <font>
      <sz val="5"/>
      <color rgb="FF201F35"/>
      <name val="Times New Roman"/>
      <family val="1"/>
    </font>
    <font>
      <sz val="5"/>
      <color rgb="FFFF0000"/>
      <name val="Arial"/>
      <family val="2"/>
      <charset val="163"/>
    </font>
    <font>
      <sz val="8.25"/>
      <color rgb="FF201F35"/>
      <name val="Tahoma"/>
      <family val="2"/>
    </font>
    <font>
      <i/>
      <sz val="18"/>
      <color rgb="FF000000"/>
      <name val="Cambria"/>
      <family val="1"/>
      <charset val="163"/>
      <scheme val="major"/>
    </font>
    <font>
      <b/>
      <sz val="14"/>
      <name val="Cambria"/>
      <family val="1"/>
      <charset val="163"/>
      <scheme val="major"/>
    </font>
    <font>
      <sz val="14"/>
      <color rgb="FF000000"/>
      <name val="Cambria"/>
      <family val="1"/>
      <charset val="163"/>
      <scheme val="major"/>
    </font>
    <font>
      <sz val="21"/>
      <color rgb="FF000000"/>
      <name val="Cambria"/>
      <family val="1"/>
      <charset val="163"/>
      <scheme val="major"/>
    </font>
    <font>
      <b/>
      <sz val="21"/>
      <name val="Cambria"/>
      <family val="1"/>
      <charset val="163"/>
      <scheme val="major"/>
    </font>
    <font>
      <i/>
      <sz val="21"/>
      <color theme="1"/>
      <name val="Cambria"/>
      <family val="1"/>
      <charset val="163"/>
      <scheme val="major"/>
    </font>
    <font>
      <sz val="18"/>
      <color rgb="FF000000"/>
      <name val="Cambria"/>
      <family val="1"/>
      <charset val="163"/>
      <scheme val="major"/>
    </font>
    <font>
      <sz val="14"/>
      <color rgb="FF000000"/>
      <name val="Calibri"/>
      <family val="2"/>
      <charset val="163"/>
    </font>
    <font>
      <sz val="8.5"/>
      <color rgb="FF000000"/>
      <name val="Cambria"/>
      <family val="1"/>
      <charset val="163"/>
      <scheme val="major"/>
    </font>
    <font>
      <sz val="10"/>
      <name val="Tahoma"/>
      <family val="2"/>
      <charset val="163"/>
    </font>
    <font>
      <sz val="9"/>
      <color rgb="FF000000"/>
      <name val="Cambria"/>
      <family val="1"/>
      <charset val="163"/>
      <scheme val="major"/>
    </font>
    <font>
      <sz val="8"/>
      <color rgb="FF000000"/>
      <name val="Cambria"/>
      <family val="1"/>
      <charset val="163"/>
      <scheme val="major"/>
    </font>
    <font>
      <sz val="8"/>
      <color rgb="FFFF0000"/>
      <name val="Cambria"/>
      <family val="1"/>
      <charset val="163"/>
      <scheme val="major"/>
    </font>
    <font>
      <sz val="6.5"/>
      <color rgb="FFFF0000"/>
      <name val="Cambria"/>
      <family val="1"/>
      <charset val="163"/>
      <scheme val="major"/>
    </font>
    <font>
      <sz val="7"/>
      <color theme="1"/>
      <name val="Cambria"/>
      <family val="1"/>
      <charset val="163"/>
      <scheme val="major"/>
    </font>
    <font>
      <sz val="7"/>
      <color rgb="FFFF0000"/>
      <name val="Cambria"/>
      <family val="1"/>
      <charset val="163"/>
      <scheme val="major"/>
    </font>
    <font>
      <b/>
      <sz val="12"/>
      <name val="Tahoma"/>
      <family val="2"/>
      <charset val="163"/>
    </font>
    <font>
      <b/>
      <sz val="10"/>
      <color rgb="FF000000"/>
      <name val="Cambria"/>
      <family val="1"/>
      <charset val="163"/>
      <scheme val="major"/>
    </font>
    <font>
      <b/>
      <sz val="10"/>
      <name val="Tahoma"/>
      <family val="2"/>
      <charset val="163"/>
    </font>
    <font>
      <b/>
      <sz val="15"/>
      <name val="Cambria"/>
      <family val="1"/>
      <charset val="163"/>
      <scheme val="major"/>
    </font>
    <font>
      <sz val="8"/>
      <color rgb="FF201F35"/>
      <name val="Cambria"/>
      <family val="1"/>
      <charset val="163"/>
      <scheme val="major"/>
    </font>
    <font>
      <sz val="6.5"/>
      <color rgb="FF201F35"/>
      <name val="Cambria"/>
      <family val="1"/>
      <charset val="163"/>
      <scheme val="major"/>
    </font>
    <font>
      <sz val="6.5"/>
      <color rgb="FFFF0000"/>
      <name val="Tahoma"/>
      <family val="2"/>
      <charset val="163"/>
    </font>
    <font>
      <b/>
      <sz val="6.5"/>
      <color rgb="FFFF0000"/>
      <name val="Cambria"/>
      <family val="1"/>
      <charset val="163"/>
      <scheme val="major"/>
    </font>
    <font>
      <sz val="11"/>
      <color rgb="FF000000"/>
      <name val="Calibri"/>
      <family val="2"/>
      <charset val="163"/>
    </font>
    <font>
      <sz val="5"/>
      <color rgb="FF201F35"/>
      <name val="Cambria"/>
      <family val="1"/>
      <charset val="163"/>
      <scheme val="major"/>
    </font>
    <font>
      <sz val="16"/>
      <color rgb="FF000000"/>
      <name val="Cambria"/>
      <family val="1"/>
      <charset val="163"/>
      <scheme val="major"/>
    </font>
    <font>
      <i/>
      <sz val="16"/>
      <name val="Cambria"/>
      <family val="1"/>
      <charset val="163"/>
      <scheme val="major"/>
    </font>
    <font>
      <b/>
      <sz val="16"/>
      <name val="Cambria"/>
      <family val="1"/>
      <charset val="163"/>
      <scheme val="major"/>
    </font>
    <font>
      <sz val="16"/>
      <color rgb="FF000000"/>
      <name val="Calibri"/>
      <family val="2"/>
      <charset val="163"/>
    </font>
    <font>
      <sz val="16"/>
      <name val="Cambria"/>
      <family val="1"/>
      <charset val="163"/>
      <scheme val="major"/>
    </font>
    <font>
      <sz val="11"/>
      <color rgb="FF000000"/>
      <name val="Times New Roman"/>
      <family val="1"/>
    </font>
    <font>
      <sz val="8.25"/>
      <color rgb="FF000000"/>
      <name val="Times New Roman"/>
      <family val="1"/>
    </font>
    <font>
      <sz val="5.5"/>
      <color rgb="FF000000"/>
      <name val="Times New Roman"/>
      <family val="1"/>
    </font>
    <font>
      <sz val="7"/>
      <color rgb="FFFF0000"/>
      <name val="Tahoma"/>
      <family val="2"/>
      <charset val="163"/>
    </font>
    <font>
      <sz val="7"/>
      <color rgb="FF000000"/>
      <name val="Times New Roman"/>
      <family val="1"/>
    </font>
    <font>
      <sz val="6"/>
      <color rgb="FF000000"/>
      <name val="Times New Roman"/>
      <family val="1"/>
    </font>
    <font>
      <sz val="5"/>
      <color rgb="FF000000"/>
      <name val="Times New Roman"/>
      <family val="1"/>
    </font>
    <font>
      <sz val="8"/>
      <color rgb="FF000000"/>
      <name val="Times New Roman"/>
      <family val="1"/>
    </font>
    <font>
      <sz val="8.25"/>
      <color rgb="FFFF0000"/>
      <name val="Times New Roman"/>
      <family val="1"/>
    </font>
    <font>
      <b/>
      <sz val="16"/>
      <name val="Times New Roman"/>
      <family val="1"/>
    </font>
    <font>
      <sz val="6.5"/>
      <color rgb="FF000000"/>
      <name val="Calibri"/>
      <family val="2"/>
    </font>
    <font>
      <sz val="8.25"/>
      <color rgb="FF201F35"/>
      <name val="Times New Roman"/>
      <family val="1"/>
    </font>
    <font>
      <sz val="6.5"/>
      <name val="Arial"/>
      <family val="2"/>
      <charset val="163"/>
    </font>
    <font>
      <sz val="7.5"/>
      <color rgb="FF201F35"/>
      <name val="Times New Roman"/>
      <family val="1"/>
    </font>
    <font>
      <sz val="8"/>
      <color rgb="FF000000"/>
      <name val="Calibri"/>
      <family val="2"/>
      <charset val="163"/>
    </font>
    <font>
      <sz val="12"/>
      <color rgb="FF000000"/>
      <name val="Tahoma"/>
      <family val="2"/>
      <charset val="163"/>
    </font>
    <font>
      <sz val="14"/>
      <color rgb="FF000000"/>
      <name val="Tahoma"/>
      <family val="2"/>
      <charset val="163"/>
    </font>
    <font>
      <sz val="6"/>
      <color rgb="FF000000"/>
      <name val="Tahoma"/>
      <family val="2"/>
      <charset val="163"/>
    </font>
    <font>
      <sz val="5"/>
      <name val="Tahoma"/>
      <family val="2"/>
      <charset val="163"/>
    </font>
    <font>
      <sz val="8"/>
      <name val="Tahoma"/>
      <family val="2"/>
      <charset val="163"/>
    </font>
    <font>
      <sz val="8"/>
      <color rgb="FF000000"/>
      <name val="Tahoma"/>
      <family val="2"/>
      <charset val="163"/>
    </font>
    <font>
      <sz val="12"/>
      <color rgb="FFFF0000"/>
      <name val="Tahoma"/>
      <family val="2"/>
      <charset val="163"/>
    </font>
    <font>
      <sz val="9"/>
      <color rgb="FF000000"/>
      <name val="Tahoma"/>
      <family val="2"/>
      <charset val="163"/>
    </font>
    <font>
      <sz val="5"/>
      <color rgb="FF000000"/>
      <name val="Tahoma"/>
      <family val="2"/>
      <charset val="163"/>
    </font>
    <font>
      <sz val="5.5"/>
      <color rgb="FF000000"/>
      <name val="Tahoma"/>
      <family val="2"/>
      <charset val="163"/>
    </font>
    <font>
      <sz val="10"/>
      <color rgb="FF000000"/>
      <name val="Tahoma"/>
      <family val="2"/>
      <charset val="163"/>
    </font>
    <font>
      <sz val="8"/>
      <color rgb="FFFF0000"/>
      <name val="Tahoma"/>
      <family val="2"/>
      <charset val="163"/>
    </font>
    <font>
      <sz val="6.5"/>
      <color rgb="FF000000"/>
      <name val="Cambria"/>
      <family val="1"/>
      <charset val="163"/>
      <scheme val="major"/>
    </font>
    <font>
      <b/>
      <sz val="6.5"/>
      <name val="Cambria"/>
      <family val="1"/>
      <charset val="163"/>
      <scheme val="major"/>
    </font>
    <font>
      <sz val="6.5"/>
      <name val="Cambria"/>
      <family val="1"/>
      <charset val="163"/>
      <scheme val="major"/>
    </font>
    <font>
      <b/>
      <sz val="8.25"/>
      <color rgb="FF000000"/>
      <name val="Tahoma"/>
      <family val="2"/>
      <charset val="163"/>
    </font>
    <font>
      <b/>
      <sz val="22"/>
      <color rgb="FF000000"/>
      <name val="Cambria"/>
      <family val="1"/>
      <charset val="163"/>
      <scheme val="major"/>
    </font>
    <font>
      <b/>
      <sz val="18"/>
      <name val="Cambria"/>
      <family val="1"/>
      <charset val="163"/>
      <scheme val="major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20"/>
      <name val="Arial"/>
      <family val="2"/>
      <charset val="163"/>
    </font>
    <font>
      <sz val="22"/>
      <name val="Arial"/>
      <family val="2"/>
      <charset val="163"/>
    </font>
    <font>
      <i/>
      <sz val="19"/>
      <color theme="1"/>
      <name val="Cambria"/>
      <family val="1"/>
      <charset val="163"/>
      <scheme val="major"/>
    </font>
    <font>
      <b/>
      <sz val="10"/>
      <color rgb="FFFF0000"/>
      <name val="Arial"/>
      <family val="2"/>
      <charset val="163"/>
    </font>
    <font>
      <b/>
      <sz val="10"/>
      <name val="Arial"/>
      <family val="2"/>
      <charset val="163"/>
    </font>
    <font>
      <sz val="14"/>
      <name val="Tahoma"/>
      <family val="2"/>
      <charset val="163"/>
    </font>
    <font>
      <b/>
      <sz val="5"/>
      <name val="Tahoma"/>
      <family val="2"/>
      <charset val="163"/>
    </font>
    <font>
      <sz val="6"/>
      <name val="Tahoma"/>
      <family val="2"/>
      <charset val="163"/>
    </font>
    <font>
      <b/>
      <sz val="6"/>
      <color rgb="FFFF0000"/>
      <name val="Tahoma"/>
      <family val="2"/>
      <charset val="163"/>
    </font>
    <font>
      <b/>
      <sz val="8"/>
      <color rgb="FFFF0000"/>
      <name val="Tahoma"/>
      <family val="2"/>
      <charset val="163"/>
    </font>
    <font>
      <sz val="6"/>
      <color rgb="FFFF0000"/>
      <name val="Tahoma"/>
      <family val="2"/>
      <charset val="163"/>
    </font>
    <font>
      <b/>
      <sz val="6"/>
      <name val="Cambria"/>
      <family val="1"/>
      <charset val="163"/>
      <scheme val="major"/>
    </font>
    <font>
      <b/>
      <sz val="8"/>
      <name val="Tahoma"/>
      <family val="2"/>
      <charset val="163"/>
    </font>
    <font>
      <b/>
      <sz val="11"/>
      <name val="Tahoma"/>
      <family val="2"/>
      <charset val="163"/>
    </font>
    <font>
      <b/>
      <sz val="11"/>
      <name val="Cambria"/>
      <family val="1"/>
      <charset val="163"/>
      <scheme val="major"/>
    </font>
    <font>
      <b/>
      <sz val="25"/>
      <name val="Cambria"/>
      <family val="1"/>
      <charset val="163"/>
      <scheme val="major"/>
    </font>
    <font>
      <sz val="6.5"/>
      <color indexed="60"/>
      <name val="Tahoma"/>
      <family val="2"/>
      <charset val="163"/>
    </font>
    <font>
      <sz val="6.5"/>
      <name val="Tahoma"/>
      <family val="2"/>
      <charset val="163"/>
    </font>
    <font>
      <sz val="6.5"/>
      <color rgb="FF00B050"/>
      <name val="Tahoma"/>
      <family val="2"/>
      <charset val="163"/>
    </font>
    <font>
      <sz val="7"/>
      <color indexed="60"/>
      <name val="Tahoma"/>
      <family val="2"/>
      <charset val="163"/>
    </font>
    <font>
      <sz val="5.5"/>
      <name val="Arial"/>
      <family val="2"/>
      <charset val="163"/>
    </font>
    <font>
      <sz val="17.5"/>
      <name val="Cambria"/>
      <family val="1"/>
      <charset val="163"/>
      <scheme val="major"/>
    </font>
    <font>
      <i/>
      <sz val="18"/>
      <name val="Cambria"/>
      <family val="1"/>
      <charset val="163"/>
      <scheme val="major"/>
    </font>
    <font>
      <b/>
      <sz val="17.5"/>
      <name val="Cambria"/>
      <family val="1"/>
      <charset val="163"/>
      <scheme val="major"/>
    </font>
    <font>
      <sz val="17.5"/>
      <name val="Arial"/>
      <family val="2"/>
      <charset val="163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6.5"/>
      <color rgb="FF000000"/>
      <name val="Times New Roman"/>
      <family val="1"/>
    </font>
    <font>
      <sz val="5.5"/>
      <name val="Times New Roman"/>
      <family val="1"/>
    </font>
    <font>
      <sz val="6.5"/>
      <color rgb="FFFF0000"/>
      <name val="Times New Roman"/>
      <family val="1"/>
    </font>
    <font>
      <sz val="6"/>
      <color rgb="FFFF0000"/>
      <name val="Times New Roman"/>
      <family val="1"/>
    </font>
    <font>
      <b/>
      <sz val="6"/>
      <name val="Times New Roman"/>
      <family val="1"/>
    </font>
    <font>
      <b/>
      <sz val="6.5"/>
      <name val="Times New Roman"/>
      <family val="1"/>
    </font>
    <font>
      <sz val="10"/>
      <color rgb="FFFF0000"/>
      <name val="Times New Roman"/>
      <family val="1"/>
    </font>
    <font>
      <b/>
      <sz val="20"/>
      <name val="Times New Roman"/>
      <family val="1"/>
    </font>
    <font>
      <sz val="7"/>
      <color rgb="FFFF0000"/>
      <name val="Times New Roman"/>
      <family val="1"/>
    </font>
    <font>
      <sz val="6.5"/>
      <color rgb="FF201F35"/>
      <name val="Times New Roman"/>
      <family val="1"/>
    </font>
    <font>
      <sz val="7.5"/>
      <color rgb="FFFF0000"/>
      <name val="Times New Roman"/>
      <family val="1"/>
    </font>
    <font>
      <sz val="7.5"/>
      <color rgb="FF008000"/>
      <name val="Times New Roman"/>
      <family val="1"/>
    </font>
    <font>
      <b/>
      <sz val="7.5"/>
      <color rgb="FFFF0000"/>
      <name val="Times New Roman"/>
      <family val="1"/>
    </font>
    <font>
      <sz val="5.5"/>
      <color rgb="FF201F35"/>
      <name val="Times New Roman"/>
      <family val="1"/>
    </font>
    <font>
      <sz val="6.5"/>
      <name val="Times New Roman"/>
      <family val="1"/>
    </font>
    <font>
      <sz val="18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VNtimes new roman"/>
      <family val="2"/>
    </font>
    <font>
      <b/>
      <sz val="13.5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i/>
      <sz val="11"/>
      <color theme="0"/>
      <name val="Cambria"/>
      <family val="1"/>
      <charset val="163"/>
      <scheme val="major"/>
    </font>
    <font>
      <b/>
      <i/>
      <sz val="11"/>
      <color theme="1"/>
      <name val="Cambria"/>
      <family val="1"/>
      <charset val="163"/>
      <scheme val="major"/>
    </font>
    <font>
      <b/>
      <sz val="9"/>
      <name val="Times New Roman"/>
      <family val="1"/>
    </font>
    <font>
      <b/>
      <sz val="10.5"/>
      <name val="Times New Roman"/>
      <family val="1"/>
    </font>
    <font>
      <b/>
      <sz val="14"/>
      <name val="Times New Roman"/>
      <family val="1"/>
    </font>
    <font>
      <sz val="10.5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sz val="9.5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  <font>
      <b/>
      <sz val="12"/>
      <color rgb="FF00B050"/>
      <name val="Arial"/>
      <family val="2"/>
    </font>
    <font>
      <sz val="6"/>
      <color rgb="FF000000"/>
      <name val="Calibri"/>
      <family val="2"/>
    </font>
    <font>
      <sz val="10"/>
      <color rgb="FF000000"/>
      <name val="Tahoma"/>
      <family val="2"/>
    </font>
    <font>
      <sz val="6"/>
      <color rgb="FF000000"/>
      <name val="Tahoma"/>
      <family val="2"/>
    </font>
    <font>
      <sz val="6"/>
      <color rgb="FFFF0000"/>
      <name val="Tahoma"/>
      <family val="2"/>
    </font>
    <font>
      <b/>
      <sz val="7"/>
      <color rgb="FFFF0000"/>
      <name val="Tahoma"/>
      <family val="2"/>
    </font>
    <font>
      <sz val="7"/>
      <color rgb="FF201F35"/>
      <name val="Tahoma"/>
      <family val="2"/>
      <charset val="163"/>
    </font>
    <font>
      <sz val="6"/>
      <name val="Arial"/>
      <family val="2"/>
      <charset val="163"/>
    </font>
    <font>
      <sz val="6"/>
      <name val="Times New Roman"/>
      <family val="1"/>
    </font>
    <font>
      <sz val="6"/>
      <color rgb="FF00B050"/>
      <name val="Calibri"/>
      <family val="2"/>
    </font>
    <font>
      <sz val="7"/>
      <color rgb="FF00B050"/>
      <name val="Tahoma"/>
      <family val="2"/>
    </font>
    <font>
      <sz val="7"/>
      <color rgb="FF00B050"/>
      <name val="Tahoma"/>
      <family val="2"/>
      <charset val="163"/>
    </font>
    <font>
      <b/>
      <sz val="7"/>
      <color rgb="FF00B050"/>
      <name val="Tahoma"/>
      <family val="2"/>
    </font>
    <font>
      <sz val="6"/>
      <color rgb="FF00B050"/>
      <name val="Arial"/>
      <family val="2"/>
      <charset val="163"/>
    </font>
    <font>
      <sz val="6"/>
      <color rgb="FF00B050"/>
      <name val="Times New Roman"/>
      <family val="1"/>
    </font>
    <font>
      <sz val="11"/>
      <color rgb="FF00B05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Times New Roman"/>
      <family val="1"/>
    </font>
    <font>
      <sz val="8.25"/>
      <color rgb="FFFF0000"/>
      <name val="Tahoma"/>
      <family val="2"/>
      <charset val="163"/>
    </font>
    <font>
      <sz val="6"/>
      <color rgb="FFFF0000"/>
      <name val="Calibri"/>
      <family val="2"/>
    </font>
    <font>
      <sz val="6"/>
      <color rgb="FFFF0000"/>
      <name val="Arial"/>
      <family val="2"/>
      <charset val="163"/>
    </font>
    <font>
      <b/>
      <sz val="10"/>
      <color theme="1"/>
      <name val="Arial"/>
      <family val="2"/>
      <charset val="163"/>
    </font>
    <font>
      <b/>
      <sz val="11"/>
      <color theme="1"/>
      <name val="Arial"/>
      <family val="2"/>
      <charset val="163"/>
    </font>
    <font>
      <sz val="11"/>
      <color theme="1"/>
      <name val="Calibri"/>
      <family val="2"/>
    </font>
    <font>
      <sz val="6.5"/>
      <color rgb="FF000000"/>
      <name val="Tahoma"/>
      <family val="2"/>
    </font>
    <font>
      <sz val="5"/>
      <color rgb="FF000000"/>
      <name val="Tahoma"/>
      <family val="2"/>
    </font>
    <font>
      <sz val="6"/>
      <color rgb="FF201F35"/>
      <name val="Tahoma"/>
      <family val="2"/>
    </font>
    <font>
      <sz val="6.5"/>
      <color rgb="FF201F35"/>
      <name val="Tahoma"/>
      <family val="2"/>
    </font>
    <font>
      <sz val="6.5"/>
      <color theme="1"/>
      <name val="Tahoma"/>
      <family val="2"/>
    </font>
    <font>
      <sz val="6"/>
      <color rgb="FF00B0F0"/>
      <name val="Tahoma"/>
      <family val="2"/>
    </font>
    <font>
      <b/>
      <sz val="6"/>
      <color rgb="FFFF0000"/>
      <name val="Tahoma"/>
      <family val="2"/>
    </font>
    <font>
      <sz val="6"/>
      <color rgb="FF201F35"/>
      <name val="Tahoma"/>
      <family val="2"/>
      <charset val="163"/>
    </font>
    <font>
      <sz val="5"/>
      <color rgb="FF000000"/>
      <name val="Calibri"/>
      <family val="2"/>
    </font>
    <font>
      <b/>
      <sz val="6.5"/>
      <color rgb="FF00B050"/>
      <name val="Calibri"/>
      <family val="2"/>
    </font>
    <font>
      <b/>
      <sz val="6"/>
      <color rgb="FF00B050"/>
      <name val="Tahoma"/>
      <family val="2"/>
    </font>
    <font>
      <b/>
      <sz val="6.5"/>
      <color rgb="FF00B050"/>
      <name val="Tahoma"/>
      <family val="2"/>
    </font>
    <font>
      <b/>
      <sz val="8.25"/>
      <color rgb="FF00B050"/>
      <name val="Tahoma"/>
      <family val="2"/>
    </font>
    <font>
      <b/>
      <sz val="6"/>
      <color rgb="FF00B050"/>
      <name val="Tahoma"/>
      <family val="2"/>
      <charset val="163"/>
    </font>
    <font>
      <b/>
      <sz val="6"/>
      <color rgb="FF00B050"/>
      <name val="Arial"/>
      <family val="2"/>
      <charset val="163"/>
    </font>
    <font>
      <b/>
      <sz val="5"/>
      <color rgb="FF00B050"/>
      <name val="Calibri"/>
      <family val="2"/>
    </font>
    <font>
      <b/>
      <sz val="11"/>
      <color rgb="FF00B050"/>
      <name val="Calibri"/>
      <family val="2"/>
    </font>
    <font>
      <b/>
      <sz val="16"/>
      <color rgb="FFFF0000"/>
      <name val="Times New Roman"/>
      <family val="1"/>
    </font>
    <font>
      <sz val="10"/>
      <color rgb="FFFF0000"/>
      <name val="Cambria"/>
      <family val="1"/>
      <charset val="163"/>
      <scheme val="major"/>
    </font>
    <font>
      <sz val="6.5"/>
      <color rgb="FFFF0000"/>
      <name val="Calibri"/>
      <family val="2"/>
    </font>
    <font>
      <sz val="6.5"/>
      <color rgb="FFFF0000"/>
      <name val="Tahoma"/>
      <family val="2"/>
    </font>
    <font>
      <sz val="4"/>
      <color rgb="FFFF0000"/>
      <name val="Arial"/>
      <family val="2"/>
      <charset val="163"/>
    </font>
    <font>
      <sz val="14"/>
      <color rgb="FF00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8FF"/>
      </patternFill>
    </fill>
    <fill>
      <patternFill patternType="solid">
        <fgColor rgb="FFE0FFFF"/>
      </patternFill>
    </fill>
    <fill>
      <patternFill patternType="solid">
        <fgColor rgb="FFFDF5E6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2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9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A9A9A9"/>
      </left>
      <right style="thin">
        <color rgb="FFA9A9A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00000"/>
      </left>
      <right style="thin">
        <color rgb="FFC0000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08080"/>
      </top>
      <bottom/>
      <diagonal/>
    </border>
    <border>
      <left/>
      <right/>
      <top/>
      <bottom style="thin">
        <color indexed="63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C00000"/>
      </left>
      <right style="thin">
        <color rgb="FFC00000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rgb="FFA9A9A9"/>
      </top>
      <bottom style="thin">
        <color rgb="FFA9A9A9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rgb="FFA9A9A9"/>
      </right>
      <top style="thin">
        <color theme="0" tint="-0.2499465926084170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theme="0" tint="-0.2499465926084170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theme="0" tint="-0.2499465926084170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rgb="FFA9A9A9"/>
      </right>
      <top style="thin">
        <color auto="1"/>
      </top>
      <bottom style="thin">
        <color theme="0" tint="-0.24994659260841701"/>
      </bottom>
      <diagonal/>
    </border>
    <border>
      <left style="thin">
        <color rgb="FFA9A9A9"/>
      </left>
      <right style="thin">
        <color rgb="FFA9A9A9"/>
      </right>
      <top style="thin">
        <color auto="1"/>
      </top>
      <bottom style="thin">
        <color rgb="FFA9A9A9"/>
      </bottom>
      <diagonal/>
    </border>
    <border>
      <left style="thin">
        <color indexed="61"/>
      </left>
      <right style="thin">
        <color indexed="61"/>
      </right>
      <top style="thin">
        <color auto="1"/>
      </top>
      <bottom style="hair">
        <color theme="1"/>
      </bottom>
      <diagonal/>
    </border>
    <border>
      <left style="thin">
        <color rgb="FFC00000"/>
      </left>
      <right style="thin">
        <color rgb="FFC00000"/>
      </right>
      <top style="thin">
        <color auto="1"/>
      </top>
      <bottom style="hair">
        <color rgb="FFC00000"/>
      </bottom>
      <diagonal/>
    </border>
    <border>
      <left style="thin">
        <color auto="1"/>
      </left>
      <right style="thin">
        <color rgb="FFA9A9A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theme="0" tint="-0.24994659260841701"/>
      </bottom>
      <diagonal/>
    </border>
    <border>
      <left style="thin">
        <color indexed="61"/>
      </left>
      <right style="thin">
        <color indexed="61"/>
      </right>
      <top style="hair">
        <color theme="1"/>
      </top>
      <bottom style="thin">
        <color theme="0" tint="-0.24994659260841701"/>
      </bottom>
      <diagonal/>
    </border>
    <border>
      <left style="thin">
        <color rgb="FFC00000"/>
      </left>
      <right style="thin">
        <color rgb="FFC00000"/>
      </right>
      <top style="hair">
        <color rgb="FFC00000"/>
      </top>
      <bottom style="thin">
        <color theme="0" tint="-0.24994659260841701"/>
      </bottom>
      <diagonal/>
    </border>
    <border>
      <left style="thin">
        <color rgb="FFC00000"/>
      </left>
      <right style="thin">
        <color rgb="FFC00000"/>
      </right>
      <top style="thin">
        <color indexed="61"/>
      </top>
      <bottom style="thin">
        <color theme="0" tint="-0.24994659260841701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808080"/>
      </left>
      <right style="thin">
        <color rgb="FF808080"/>
      </right>
      <top/>
      <bottom style="thin">
        <color indexed="63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1"/>
      </left>
      <right style="thin">
        <color indexed="61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 style="thin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A9A9A9"/>
      </left>
      <right style="thin">
        <color rgb="FF808080"/>
      </right>
      <top style="thin">
        <color rgb="FFA9A9A9"/>
      </top>
      <bottom/>
      <diagonal/>
    </border>
    <border>
      <left style="thin">
        <color rgb="FFA9A9A9"/>
      </left>
      <right style="thin">
        <color rgb="FF808080"/>
      </right>
      <top/>
      <bottom/>
      <diagonal/>
    </border>
    <border>
      <left style="thin">
        <color rgb="FFA9A9A9"/>
      </left>
      <right style="thin">
        <color rgb="FF808080"/>
      </right>
      <top/>
      <bottom style="thin">
        <color rgb="FFA9A9A9"/>
      </bottom>
      <diagonal/>
    </border>
    <border>
      <left style="thin">
        <color rgb="FFA9A9A9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indexed="64"/>
      </top>
      <bottom/>
      <diagonal/>
    </border>
    <border>
      <left style="thin">
        <color indexed="64"/>
      </left>
      <right style="thin">
        <color rgb="FFA9A9A9"/>
      </right>
      <top style="thin">
        <color rgb="FFA9A9A9"/>
      </top>
      <bottom style="thin">
        <color theme="0" tint="-0.24994659260841701"/>
      </bottom>
      <diagonal/>
    </border>
  </borders>
  <cellStyleXfs count="290">
    <xf numFmtId="0" fontId="0" fillId="0" borderId="0"/>
    <xf numFmtId="164" fontId="30" fillId="0" borderId="0" applyFont="0" applyFill="0" applyBorder="0" applyAlignment="0" applyProtection="0"/>
    <xf numFmtId="0" fontId="33" fillId="0" borderId="0"/>
    <xf numFmtId="166" fontId="33" fillId="0" borderId="0" applyFont="0" applyFill="0" applyBorder="0" applyAlignment="0" applyProtection="0"/>
    <xf numFmtId="0" fontId="40" fillId="0" borderId="0" applyFont="0" applyFill="0" applyBorder="0" applyAlignment="0" applyProtection="0"/>
    <xf numFmtId="167" fontId="33" fillId="0" borderId="0" applyFont="0" applyFill="0" applyBorder="0" applyAlignment="0" applyProtection="0"/>
    <xf numFmtId="40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44" fillId="16" borderId="0" applyNumberFormat="0" applyBorder="0" applyAlignment="0" applyProtection="0"/>
    <xf numFmtId="169" fontId="45" fillId="0" borderId="0"/>
    <xf numFmtId="0" fontId="46" fillId="17" borderId="0"/>
    <xf numFmtId="0" fontId="46" fillId="18" borderId="0"/>
    <xf numFmtId="0" fontId="47" fillId="17" borderId="0"/>
    <xf numFmtId="0" fontId="47" fillId="18" borderId="0"/>
    <xf numFmtId="0" fontId="48" fillId="17" borderId="0"/>
    <xf numFmtId="0" fontId="48" fillId="18" borderId="0"/>
    <xf numFmtId="170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0" fontId="50" fillId="0" borderId="0">
      <alignment wrapText="1"/>
    </xf>
    <xf numFmtId="0" fontId="33" fillId="0" borderId="0" applyFont="0" applyFill="0" applyBorder="0" applyAlignment="0" applyProtection="0"/>
    <xf numFmtId="0" fontId="51" fillId="0" borderId="0" applyFont="0" applyFill="0" applyBorder="0" applyAlignment="0" applyProtection="0"/>
    <xf numFmtId="172" fontId="52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1" fillId="0" borderId="0" applyFont="0" applyFill="0" applyBorder="0" applyAlignment="0" applyProtection="0"/>
    <xf numFmtId="174" fontId="5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1" fillId="0" borderId="0" applyFont="0" applyFill="0" applyBorder="0" applyAlignment="0" applyProtection="0"/>
    <xf numFmtId="175" fontId="52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51" fillId="0" borderId="0" applyFont="0" applyFill="0" applyBorder="0" applyAlignment="0" applyProtection="0"/>
    <xf numFmtId="177" fontId="52" fillId="0" borderId="0" applyFont="0" applyFill="0" applyBorder="0" applyAlignment="0" applyProtection="0"/>
    <xf numFmtId="0" fontId="33" fillId="0" borderId="0" applyFont="0" applyFill="0" applyBorder="0" applyAlignment="0" applyProtection="0">
      <alignment horizontal="right"/>
    </xf>
    <xf numFmtId="0" fontId="51" fillId="0" borderId="0"/>
    <xf numFmtId="0" fontId="53" fillId="0" borderId="0"/>
    <xf numFmtId="0" fontId="51" fillId="0" borderId="0"/>
    <xf numFmtId="37" fontId="54" fillId="0" borderId="0"/>
    <xf numFmtId="0" fontId="55" fillId="0" borderId="0"/>
    <xf numFmtId="0" fontId="33" fillId="0" borderId="0" applyFill="0" applyBorder="0" applyAlignment="0"/>
    <xf numFmtId="0" fontId="33" fillId="0" borderId="0" applyFill="0" applyBorder="0" applyAlignment="0"/>
    <xf numFmtId="0" fontId="33" fillId="0" borderId="0" applyFill="0" applyBorder="0" applyAlignment="0"/>
    <xf numFmtId="0" fontId="33" fillId="0" borderId="0" applyFill="0" applyBorder="0" applyAlignment="0"/>
    <xf numFmtId="165" fontId="33" fillId="0" borderId="0" applyFill="0" applyBorder="0" applyAlignment="0"/>
    <xf numFmtId="178" fontId="33" fillId="0" borderId="0" applyFill="0" applyBorder="0" applyAlignment="0"/>
    <xf numFmtId="0" fontId="56" fillId="0" borderId="0"/>
    <xf numFmtId="164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33" fillId="0" borderId="0" applyFont="0" applyFill="0" applyBorder="0" applyAlignment="0" applyProtection="0"/>
    <xf numFmtId="179" fontId="58" fillId="0" borderId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1" fontId="58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2" fontId="58" fillId="0" borderId="0"/>
    <xf numFmtId="0" fontId="33" fillId="0" borderId="0" applyFill="0" applyBorder="0" applyAlignment="0"/>
    <xf numFmtId="0" fontId="33" fillId="0" borderId="0" applyFill="0" applyBorder="0" applyAlignment="0"/>
    <xf numFmtId="0" fontId="33" fillId="0" borderId="0" applyFill="0" applyBorder="0" applyAlignment="0"/>
    <xf numFmtId="0" fontId="33" fillId="0" borderId="0" applyFill="0" applyBorder="0" applyAlignment="0"/>
    <xf numFmtId="0" fontId="59" fillId="0" borderId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38" fontId="60" fillId="17" borderId="0" applyNumberFormat="0" applyBorder="0" applyAlignment="0" applyProtection="0"/>
    <xf numFmtId="38" fontId="60" fillId="17" borderId="0" applyNumberFormat="0" applyBorder="0" applyAlignment="0" applyProtection="0"/>
    <xf numFmtId="0" fontId="61" fillId="0" borderId="0">
      <alignment horizontal="left"/>
    </xf>
    <xf numFmtId="0" fontId="62" fillId="0" borderId="25" applyNumberFormat="0" applyAlignment="0" applyProtection="0">
      <alignment horizontal="left" vertical="center"/>
    </xf>
    <xf numFmtId="0" fontId="62" fillId="0" borderId="26">
      <alignment horizontal="left" vertical="center"/>
    </xf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Protection="0"/>
    <xf numFmtId="0" fontId="63" fillId="0" borderId="0" applyProtection="0"/>
    <xf numFmtId="0" fontId="63" fillId="0" borderId="0" applyProtection="0"/>
    <xf numFmtId="0" fontId="63" fillId="0" borderId="0" applyProtection="0"/>
    <xf numFmtId="0" fontId="63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10" fontId="60" fillId="19" borderId="27" applyNumberFormat="0" applyBorder="0" applyAlignment="0" applyProtection="0"/>
    <xf numFmtId="10" fontId="60" fillId="19" borderId="27" applyNumberFormat="0" applyBorder="0" applyAlignment="0" applyProtection="0"/>
    <xf numFmtId="0" fontId="66" fillId="0" borderId="0"/>
    <xf numFmtId="0" fontId="33" fillId="0" borderId="0" applyFill="0" applyBorder="0" applyAlignment="0"/>
    <xf numFmtId="0" fontId="33" fillId="0" borderId="0" applyFill="0" applyBorder="0" applyAlignment="0"/>
    <xf numFmtId="0" fontId="33" fillId="0" borderId="0" applyFill="0" applyBorder="0" applyAlignment="0"/>
    <xf numFmtId="0" fontId="33" fillId="0" borderId="0" applyFill="0" applyBorder="0" applyAlignment="0"/>
    <xf numFmtId="38" fontId="67" fillId="0" borderId="0" applyFont="0" applyFill="0" applyBorder="0" applyAlignment="0" applyProtection="0"/>
    <xf numFmtId="40" fontId="67" fillId="0" borderId="0" applyFont="0" applyFill="0" applyBorder="0" applyAlignment="0" applyProtection="0"/>
    <xf numFmtId="0" fontId="68" fillId="0" borderId="28"/>
    <xf numFmtId="183" fontId="33" fillId="0" borderId="29"/>
    <xf numFmtId="184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0" fontId="69" fillId="0" borderId="0" applyNumberFormat="0" applyFont="0" applyFill="0" applyAlignment="0"/>
    <xf numFmtId="0" fontId="33" fillId="0" borderId="0" applyNumberFormat="0" applyFill="0" applyAlignment="0"/>
    <xf numFmtId="0" fontId="70" fillId="0" borderId="0"/>
    <xf numFmtId="0" fontId="70" fillId="0" borderId="0"/>
    <xf numFmtId="0" fontId="70" fillId="0" borderId="0"/>
    <xf numFmtId="37" fontId="71" fillId="0" borderId="0"/>
    <xf numFmtId="186" fontId="72" fillId="0" borderId="0"/>
    <xf numFmtId="187" fontId="73" fillId="0" borderId="0"/>
    <xf numFmtId="0" fontId="74" fillId="0" borderId="0"/>
    <xf numFmtId="0" fontId="74" fillId="0" borderId="0"/>
    <xf numFmtId="0" fontId="74" fillId="0" borderId="0"/>
    <xf numFmtId="0" fontId="75" fillId="0" borderId="0"/>
    <xf numFmtId="0" fontId="75" fillId="0" borderId="0"/>
    <xf numFmtId="0" fontId="74" fillId="0" borderId="0"/>
    <xf numFmtId="0" fontId="57" fillId="0" borderId="0"/>
    <xf numFmtId="0" fontId="57" fillId="0" borderId="0"/>
    <xf numFmtId="0" fontId="57" fillId="0" borderId="0"/>
    <xf numFmtId="0" fontId="33" fillId="0" borderId="0" applyProtection="0">
      <alignment vertical="center"/>
    </xf>
    <xf numFmtId="0" fontId="33" fillId="0" borderId="0"/>
    <xf numFmtId="0" fontId="49" fillId="0" borderId="0"/>
    <xf numFmtId="0" fontId="76" fillId="0" borderId="0" applyProtection="0"/>
    <xf numFmtId="0" fontId="33" fillId="0" borderId="0"/>
    <xf numFmtId="0" fontId="49" fillId="0" borderId="0"/>
    <xf numFmtId="0" fontId="77" fillId="0" borderId="0"/>
    <xf numFmtId="0" fontId="33" fillId="0" borderId="0"/>
    <xf numFmtId="0" fontId="33" fillId="0" borderId="0"/>
    <xf numFmtId="0" fontId="77" fillId="0" borderId="0"/>
    <xf numFmtId="0" fontId="78" fillId="0" borderId="0"/>
    <xf numFmtId="0" fontId="75" fillId="0" borderId="0"/>
    <xf numFmtId="0" fontId="78" fillId="0" borderId="0"/>
    <xf numFmtId="0" fontId="33" fillId="0" borderId="0"/>
    <xf numFmtId="0" fontId="5" fillId="0" borderId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 applyProtection="0"/>
    <xf numFmtId="0" fontId="76" fillId="0" borderId="0"/>
    <xf numFmtId="0" fontId="33" fillId="0" borderId="0"/>
    <xf numFmtId="0" fontId="72" fillId="0" borderId="0"/>
    <xf numFmtId="0" fontId="72" fillId="0" borderId="0"/>
    <xf numFmtId="0" fontId="72" fillId="0" borderId="0"/>
    <xf numFmtId="0" fontId="33" fillId="0" borderId="0"/>
    <xf numFmtId="0" fontId="7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33" fillId="0" borderId="0"/>
    <xf numFmtId="0" fontId="33" fillId="0" borderId="0"/>
    <xf numFmtId="0" fontId="57" fillId="0" borderId="0"/>
    <xf numFmtId="0" fontId="81" fillId="0" borderId="0"/>
    <xf numFmtId="0" fontId="76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70" fillId="0" borderId="0"/>
    <xf numFmtId="0" fontId="70" fillId="0" borderId="0"/>
    <xf numFmtId="0" fontId="82" fillId="0" borderId="0"/>
    <xf numFmtId="0" fontId="78" fillId="0" borderId="0"/>
    <xf numFmtId="0" fontId="70" fillId="0" borderId="0"/>
    <xf numFmtId="0" fontId="70" fillId="0" borderId="0"/>
    <xf numFmtId="0" fontId="78" fillId="0" borderId="0"/>
    <xf numFmtId="0" fontId="72" fillId="0" borderId="0"/>
    <xf numFmtId="0" fontId="57" fillId="0" borderId="0"/>
    <xf numFmtId="0" fontId="33" fillId="0" borderId="0"/>
    <xf numFmtId="0" fontId="76" fillId="0" borderId="0"/>
    <xf numFmtId="0" fontId="79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5" fillId="0" borderId="0"/>
    <xf numFmtId="0" fontId="77" fillId="0" borderId="0"/>
    <xf numFmtId="0" fontId="33" fillId="0" borderId="0"/>
    <xf numFmtId="0" fontId="33" fillId="0" borderId="0"/>
    <xf numFmtId="0" fontId="83" fillId="0" borderId="0"/>
    <xf numFmtId="0" fontId="33" fillId="0" borderId="0"/>
    <xf numFmtId="0" fontId="5" fillId="0" borderId="0"/>
    <xf numFmtId="0" fontId="5" fillId="0" borderId="0"/>
    <xf numFmtId="0" fontId="82" fillId="0" borderId="0"/>
    <xf numFmtId="0" fontId="57" fillId="0" borderId="0"/>
    <xf numFmtId="0" fontId="57" fillId="0" borderId="0"/>
    <xf numFmtId="0" fontId="7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0" fillId="0" borderId="0"/>
    <xf numFmtId="0" fontId="70" fillId="0" borderId="0"/>
    <xf numFmtId="0" fontId="57" fillId="0" borderId="0"/>
    <xf numFmtId="0" fontId="74" fillId="0" borderId="0"/>
    <xf numFmtId="0" fontId="5" fillId="0" borderId="0"/>
    <xf numFmtId="0" fontId="84" fillId="0" borderId="0"/>
    <xf numFmtId="0" fontId="52" fillId="0" borderId="0"/>
    <xf numFmtId="165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7" fillId="0" borderId="30" applyNumberFormat="0" applyBorder="0"/>
    <xf numFmtId="0" fontId="33" fillId="0" borderId="0" applyFill="0" applyBorder="0" applyAlignment="0"/>
    <xf numFmtId="0" fontId="33" fillId="0" borderId="0" applyFill="0" applyBorder="0" applyAlignment="0"/>
    <xf numFmtId="0" fontId="33" fillId="0" borderId="0" applyFill="0" applyBorder="0" applyAlignment="0"/>
    <xf numFmtId="0" fontId="33" fillId="0" borderId="0" applyFill="0" applyBorder="0" applyAlignment="0"/>
    <xf numFmtId="0" fontId="67" fillId="0" borderId="0" applyNumberFormat="0" applyFont="0" applyFill="0" applyBorder="0" applyAlignment="0" applyProtection="0">
      <alignment horizontal="left"/>
    </xf>
    <xf numFmtId="15" fontId="67" fillId="0" borderId="0" applyFont="0" applyFill="0" applyBorder="0" applyAlignment="0" applyProtection="0"/>
    <xf numFmtId="4" fontId="67" fillId="0" borderId="0" applyFont="0" applyFill="0" applyBorder="0" applyAlignment="0" applyProtection="0"/>
    <xf numFmtId="0" fontId="85" fillId="0" borderId="28">
      <alignment horizontal="center"/>
    </xf>
    <xf numFmtId="3" fontId="67" fillId="0" borderId="0" applyFont="0" applyFill="0" applyBorder="0" applyAlignment="0" applyProtection="0"/>
    <xf numFmtId="0" fontId="67" fillId="20" borderId="0" applyNumberFormat="0" applyFont="0" applyBorder="0" applyAlignment="0" applyProtection="0"/>
    <xf numFmtId="3" fontId="86" fillId="0" borderId="0"/>
    <xf numFmtId="0" fontId="87" fillId="0" borderId="0"/>
    <xf numFmtId="0" fontId="68" fillId="0" borderId="0"/>
    <xf numFmtId="49" fontId="81" fillId="0" borderId="0" applyFill="0" applyBorder="0" applyAlignment="0"/>
    <xf numFmtId="0" fontId="33" fillId="0" borderId="0" applyFill="0" applyBorder="0" applyAlignment="0"/>
    <xf numFmtId="0" fontId="33" fillId="0" borderId="0" applyFill="0" applyBorder="0" applyAlignment="0"/>
    <xf numFmtId="0" fontId="33" fillId="0" borderId="0" applyFill="0" applyBorder="0" applyAlignment="0"/>
    <xf numFmtId="0" fontId="33" fillId="0" borderId="0" applyFill="0" applyBorder="0" applyAlignment="0"/>
    <xf numFmtId="0" fontId="33" fillId="0" borderId="31" applyNumberFormat="0" applyFont="0" applyFill="0" applyAlignment="0" applyProtection="0"/>
    <xf numFmtId="0" fontId="88" fillId="0" borderId="0" applyNumberFormat="0" applyFill="0" applyBorder="0" applyAlignment="0" applyProtection="0"/>
    <xf numFmtId="0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49" fillId="0" borderId="0">
      <alignment vertical="center"/>
    </xf>
    <xf numFmtId="40" fontId="90" fillId="0" borderId="0" applyFont="0" applyFill="0" applyBorder="0" applyAlignment="0" applyProtection="0"/>
    <xf numFmtId="38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9" fontId="91" fillId="0" borderId="0" applyFont="0" applyFill="0" applyBorder="0" applyAlignment="0" applyProtection="0"/>
    <xf numFmtId="0" fontId="92" fillId="0" borderId="0"/>
    <xf numFmtId="167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88" fontId="93" fillId="0" borderId="0" applyFont="0" applyFill="0" applyBorder="0" applyAlignment="0" applyProtection="0"/>
    <xf numFmtId="189" fontId="93" fillId="0" borderId="0" applyFont="0" applyFill="0" applyBorder="0" applyAlignment="0" applyProtection="0"/>
    <xf numFmtId="0" fontId="94" fillId="0" borderId="0"/>
    <xf numFmtId="0" fontId="69" fillId="0" borderId="0"/>
    <xf numFmtId="168" fontId="95" fillId="0" borderId="0" applyFont="0" applyFill="0" applyBorder="0" applyAlignment="0" applyProtection="0"/>
    <xf numFmtId="190" fontId="95" fillId="0" borderId="0" applyFont="0" applyFill="0" applyBorder="0" applyAlignment="0" applyProtection="0"/>
    <xf numFmtId="0" fontId="96" fillId="0" borderId="0"/>
    <xf numFmtId="191" fontId="95" fillId="0" borderId="0" applyFont="0" applyFill="0" applyBorder="0" applyAlignment="0" applyProtection="0"/>
    <xf numFmtId="6" fontId="45" fillId="0" borderId="0" applyFont="0" applyFill="0" applyBorder="0" applyAlignment="0" applyProtection="0"/>
    <xf numFmtId="192" fontId="95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7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77" fillId="0" borderId="0"/>
    <xf numFmtId="9" fontId="145" fillId="0" borderId="0" applyFont="0" applyFill="0" applyBorder="0" applyAlignment="0" applyProtection="0"/>
    <xf numFmtId="0" fontId="4" fillId="0" borderId="0"/>
    <xf numFmtId="0" fontId="4" fillId="0" borderId="0"/>
    <xf numFmtId="164" fontId="145" fillId="0" borderId="0" applyFont="0" applyFill="0" applyBorder="0" applyAlignment="0" applyProtection="0"/>
    <xf numFmtId="0" fontId="4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3" fillId="0" borderId="0"/>
    <xf numFmtId="0" fontId="232" fillId="0" borderId="0"/>
    <xf numFmtId="0" fontId="2" fillId="0" borderId="0"/>
    <xf numFmtId="0" fontId="2" fillId="0" borderId="0"/>
    <xf numFmtId="0" fontId="30" fillId="0" borderId="0"/>
    <xf numFmtId="0" fontId="1" fillId="0" borderId="0"/>
  </cellStyleXfs>
  <cellXfs count="1034">
    <xf numFmtId="0" fontId="0" fillId="0" borderId="0" xfId="0"/>
    <xf numFmtId="0" fontId="6" fillId="0" borderId="0" xfId="0" applyFont="1"/>
    <xf numFmtId="0" fontId="7" fillId="0" borderId="0" xfId="0" applyFont="1"/>
    <xf numFmtId="0" fontId="8" fillId="2" borderId="0" xfId="0" applyFont="1" applyFill="1" applyAlignment="1">
      <alignment horizontal="center"/>
    </xf>
    <xf numFmtId="49" fontId="11" fillId="4" borderId="2" xfId="0" applyNumberFormat="1" applyFont="1" applyFill="1" applyBorder="1" applyAlignment="1">
      <alignment horizontal="center" vertical="center" wrapText="1"/>
    </xf>
    <xf numFmtId="0" fontId="16" fillId="0" borderId="0" xfId="0" applyFont="1"/>
    <xf numFmtId="49" fontId="18" fillId="3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18" fillId="3" borderId="2" xfId="0" applyNumberFormat="1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49" fontId="18" fillId="4" borderId="2" xfId="0" applyNumberFormat="1" applyFont="1" applyFill="1" applyBorder="1" applyAlignment="1">
      <alignment horizontal="center" vertical="center" wrapText="1"/>
    </xf>
    <xf numFmtId="49" fontId="22" fillId="4" borderId="2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textRotation="90"/>
    </xf>
    <xf numFmtId="0" fontId="21" fillId="5" borderId="0" xfId="0" applyFont="1" applyFill="1" applyAlignment="1">
      <alignment horizontal="center" textRotation="90"/>
    </xf>
    <xf numFmtId="0" fontId="23" fillId="3" borderId="14" xfId="0" applyNumberFormat="1" applyFont="1" applyFill="1" applyBorder="1" applyAlignment="1" applyProtection="1">
      <alignment horizontal="center" wrapText="1"/>
    </xf>
    <xf numFmtId="0" fontId="11" fillId="4" borderId="2" xfId="0" applyNumberFormat="1" applyFont="1" applyFill="1" applyBorder="1" applyAlignment="1">
      <alignment horizontal="center" vertical="center" wrapText="1"/>
    </xf>
    <xf numFmtId="0" fontId="21" fillId="3" borderId="15" xfId="0" applyNumberFormat="1" applyFont="1" applyFill="1" applyBorder="1" applyAlignment="1" applyProtection="1">
      <alignment horizontal="center" vertical="center" wrapText="1"/>
    </xf>
    <xf numFmtId="0" fontId="21" fillId="5" borderId="15" xfId="0" applyNumberFormat="1" applyFont="1" applyFill="1" applyBorder="1" applyAlignment="1" applyProtection="1">
      <alignment horizontal="center" vertical="center" wrapText="1"/>
    </xf>
    <xf numFmtId="0" fontId="24" fillId="6" borderId="2" xfId="0" applyNumberFormat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23" fillId="3" borderId="16" xfId="0" applyNumberFormat="1" applyFont="1" applyFill="1" applyBorder="1" applyAlignment="1" applyProtection="1">
      <alignment horizontal="center" vertical="center" wrapText="1"/>
    </xf>
    <xf numFmtId="0" fontId="25" fillId="4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/>
    <xf numFmtId="49" fontId="11" fillId="3" borderId="0" xfId="0" applyNumberFormat="1" applyFont="1" applyFill="1" applyBorder="1" applyAlignment="1">
      <alignment horizontal="center" vertical="center" wrapText="1"/>
    </xf>
    <xf numFmtId="0" fontId="26" fillId="3" borderId="17" xfId="0" applyFont="1" applyFill="1" applyBorder="1" applyAlignment="1"/>
    <xf numFmtId="0" fontId="11" fillId="3" borderId="0" xfId="0" applyNumberFormat="1" applyFont="1" applyFill="1" applyBorder="1" applyAlignment="1">
      <alignment horizontal="center" vertical="center" wrapText="1"/>
    </xf>
    <xf numFmtId="0" fontId="23" fillId="3" borderId="0" xfId="0" applyNumberFormat="1" applyFont="1" applyFill="1" applyBorder="1" applyAlignment="1" applyProtection="1">
      <alignment horizontal="center" vertical="center" wrapText="1"/>
    </xf>
    <xf numFmtId="0" fontId="25" fillId="3" borderId="0" xfId="0" applyNumberFormat="1" applyFont="1" applyFill="1" applyBorder="1" applyAlignment="1">
      <alignment horizontal="center" vertical="center" wrapText="1"/>
    </xf>
    <xf numFmtId="49" fontId="11" fillId="4" borderId="0" xfId="0" applyNumberFormat="1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0" fontId="27" fillId="7" borderId="19" xfId="0" applyNumberFormat="1" applyFont="1" applyFill="1" applyBorder="1" applyAlignment="1">
      <alignment horizontal="left" wrapText="1"/>
    </xf>
    <xf numFmtId="49" fontId="27" fillId="7" borderId="19" xfId="0" applyNumberFormat="1" applyFont="1" applyFill="1" applyBorder="1" applyAlignment="1">
      <alignment horizontal="left" wrapText="1"/>
    </xf>
    <xf numFmtId="14" fontId="27" fillId="7" borderId="19" xfId="0" applyNumberFormat="1" applyFont="1" applyFill="1" applyBorder="1" applyAlignment="1">
      <alignment horizontal="left" wrapText="1"/>
    </xf>
    <xf numFmtId="0" fontId="27" fillId="7" borderId="19" xfId="0" applyNumberFormat="1" applyFont="1" applyFill="1" applyBorder="1" applyAlignment="1">
      <alignment horizontal="center" wrapText="1"/>
    </xf>
    <xf numFmtId="0" fontId="19" fillId="0" borderId="20" xfId="0" applyNumberFormat="1" applyFont="1" applyFill="1" applyBorder="1" applyAlignment="1" applyProtection="1">
      <alignment horizontal="center" wrapText="1"/>
    </xf>
    <xf numFmtId="0" fontId="19" fillId="7" borderId="19" xfId="0" applyNumberFormat="1" applyFont="1" applyFill="1" applyBorder="1" applyAlignment="1">
      <alignment horizontal="center" wrapText="1"/>
    </xf>
    <xf numFmtId="0" fontId="27" fillId="8" borderId="19" xfId="0" applyNumberFormat="1" applyFont="1" applyFill="1" applyBorder="1" applyAlignment="1">
      <alignment horizontal="center" wrapText="1"/>
    </xf>
    <xf numFmtId="0" fontId="27" fillId="9" borderId="19" xfId="0" applyNumberFormat="1" applyFont="1" applyFill="1" applyBorder="1" applyAlignment="1">
      <alignment horizontal="center" wrapText="1"/>
    </xf>
    <xf numFmtId="0" fontId="27" fillId="10" borderId="19" xfId="0" applyNumberFormat="1" applyFont="1" applyFill="1" applyBorder="1" applyAlignment="1">
      <alignment horizontal="center" wrapText="1"/>
    </xf>
    <xf numFmtId="0" fontId="27" fillId="11" borderId="19" xfId="0" applyNumberFormat="1" applyFont="1" applyFill="1" applyBorder="1" applyAlignment="1">
      <alignment horizontal="center" wrapText="1"/>
    </xf>
    <xf numFmtId="0" fontId="28" fillId="12" borderId="19" xfId="0" applyFont="1" applyFill="1" applyBorder="1" applyAlignment="1">
      <alignment horizontal="center" wrapText="1"/>
    </xf>
    <xf numFmtId="0" fontId="27" fillId="13" borderId="19" xfId="0" applyFont="1" applyFill="1" applyBorder="1" applyAlignment="1">
      <alignment horizontal="center" wrapText="1"/>
    </xf>
    <xf numFmtId="0" fontId="27" fillId="12" borderId="19" xfId="0" applyFont="1" applyFill="1" applyBorder="1" applyAlignment="1">
      <alignment horizontal="center" wrapText="1"/>
    </xf>
    <xf numFmtId="2" fontId="29" fillId="14" borderId="19" xfId="0" applyNumberFormat="1" applyFont="1" applyFill="1" applyBorder="1" applyAlignment="1">
      <alignment horizontal="center" wrapText="1"/>
    </xf>
    <xf numFmtId="2" fontId="29" fillId="14" borderId="21" xfId="0" applyNumberFormat="1" applyFont="1" applyFill="1" applyBorder="1" applyAlignment="1">
      <alignment horizontal="center" wrapText="1"/>
    </xf>
    <xf numFmtId="165" fontId="31" fillId="0" borderId="22" xfId="1" applyNumberFormat="1" applyFont="1" applyBorder="1" applyAlignment="1">
      <alignment horizontal="center"/>
    </xf>
    <xf numFmtId="0" fontId="27" fillId="15" borderId="19" xfId="0" applyNumberFormat="1" applyFont="1" applyFill="1" applyBorder="1" applyAlignment="1">
      <alignment horizontal="center" wrapText="1"/>
    </xf>
    <xf numFmtId="2" fontId="27" fillId="3" borderId="19" xfId="0" applyNumberFormat="1" applyFont="1" applyFill="1" applyBorder="1" applyAlignment="1">
      <alignment horizontal="center" wrapText="1"/>
    </xf>
    <xf numFmtId="0" fontId="27" fillId="15" borderId="19" xfId="0" applyNumberFormat="1" applyFont="1" applyFill="1" applyBorder="1" applyAlignment="1">
      <alignment horizontal="left" wrapText="1"/>
    </xf>
    <xf numFmtId="0" fontId="18" fillId="0" borderId="0" xfId="0" applyFont="1" applyAlignment="1"/>
    <xf numFmtId="165" fontId="31" fillId="0" borderId="23" xfId="1" applyNumberFormat="1" applyFont="1" applyBorder="1" applyAlignment="1">
      <alignment horizontal="center"/>
    </xf>
    <xf numFmtId="165" fontId="31" fillId="0" borderId="24" xfId="1" applyNumberFormat="1" applyFont="1" applyBorder="1" applyAlignment="1">
      <alignment horizontal="center"/>
    </xf>
    <xf numFmtId="0" fontId="26" fillId="3" borderId="0" xfId="0" applyFont="1" applyFill="1" applyBorder="1" applyAlignment="1"/>
    <xf numFmtId="0" fontId="32" fillId="0" borderId="0" xfId="0" applyFont="1"/>
    <xf numFmtId="0" fontId="34" fillId="0" borderId="0" xfId="2" applyFont="1" applyBorder="1"/>
    <xf numFmtId="2" fontId="35" fillId="14" borderId="0" xfId="0" applyNumberFormat="1" applyFont="1" applyFill="1" applyBorder="1" applyAlignment="1">
      <alignment horizontal="center" wrapText="1"/>
    </xf>
    <xf numFmtId="0" fontId="36" fillId="0" borderId="0" xfId="2" applyFont="1" applyBorder="1"/>
    <xf numFmtId="0" fontId="37" fillId="0" borderId="0" xfId="2" applyFont="1" applyBorder="1"/>
    <xf numFmtId="0" fontId="38" fillId="0" borderId="0" xfId="2" applyFont="1"/>
    <xf numFmtId="0" fontId="39" fillId="5" borderId="0" xfId="0" applyFont="1" applyFill="1"/>
    <xf numFmtId="0" fontId="26" fillId="0" borderId="0" xfId="0" applyFont="1" applyBorder="1"/>
    <xf numFmtId="0" fontId="97" fillId="0" borderId="0" xfId="0" applyFont="1" applyBorder="1"/>
    <xf numFmtId="0" fontId="98" fillId="0" borderId="0" xfId="0" applyFont="1" applyBorder="1" applyAlignment="1">
      <alignment horizontal="center"/>
    </xf>
    <xf numFmtId="0" fontId="99" fillId="0" borderId="0" xfId="0" applyFont="1" applyAlignment="1">
      <alignment horizontal="center" vertical="center"/>
    </xf>
    <xf numFmtId="0" fontId="0" fillId="0" borderId="1" xfId="0" applyBorder="1"/>
    <xf numFmtId="49" fontId="103" fillId="4" borderId="2" xfId="0" applyNumberFormat="1" applyFont="1" applyFill="1" applyBorder="1" applyAlignment="1">
      <alignment horizontal="center" vertical="center" wrapText="1"/>
    </xf>
    <xf numFmtId="0" fontId="0" fillId="0" borderId="8" xfId="0" applyBorder="1"/>
    <xf numFmtId="49" fontId="101" fillId="4" borderId="2" xfId="0" applyNumberFormat="1" applyFont="1" applyFill="1" applyBorder="1" applyAlignment="1">
      <alignment horizontal="center" vertical="center" wrapText="1"/>
    </xf>
    <xf numFmtId="49" fontId="101" fillId="3" borderId="2" xfId="0" applyNumberFormat="1" applyFont="1" applyFill="1" applyBorder="1" applyAlignment="1">
      <alignment horizontal="center" vertical="center" wrapText="1"/>
    </xf>
    <xf numFmtId="49" fontId="105" fillId="4" borderId="2" xfId="0" applyNumberFormat="1" applyFont="1" applyFill="1" applyBorder="1" applyAlignment="1">
      <alignment horizontal="center" vertical="center" wrapText="1"/>
    </xf>
    <xf numFmtId="49" fontId="101" fillId="4" borderId="13" xfId="0" applyNumberFormat="1" applyFont="1" applyFill="1" applyBorder="1" applyAlignment="1">
      <alignment horizontal="center" vertical="center" wrapText="1"/>
    </xf>
    <xf numFmtId="49" fontId="101" fillId="3" borderId="13" xfId="0" applyNumberFormat="1" applyFont="1" applyFill="1" applyBorder="1" applyAlignment="1">
      <alignment horizontal="center" vertical="center" wrapText="1"/>
    </xf>
    <xf numFmtId="49" fontId="105" fillId="4" borderId="13" xfId="0" applyNumberFormat="1" applyFont="1" applyFill="1" applyBorder="1" applyAlignment="1">
      <alignment horizontal="center" vertical="center" wrapText="1"/>
    </xf>
    <xf numFmtId="0" fontId="30" fillId="0" borderId="8" xfId="0" applyFont="1" applyBorder="1" applyAlignment="1">
      <alignment vertical="center"/>
    </xf>
    <xf numFmtId="0" fontId="107" fillId="3" borderId="38" xfId="0" applyNumberFormat="1" applyFont="1" applyFill="1" applyBorder="1" applyAlignment="1" applyProtection="1">
      <alignment horizontal="center" wrapText="1"/>
    </xf>
    <xf numFmtId="0" fontId="107" fillId="6" borderId="27" xfId="0" applyNumberFormat="1" applyFont="1" applyFill="1" applyBorder="1" applyAlignment="1" applyProtection="1">
      <alignment horizontal="center" wrapText="1"/>
    </xf>
    <xf numFmtId="0" fontId="107" fillId="3" borderId="14" xfId="0" applyNumberFormat="1" applyFont="1" applyFill="1" applyBorder="1" applyAlignment="1" applyProtection="1">
      <alignment horizontal="center" wrapText="1"/>
    </xf>
    <xf numFmtId="0" fontId="107" fillId="3" borderId="0" xfId="0" applyNumberFormat="1" applyFont="1" applyFill="1" applyBorder="1" applyAlignment="1" applyProtection="1">
      <alignment horizontal="center" wrapText="1"/>
    </xf>
    <xf numFmtId="49" fontId="104" fillId="4" borderId="2" xfId="0" applyNumberFormat="1" applyFont="1" applyFill="1" applyBorder="1" applyAlignment="1">
      <alignment horizontal="center" vertical="center" wrapText="1"/>
    </xf>
    <xf numFmtId="0" fontId="104" fillId="4" borderId="2" xfId="0" applyNumberFormat="1" applyFont="1" applyFill="1" applyBorder="1" applyAlignment="1">
      <alignment horizontal="center" vertical="center" wrapText="1"/>
    </xf>
    <xf numFmtId="0" fontId="104" fillId="3" borderId="2" xfId="0" applyNumberFormat="1" applyFont="1" applyFill="1" applyBorder="1" applyAlignment="1">
      <alignment horizontal="center" vertical="center" wrapText="1"/>
    </xf>
    <xf numFmtId="0" fontId="108" fillId="4" borderId="2" xfId="0" applyNumberFormat="1" applyFont="1" applyFill="1" applyBorder="1" applyAlignment="1">
      <alignment horizontal="center" vertical="center" wrapText="1"/>
    </xf>
    <xf numFmtId="49" fontId="109" fillId="4" borderId="2" xfId="0" applyNumberFormat="1" applyFont="1" applyFill="1" applyBorder="1" applyAlignment="1">
      <alignment horizontal="center" vertical="center" wrapText="1"/>
    </xf>
    <xf numFmtId="49" fontId="104" fillId="2" borderId="1" xfId="0" applyNumberFormat="1" applyFont="1" applyFill="1" applyBorder="1" applyAlignment="1">
      <alignment horizontal="center" vertical="center" wrapText="1"/>
    </xf>
    <xf numFmtId="49" fontId="104" fillId="2" borderId="39" xfId="0" applyNumberFormat="1" applyFont="1" applyFill="1" applyBorder="1" applyAlignment="1">
      <alignment horizontal="center" vertical="center" wrapText="1"/>
    </xf>
    <xf numFmtId="49" fontId="104" fillId="2" borderId="40" xfId="0" applyNumberFormat="1" applyFont="1" applyFill="1" applyBorder="1" applyAlignment="1">
      <alignment horizontal="center" vertical="center" wrapText="1"/>
    </xf>
    <xf numFmtId="0" fontId="104" fillId="2" borderId="1" xfId="0" applyNumberFormat="1" applyFont="1" applyFill="1" applyBorder="1" applyAlignment="1">
      <alignment horizontal="center" vertical="center" wrapText="1"/>
    </xf>
    <xf numFmtId="0" fontId="110" fillId="2" borderId="41" xfId="0" applyNumberFormat="1" applyFont="1" applyFill="1" applyBorder="1" applyAlignment="1">
      <alignment horizontal="center" wrapText="1"/>
    </xf>
    <xf numFmtId="0" fontId="108" fillId="2" borderId="1" xfId="0" applyNumberFormat="1" applyFont="1" applyFill="1" applyBorder="1" applyAlignment="1">
      <alignment horizontal="center" vertical="center" wrapText="1"/>
    </xf>
    <xf numFmtId="0" fontId="104" fillId="3" borderId="1" xfId="0" applyNumberFormat="1" applyFont="1" applyFill="1" applyBorder="1" applyAlignment="1">
      <alignment horizontal="center" vertical="center" wrapText="1"/>
    </xf>
    <xf numFmtId="49" fontId="104" fillId="3" borderId="1" xfId="0" applyNumberFormat="1" applyFont="1" applyFill="1" applyBorder="1" applyAlignment="1">
      <alignment horizontal="center" vertical="center" wrapText="1"/>
    </xf>
    <xf numFmtId="49" fontId="109" fillId="3" borderId="1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111" fillId="7" borderId="42" xfId="0" applyNumberFormat="1" applyFont="1" applyFill="1" applyBorder="1" applyAlignment="1">
      <alignment horizontal="left" wrapText="1"/>
    </xf>
    <xf numFmtId="49" fontId="111" fillId="7" borderId="42" xfId="0" applyNumberFormat="1" applyFont="1" applyFill="1" applyBorder="1" applyAlignment="1">
      <alignment horizontal="left" wrapText="1"/>
    </xf>
    <xf numFmtId="49" fontId="111" fillId="7" borderId="43" xfId="0" applyNumberFormat="1" applyFont="1" applyFill="1" applyBorder="1" applyAlignment="1">
      <alignment horizontal="left" wrapText="1"/>
    </xf>
    <xf numFmtId="14" fontId="112" fillId="7" borderId="42" xfId="0" applyNumberFormat="1" applyFont="1" applyFill="1" applyBorder="1" applyAlignment="1">
      <alignment horizontal="left" wrapText="1"/>
    </xf>
    <xf numFmtId="49" fontId="112" fillId="7" borderId="42" xfId="0" applyNumberFormat="1" applyFont="1" applyFill="1" applyBorder="1" applyAlignment="1">
      <alignment horizontal="left" wrapText="1"/>
    </xf>
    <xf numFmtId="0" fontId="112" fillId="7" borderId="42" xfId="0" applyNumberFormat="1" applyFont="1" applyFill="1" applyBorder="1" applyAlignment="1">
      <alignment horizontal="center" wrapText="1"/>
    </xf>
    <xf numFmtId="49" fontId="112" fillId="7" borderId="42" xfId="0" applyNumberFormat="1" applyFont="1" applyFill="1" applyBorder="1" applyAlignment="1">
      <alignment horizontal="center" wrapText="1"/>
    </xf>
    <xf numFmtId="0" fontId="113" fillId="7" borderId="42" xfId="0" applyFont="1" applyFill="1" applyBorder="1" applyAlignment="1">
      <alignment horizontal="center" wrapText="1"/>
    </xf>
    <xf numFmtId="0" fontId="113" fillId="7" borderId="42" xfId="0" applyNumberFormat="1" applyFont="1" applyFill="1" applyBorder="1" applyAlignment="1">
      <alignment horizontal="center" wrapText="1"/>
    </xf>
    <xf numFmtId="0" fontId="113" fillId="0" borderId="44" xfId="0" applyNumberFormat="1" applyFont="1" applyFill="1" applyBorder="1" applyAlignment="1" applyProtection="1">
      <alignment horizontal="center" wrapText="1"/>
    </xf>
    <xf numFmtId="0" fontId="112" fillId="13" borderId="42" xfId="0" applyFont="1" applyFill="1" applyBorder="1" applyAlignment="1">
      <alignment horizontal="center" wrapText="1"/>
    </xf>
    <xf numFmtId="0" fontId="112" fillId="14" borderId="42" xfId="0" applyFont="1" applyFill="1" applyBorder="1" applyAlignment="1">
      <alignment horizontal="center" wrapText="1"/>
    </xf>
    <xf numFmtId="49" fontId="114" fillId="7" borderId="42" xfId="0" applyNumberFormat="1" applyFont="1" applyFill="1" applyBorder="1" applyAlignment="1">
      <alignment horizontal="center" wrapText="1"/>
    </xf>
    <xf numFmtId="0" fontId="111" fillId="13" borderId="42" xfId="0" applyFont="1" applyFill="1" applyBorder="1" applyAlignment="1">
      <alignment horizontal="center" wrapText="1"/>
    </xf>
    <xf numFmtId="0" fontId="111" fillId="14" borderId="42" xfId="0" applyFont="1" applyFill="1" applyBorder="1" applyAlignment="1">
      <alignment horizontal="center" wrapText="1"/>
    </xf>
    <xf numFmtId="0" fontId="111" fillId="12" borderId="42" xfId="0" applyFont="1" applyFill="1" applyBorder="1" applyAlignment="1">
      <alignment horizontal="center" wrapText="1"/>
    </xf>
    <xf numFmtId="0" fontId="115" fillId="12" borderId="42" xfId="0" applyFont="1" applyFill="1" applyBorder="1" applyAlignment="1">
      <alignment horizontal="center" wrapText="1"/>
    </xf>
    <xf numFmtId="0" fontId="116" fillId="13" borderId="42" xfId="0" applyFont="1" applyFill="1" applyBorder="1" applyAlignment="1">
      <alignment horizontal="center" wrapText="1"/>
    </xf>
    <xf numFmtId="0" fontId="116" fillId="12" borderId="42" xfId="0" applyFont="1" applyFill="1" applyBorder="1" applyAlignment="1">
      <alignment horizontal="center" wrapText="1"/>
    </xf>
    <xf numFmtId="0" fontId="117" fillId="7" borderId="42" xfId="0" applyFont="1" applyFill="1" applyBorder="1" applyAlignment="1">
      <alignment horizontal="center" wrapText="1"/>
    </xf>
    <xf numFmtId="0" fontId="118" fillId="7" borderId="42" xfId="0" applyFont="1" applyFill="1" applyBorder="1" applyAlignment="1">
      <alignment horizontal="center" wrapText="1"/>
    </xf>
    <xf numFmtId="165" fontId="119" fillId="0" borderId="45" xfId="262" applyNumberFormat="1" applyFont="1" applyBorder="1" applyAlignment="1">
      <alignment horizontal="center"/>
    </xf>
    <xf numFmtId="0" fontId="112" fillId="12" borderId="42" xfId="0" applyFont="1" applyFill="1" applyBorder="1" applyAlignment="1">
      <alignment horizontal="center" wrapText="1"/>
    </xf>
    <xf numFmtId="0" fontId="112" fillId="7" borderId="42" xfId="0" applyFont="1" applyFill="1" applyBorder="1" applyAlignment="1">
      <alignment horizontal="center" wrapText="1"/>
    </xf>
    <xf numFmtId="49" fontId="120" fillId="7" borderId="42" xfId="0" applyNumberFormat="1" applyFont="1" applyFill="1" applyBorder="1" applyAlignment="1">
      <alignment horizontal="left" wrapText="1"/>
    </xf>
    <xf numFmtId="0" fontId="0" fillId="0" borderId="0" xfId="0" applyAlignment="1"/>
    <xf numFmtId="9" fontId="0" fillId="0" borderId="0" xfId="263" applyFont="1" applyAlignment="1"/>
    <xf numFmtId="0" fontId="121" fillId="0" borderId="0" xfId="0" applyFont="1"/>
    <xf numFmtId="0" fontId="122" fillId="0" borderId="0" xfId="0" applyFont="1" applyBorder="1"/>
    <xf numFmtId="0" fontId="123" fillId="0" borderId="0" xfId="0" applyFont="1"/>
    <xf numFmtId="0" fontId="124" fillId="0" borderId="0" xfId="0" applyFont="1" applyAlignment="1">
      <alignment horizontal="left"/>
    </xf>
    <xf numFmtId="0" fontId="125" fillId="0" borderId="0" xfId="0" applyFont="1"/>
    <xf numFmtId="0" fontId="126" fillId="0" borderId="0" xfId="0" applyFont="1" applyAlignment="1">
      <alignment horizontal="center"/>
    </xf>
    <xf numFmtId="0" fontId="127" fillId="0" borderId="0" xfId="0" applyFont="1" applyAlignment="1">
      <alignment horizontal="left"/>
    </xf>
    <xf numFmtId="49" fontId="132" fillId="4" borderId="2" xfId="0" applyNumberFormat="1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0" fontId="132" fillId="0" borderId="0" xfId="0" applyFont="1"/>
    <xf numFmtId="0" fontId="18" fillId="0" borderId="0" xfId="0" applyFont="1"/>
    <xf numFmtId="49" fontId="18" fillId="4" borderId="1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textRotation="90"/>
    </xf>
    <xf numFmtId="49" fontId="18" fillId="3" borderId="13" xfId="0" applyNumberFormat="1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textRotation="90"/>
    </xf>
    <xf numFmtId="0" fontId="13" fillId="6" borderId="0" xfId="0" applyFont="1" applyFill="1" applyAlignment="1">
      <alignment horizontal="center" textRotation="90"/>
    </xf>
    <xf numFmtId="0" fontId="13" fillId="3" borderId="11" xfId="0" applyNumberFormat="1" applyFont="1" applyFill="1" applyBorder="1" applyAlignment="1" applyProtection="1">
      <alignment horizontal="center" wrapText="1"/>
    </xf>
    <xf numFmtId="0" fontId="13" fillId="3" borderId="14" xfId="0" applyNumberFormat="1" applyFont="1" applyFill="1" applyBorder="1" applyAlignment="1" applyProtection="1">
      <alignment horizontal="center" wrapText="1"/>
    </xf>
    <xf numFmtId="0" fontId="25" fillId="0" borderId="0" xfId="0" applyFont="1"/>
    <xf numFmtId="49" fontId="25" fillId="4" borderId="2" xfId="0" applyNumberFormat="1" applyFont="1" applyFill="1" applyBorder="1" applyAlignment="1">
      <alignment horizontal="center" vertical="center" wrapText="1"/>
    </xf>
    <xf numFmtId="0" fontId="25" fillId="4" borderId="2" xfId="0" applyNumberFormat="1" applyFont="1" applyFill="1" applyBorder="1" applyAlignment="1">
      <alignment horizontal="center" vertical="center" wrapText="1"/>
    </xf>
    <xf numFmtId="0" fontId="137" fillId="3" borderId="15" xfId="0" applyNumberFormat="1" applyFont="1" applyFill="1" applyBorder="1" applyAlignment="1" applyProtection="1">
      <alignment horizontal="center" vertical="center" wrapText="1"/>
    </xf>
    <xf numFmtId="0" fontId="137" fillId="5" borderId="15" xfId="0" applyNumberFormat="1" applyFont="1" applyFill="1" applyBorder="1" applyAlignment="1" applyProtection="1">
      <alignment horizontal="center" vertical="center" wrapText="1"/>
    </xf>
    <xf numFmtId="49" fontId="25" fillId="4" borderId="13" xfId="0" applyNumberFormat="1" applyFont="1" applyFill="1" applyBorder="1" applyAlignment="1">
      <alignment horizontal="center" vertical="center" wrapText="1"/>
    </xf>
    <xf numFmtId="49" fontId="132" fillId="3" borderId="2" xfId="0" applyNumberFormat="1" applyFont="1" applyFill="1" applyBorder="1" applyAlignment="1">
      <alignment horizontal="center" vertical="center" wrapText="1"/>
    </xf>
    <xf numFmtId="49" fontId="25" fillId="3" borderId="2" xfId="0" applyNumberFormat="1" applyFont="1" applyFill="1" applyBorder="1" applyAlignment="1">
      <alignment horizontal="center" vertical="center" wrapText="1"/>
    </xf>
    <xf numFmtId="0" fontId="138" fillId="3" borderId="2" xfId="0" applyNumberFormat="1" applyFont="1" applyFill="1" applyBorder="1" applyAlignment="1">
      <alignment horizontal="center" vertical="center" wrapText="1"/>
    </xf>
    <xf numFmtId="49" fontId="138" fillId="3" borderId="2" xfId="0" applyNumberFormat="1" applyFont="1" applyFill="1" applyBorder="1" applyAlignment="1">
      <alignment horizontal="center" vertical="center" wrapText="1"/>
    </xf>
    <xf numFmtId="0" fontId="139" fillId="3" borderId="15" xfId="0" applyNumberFormat="1" applyFont="1" applyFill="1" applyBorder="1" applyAlignment="1" applyProtection="1">
      <alignment horizontal="center" vertical="center" wrapText="1"/>
    </xf>
    <xf numFmtId="0" fontId="25" fillId="3" borderId="2" xfId="0" applyNumberFormat="1" applyFont="1" applyFill="1" applyBorder="1" applyAlignment="1">
      <alignment horizontal="center" vertical="center" wrapText="1"/>
    </xf>
    <xf numFmtId="0" fontId="25" fillId="3" borderId="0" xfId="0" applyFont="1" applyFill="1"/>
    <xf numFmtId="49" fontId="18" fillId="3" borderId="36" xfId="0" applyNumberFormat="1" applyFont="1" applyFill="1" applyBorder="1" applyAlignment="1">
      <alignment horizontal="center" vertical="center" wrapText="1"/>
    </xf>
    <xf numFmtId="0" fontId="140" fillId="0" borderId="46" xfId="0" applyFont="1" applyBorder="1" applyAlignment="1"/>
    <xf numFmtId="49" fontId="132" fillId="3" borderId="0" xfId="0" applyNumberFormat="1" applyFont="1" applyFill="1" applyBorder="1" applyAlignment="1">
      <alignment horizontal="center" vertical="center" wrapText="1"/>
    </xf>
    <xf numFmtId="49" fontId="25" fillId="3" borderId="0" xfId="0" applyNumberFormat="1" applyFont="1" applyFill="1" applyBorder="1" applyAlignment="1">
      <alignment horizontal="center" vertical="center" wrapText="1"/>
    </xf>
    <xf numFmtId="0" fontId="138" fillId="3" borderId="0" xfId="0" applyNumberFormat="1" applyFont="1" applyFill="1" applyBorder="1" applyAlignment="1">
      <alignment horizontal="center" vertical="center" wrapText="1"/>
    </xf>
    <xf numFmtId="49" fontId="138" fillId="3" borderId="0" xfId="0" applyNumberFormat="1" applyFont="1" applyFill="1" applyBorder="1" applyAlignment="1">
      <alignment horizontal="center" vertical="center" wrapText="1"/>
    </xf>
    <xf numFmtId="0" fontId="139" fillId="3" borderId="0" xfId="0" applyNumberFormat="1" applyFont="1" applyFill="1" applyBorder="1" applyAlignment="1" applyProtection="1">
      <alignment horizontal="center" vertical="center" wrapText="1"/>
    </xf>
    <xf numFmtId="0" fontId="18" fillId="0" borderId="47" xfId="0" applyFont="1" applyBorder="1" applyAlignment="1">
      <alignment horizontal="center"/>
    </xf>
    <xf numFmtId="0" fontId="19" fillId="7" borderId="48" xfId="0" applyNumberFormat="1" applyFont="1" applyFill="1" applyBorder="1" applyAlignment="1">
      <alignment horizontal="left" wrapText="1"/>
    </xf>
    <xf numFmtId="49" fontId="19" fillId="7" borderId="48" xfId="0" applyNumberFormat="1" applyFont="1" applyFill="1" applyBorder="1" applyAlignment="1">
      <alignment horizontal="left" wrapText="1"/>
    </xf>
    <xf numFmtId="14" fontId="141" fillId="7" borderId="48" xfId="0" applyNumberFormat="1" applyFont="1" applyFill="1" applyBorder="1" applyAlignment="1">
      <alignment horizontal="left" wrapText="1"/>
    </xf>
    <xf numFmtId="49" fontId="141" fillId="7" borderId="48" xfId="0" applyNumberFormat="1" applyFont="1" applyFill="1" applyBorder="1" applyAlignment="1">
      <alignment horizontal="left" wrapText="1"/>
    </xf>
    <xf numFmtId="0" fontId="142" fillId="7" borderId="48" xfId="0" applyNumberFormat="1" applyFont="1" applyFill="1" applyBorder="1" applyAlignment="1">
      <alignment horizontal="center" wrapText="1"/>
    </xf>
    <xf numFmtId="0" fontId="143" fillId="0" borderId="49" xfId="0" applyNumberFormat="1" applyFont="1" applyFill="1" applyBorder="1" applyAlignment="1" applyProtection="1">
      <alignment horizontal="center" wrapText="1"/>
    </xf>
    <xf numFmtId="0" fontId="143" fillId="0" borderId="50" xfId="0" applyNumberFormat="1" applyFont="1" applyFill="1" applyBorder="1" applyAlignment="1" applyProtection="1">
      <alignment horizontal="center" wrapText="1"/>
    </xf>
    <xf numFmtId="0" fontId="142" fillId="13" borderId="48" xfId="0" applyFont="1" applyFill="1" applyBorder="1" applyAlignment="1">
      <alignment horizontal="center" wrapText="1"/>
    </xf>
    <xf numFmtId="0" fontId="142" fillId="14" borderId="48" xfId="0" applyFont="1" applyFill="1" applyBorder="1" applyAlignment="1">
      <alignment horizontal="center" wrapText="1"/>
    </xf>
    <xf numFmtId="0" fontId="134" fillId="7" borderId="48" xfId="0" applyNumberFormat="1" applyFont="1" applyFill="1" applyBorder="1" applyAlignment="1">
      <alignment horizontal="center" wrapText="1"/>
    </xf>
    <xf numFmtId="0" fontId="144" fillId="7" borderId="48" xfId="0" applyNumberFormat="1" applyFont="1" applyFill="1" applyBorder="1" applyAlignment="1">
      <alignment horizontal="center" wrapText="1"/>
    </xf>
    <xf numFmtId="0" fontId="142" fillId="12" borderId="48" xfId="0" applyFont="1" applyFill="1" applyBorder="1" applyAlignment="1">
      <alignment horizontal="center" wrapText="1"/>
    </xf>
    <xf numFmtId="0" fontId="19" fillId="12" borderId="48" xfId="0" applyFont="1" applyFill="1" applyBorder="1" applyAlignment="1">
      <alignment horizontal="center" wrapText="1"/>
    </xf>
    <xf numFmtId="0" fontId="27" fillId="12" borderId="48" xfId="0" applyFont="1" applyFill="1" applyBorder="1" applyAlignment="1">
      <alignment horizontal="center" wrapText="1"/>
    </xf>
    <xf numFmtId="2" fontId="27" fillId="12" borderId="48" xfId="0" applyNumberFormat="1" applyFont="1" applyFill="1" applyBorder="1" applyAlignment="1">
      <alignment horizontal="center" wrapText="1"/>
    </xf>
    <xf numFmtId="165" fontId="146" fillId="12" borderId="48" xfId="274" applyNumberFormat="1" applyFont="1" applyFill="1" applyBorder="1" applyAlignment="1">
      <alignment horizontal="center" wrapText="1"/>
    </xf>
    <xf numFmtId="0" fontId="29" fillId="12" borderId="48" xfId="0" applyFont="1" applyFill="1" applyBorder="1" applyAlignment="1">
      <alignment horizontal="center" wrapText="1"/>
    </xf>
    <xf numFmtId="0" fontId="132" fillId="0" borderId="0" xfId="0" applyFont="1" applyAlignment="1"/>
    <xf numFmtId="0" fontId="147" fillId="0" borderId="0" xfId="0" applyFont="1"/>
    <xf numFmtId="0" fontId="148" fillId="0" borderId="0" xfId="0" applyFont="1" applyBorder="1"/>
    <xf numFmtId="0" fontId="149" fillId="0" borderId="0" xfId="0" applyFont="1" applyBorder="1"/>
    <xf numFmtId="0" fontId="150" fillId="0" borderId="0" xfId="0" applyFont="1" applyBorder="1"/>
    <xf numFmtId="0" fontId="151" fillId="0" borderId="0" xfId="0" applyNumberFormat="1" applyFont="1" applyFill="1" applyBorder="1" applyAlignment="1" applyProtection="1">
      <alignment horizontal="left" wrapText="1"/>
    </xf>
    <xf numFmtId="0" fontId="150" fillId="0" borderId="0" xfId="0" applyFont="1"/>
    <xf numFmtId="0" fontId="18" fillId="0" borderId="51" xfId="0" applyFont="1" applyBorder="1" applyAlignment="1">
      <alignment horizontal="center"/>
    </xf>
    <xf numFmtId="0" fontId="29" fillId="7" borderId="52" xfId="0" applyNumberFormat="1" applyFont="1" applyFill="1" applyBorder="1" applyAlignment="1">
      <alignment horizontal="left" wrapText="1"/>
    </xf>
    <xf numFmtId="49" fontId="27" fillId="7" borderId="52" xfId="0" applyNumberFormat="1" applyFont="1" applyFill="1" applyBorder="1" applyAlignment="1">
      <alignment horizontal="left" wrapText="1"/>
    </xf>
    <xf numFmtId="14" fontId="141" fillId="7" borderId="52" xfId="0" applyNumberFormat="1" applyFont="1" applyFill="1" applyBorder="1" applyAlignment="1">
      <alignment horizontal="left" wrapText="1"/>
    </xf>
    <xf numFmtId="49" fontId="141" fillId="7" borderId="52" xfId="0" applyNumberFormat="1" applyFont="1" applyFill="1" applyBorder="1" applyAlignment="1">
      <alignment horizontal="left" wrapText="1"/>
    </xf>
    <xf numFmtId="0" fontId="142" fillId="7" borderId="52" xfId="0" applyNumberFormat="1" applyFont="1" applyFill="1" applyBorder="1" applyAlignment="1">
      <alignment horizontal="center" wrapText="1"/>
    </xf>
    <xf numFmtId="0" fontId="143" fillId="0" borderId="53" xfId="0" applyNumberFormat="1" applyFont="1" applyFill="1" applyBorder="1" applyAlignment="1" applyProtection="1">
      <alignment horizontal="center" wrapText="1"/>
    </xf>
    <xf numFmtId="0" fontId="143" fillId="0" borderId="54" xfId="0" applyNumberFormat="1" applyFont="1" applyFill="1" applyBorder="1" applyAlignment="1" applyProtection="1">
      <alignment horizontal="center" wrapText="1"/>
    </xf>
    <xf numFmtId="0" fontId="142" fillId="13" borderId="52" xfId="0" applyFont="1" applyFill="1" applyBorder="1" applyAlignment="1">
      <alignment horizontal="center" wrapText="1"/>
    </xf>
    <xf numFmtId="0" fontId="142" fillId="14" borderId="52" xfId="0" applyFont="1" applyFill="1" applyBorder="1" applyAlignment="1">
      <alignment horizontal="center" wrapText="1"/>
    </xf>
    <xf numFmtId="0" fontId="134" fillId="7" borderId="52" xfId="0" applyNumberFormat="1" applyFont="1" applyFill="1" applyBorder="1" applyAlignment="1">
      <alignment horizontal="center" wrapText="1"/>
    </xf>
    <xf numFmtId="0" fontId="144" fillId="7" borderId="52" xfId="0" applyNumberFormat="1" applyFont="1" applyFill="1" applyBorder="1" applyAlignment="1">
      <alignment horizontal="center" wrapText="1"/>
    </xf>
    <xf numFmtId="0" fontId="142" fillId="12" borderId="52" xfId="0" applyFont="1" applyFill="1" applyBorder="1" applyAlignment="1">
      <alignment horizontal="center" wrapText="1"/>
    </xf>
    <xf numFmtId="0" fontId="19" fillId="12" borderId="52" xfId="0" applyFont="1" applyFill="1" applyBorder="1" applyAlignment="1">
      <alignment horizontal="center" wrapText="1"/>
    </xf>
    <xf numFmtId="0" fontId="27" fillId="12" borderId="52" xfId="0" applyFont="1" applyFill="1" applyBorder="1" applyAlignment="1">
      <alignment horizontal="center" wrapText="1"/>
    </xf>
    <xf numFmtId="2" fontId="27" fillId="12" borderId="52" xfId="0" applyNumberFormat="1" applyFont="1" applyFill="1" applyBorder="1" applyAlignment="1">
      <alignment horizontal="center" wrapText="1"/>
    </xf>
    <xf numFmtId="165" fontId="146" fillId="12" borderId="52" xfId="274" applyNumberFormat="1" applyFont="1" applyFill="1" applyBorder="1" applyAlignment="1">
      <alignment horizontal="center" wrapText="1"/>
    </xf>
    <xf numFmtId="0" fontId="29" fillId="12" borderId="52" xfId="0" applyFont="1" applyFill="1" applyBorder="1" applyAlignment="1">
      <alignment horizontal="center" wrapText="1"/>
    </xf>
    <xf numFmtId="0" fontId="18" fillId="0" borderId="55" xfId="0" applyFont="1" applyBorder="1" applyAlignment="1">
      <alignment horizontal="center"/>
    </xf>
    <xf numFmtId="0" fontId="27" fillId="7" borderId="56" xfId="0" applyNumberFormat="1" applyFont="1" applyFill="1" applyBorder="1" applyAlignment="1">
      <alignment horizontal="left" wrapText="1"/>
    </xf>
    <xf numFmtId="49" fontId="27" fillId="7" borderId="56" xfId="0" applyNumberFormat="1" applyFont="1" applyFill="1" applyBorder="1" applyAlignment="1">
      <alignment horizontal="left" wrapText="1"/>
    </xf>
    <xf numFmtId="14" fontId="141" fillId="7" borderId="56" xfId="0" applyNumberFormat="1" applyFont="1" applyFill="1" applyBorder="1" applyAlignment="1">
      <alignment horizontal="left" wrapText="1"/>
    </xf>
    <xf numFmtId="49" fontId="141" fillId="7" borderId="56" xfId="0" applyNumberFormat="1" applyFont="1" applyFill="1" applyBorder="1" applyAlignment="1">
      <alignment horizontal="left" wrapText="1"/>
    </xf>
    <xf numFmtId="0" fontId="142" fillId="7" borderId="56" xfId="0" applyNumberFormat="1" applyFont="1" applyFill="1" applyBorder="1" applyAlignment="1">
      <alignment horizontal="center" wrapText="1"/>
    </xf>
    <xf numFmtId="0" fontId="143" fillId="0" borderId="57" xfId="0" applyNumberFormat="1" applyFont="1" applyFill="1" applyBorder="1" applyAlignment="1" applyProtection="1">
      <alignment horizontal="center" wrapText="1"/>
    </xf>
    <xf numFmtId="0" fontId="143" fillId="0" borderId="58" xfId="0" applyNumberFormat="1" applyFont="1" applyFill="1" applyBorder="1" applyAlignment="1" applyProtection="1">
      <alignment horizontal="center" wrapText="1"/>
    </xf>
    <xf numFmtId="0" fontId="142" fillId="13" borderId="56" xfId="0" applyFont="1" applyFill="1" applyBorder="1" applyAlignment="1">
      <alignment horizontal="center" wrapText="1"/>
    </xf>
    <xf numFmtId="0" fontId="142" fillId="14" borderId="56" xfId="0" applyFont="1" applyFill="1" applyBorder="1" applyAlignment="1">
      <alignment horizontal="center" wrapText="1"/>
    </xf>
    <xf numFmtId="0" fontId="143" fillId="0" borderId="59" xfId="0" applyNumberFormat="1" applyFont="1" applyFill="1" applyBorder="1" applyAlignment="1" applyProtection="1">
      <alignment horizontal="center" wrapText="1"/>
    </xf>
    <xf numFmtId="0" fontId="134" fillId="7" borderId="56" xfId="0" applyNumberFormat="1" applyFont="1" applyFill="1" applyBorder="1" applyAlignment="1">
      <alignment horizontal="center" wrapText="1"/>
    </xf>
    <xf numFmtId="0" fontId="144" fillId="7" borderId="56" xfId="0" applyNumberFormat="1" applyFont="1" applyFill="1" applyBorder="1" applyAlignment="1">
      <alignment horizontal="center" wrapText="1"/>
    </xf>
    <xf numFmtId="0" fontId="142" fillId="12" borderId="56" xfId="0" applyFont="1" applyFill="1" applyBorder="1" applyAlignment="1">
      <alignment horizontal="center" wrapText="1"/>
    </xf>
    <xf numFmtId="0" fontId="19" fillId="12" borderId="56" xfId="0" applyFont="1" applyFill="1" applyBorder="1" applyAlignment="1">
      <alignment horizontal="center" wrapText="1"/>
    </xf>
    <xf numFmtId="0" fontId="27" fillId="12" borderId="56" xfId="0" applyFont="1" applyFill="1" applyBorder="1" applyAlignment="1">
      <alignment horizontal="center" wrapText="1"/>
    </xf>
    <xf numFmtId="2" fontId="27" fillId="12" borderId="56" xfId="0" applyNumberFormat="1" applyFont="1" applyFill="1" applyBorder="1" applyAlignment="1">
      <alignment horizontal="center" wrapText="1"/>
    </xf>
    <xf numFmtId="165" fontId="146" fillId="12" borderId="56" xfId="274" applyNumberFormat="1" applyFont="1" applyFill="1" applyBorder="1" applyAlignment="1">
      <alignment horizontal="center" wrapText="1"/>
    </xf>
    <xf numFmtId="0" fontId="29" fillId="12" borderId="56" xfId="0" applyFont="1" applyFill="1" applyBorder="1" applyAlignment="1">
      <alignment horizontal="center" wrapText="1"/>
    </xf>
    <xf numFmtId="0" fontId="27" fillId="7" borderId="48" xfId="0" applyNumberFormat="1" applyFont="1" applyFill="1" applyBorder="1" applyAlignment="1">
      <alignment horizontal="left" wrapText="1"/>
    </xf>
    <xf numFmtId="49" fontId="27" fillId="7" borderId="48" xfId="0" applyNumberFormat="1" applyFont="1" applyFill="1" applyBorder="1" applyAlignment="1">
      <alignment horizontal="left" wrapText="1"/>
    </xf>
    <xf numFmtId="0" fontId="152" fillId="0" borderId="0" xfId="0" applyFont="1"/>
    <xf numFmtId="0" fontId="0" fillId="0" borderId="0" xfId="0" applyBorder="1"/>
    <xf numFmtId="49" fontId="153" fillId="4" borderId="2" xfId="0" applyNumberFormat="1" applyFont="1" applyFill="1" applyBorder="1" applyAlignment="1">
      <alignment horizontal="center" vertical="center" wrapText="1"/>
    </xf>
    <xf numFmtId="49" fontId="153" fillId="4" borderId="2" xfId="0" applyNumberFormat="1" applyFont="1" applyFill="1" applyBorder="1" applyAlignment="1">
      <alignment horizontal="center" vertical="center" wrapText="1"/>
    </xf>
    <xf numFmtId="49" fontId="157" fillId="3" borderId="2" xfId="0" applyNumberFormat="1" applyFont="1" applyFill="1" applyBorder="1" applyAlignment="1">
      <alignment horizontal="center" vertical="center" wrapText="1"/>
    </xf>
    <xf numFmtId="49" fontId="156" fillId="3" borderId="2" xfId="0" applyNumberFormat="1" applyFont="1" applyFill="1" applyBorder="1" applyAlignment="1">
      <alignment horizontal="center" vertical="center" wrapText="1"/>
    </xf>
    <xf numFmtId="49" fontId="157" fillId="3" borderId="2" xfId="0" applyNumberFormat="1" applyFont="1" applyFill="1" applyBorder="1" applyAlignment="1">
      <alignment horizontal="center" vertical="center" wrapText="1"/>
    </xf>
    <xf numFmtId="49" fontId="159" fillId="4" borderId="2" xfId="0" applyNumberFormat="1" applyFont="1" applyFill="1" applyBorder="1" applyAlignment="1">
      <alignment horizontal="center" vertical="center" wrapText="1"/>
    </xf>
    <xf numFmtId="0" fontId="159" fillId="0" borderId="0" xfId="0" applyFont="1"/>
    <xf numFmtId="49" fontId="158" fillId="3" borderId="2" xfId="0" applyNumberFormat="1" applyFont="1" applyFill="1" applyBorder="1" applyAlignment="1">
      <alignment horizontal="center" vertical="center" wrapText="1"/>
    </xf>
    <xf numFmtId="49" fontId="113" fillId="3" borderId="2" xfId="0" applyNumberFormat="1" applyFont="1" applyFill="1" applyBorder="1" applyAlignment="1">
      <alignment horizontal="center" vertical="center" wrapText="1"/>
    </xf>
    <xf numFmtId="49" fontId="153" fillId="3" borderId="2" xfId="0" applyNumberFormat="1" applyFont="1" applyFill="1" applyBorder="1" applyAlignment="1">
      <alignment horizontal="center" vertical="center" wrapText="1"/>
    </xf>
    <xf numFmtId="0" fontId="153" fillId="3" borderId="2" xfId="0" applyNumberFormat="1" applyFont="1" applyFill="1" applyBorder="1" applyAlignment="1">
      <alignment horizontal="center" vertical="center" wrapText="1"/>
    </xf>
    <xf numFmtId="49" fontId="160" fillId="3" borderId="2" xfId="0" applyNumberFormat="1" applyFont="1" applyFill="1" applyBorder="1" applyAlignment="1">
      <alignment horizontal="center" vertical="center" wrapText="1"/>
    </xf>
    <xf numFmtId="0" fontId="152" fillId="3" borderId="0" xfId="0" applyFont="1" applyFill="1"/>
    <xf numFmtId="0" fontId="161" fillId="3" borderId="0" xfId="175" applyFont="1" applyFill="1" applyBorder="1" applyAlignment="1">
      <alignment horizontal="left"/>
    </xf>
    <xf numFmtId="49" fontId="153" fillId="3" borderId="0" xfId="0" applyNumberFormat="1" applyFont="1" applyFill="1" applyBorder="1" applyAlignment="1">
      <alignment horizontal="center" vertical="center" wrapText="1"/>
    </xf>
    <xf numFmtId="0" fontId="153" fillId="3" borderId="0" xfId="0" applyNumberFormat="1" applyFont="1" applyFill="1" applyBorder="1" applyAlignment="1">
      <alignment horizontal="center" vertical="center" wrapText="1"/>
    </xf>
    <xf numFmtId="49" fontId="160" fillId="3" borderId="0" xfId="0" applyNumberFormat="1" applyFont="1" applyFill="1" applyBorder="1" applyAlignment="1">
      <alignment horizontal="center" vertical="center" wrapText="1"/>
    </xf>
    <xf numFmtId="49" fontId="153" fillId="4" borderId="0" xfId="0" applyNumberFormat="1" applyFont="1" applyFill="1" applyBorder="1" applyAlignment="1">
      <alignment horizontal="center" vertical="center" wrapText="1"/>
    </xf>
    <xf numFmtId="0" fontId="162" fillId="0" borderId="60" xfId="0" applyFont="1" applyBorder="1" applyAlignment="1">
      <alignment horizontal="center"/>
    </xf>
    <xf numFmtId="0" fontId="112" fillId="7" borderId="42" xfId="0" applyNumberFormat="1" applyFont="1" applyFill="1" applyBorder="1" applyAlignment="1">
      <alignment horizontal="left" wrapText="1"/>
    </xf>
    <xf numFmtId="0" fontId="163" fillId="12" borderId="42" xfId="0" applyFont="1" applyFill="1" applyBorder="1" applyAlignment="1">
      <alignment horizontal="center" wrapText="1"/>
    </xf>
    <xf numFmtId="165" fontId="164" fillId="0" borderId="23" xfId="262" applyNumberFormat="1" applyFont="1" applyBorder="1" applyAlignment="1">
      <alignment horizontal="center"/>
    </xf>
    <xf numFmtId="0" fontId="165" fillId="12" borderId="42" xfId="0" applyFont="1" applyFill="1" applyBorder="1" applyAlignment="1">
      <alignment horizontal="center" wrapText="1"/>
    </xf>
    <xf numFmtId="0" fontId="163" fillId="7" borderId="42" xfId="0" applyFont="1" applyFill="1" applyBorder="1" applyAlignment="1">
      <alignment horizontal="center" wrapText="1"/>
    </xf>
    <xf numFmtId="49" fontId="163" fillId="7" borderId="42" xfId="0" applyNumberFormat="1" applyFont="1" applyFill="1" applyBorder="1" applyAlignment="1">
      <alignment horizontal="left" wrapText="1"/>
    </xf>
    <xf numFmtId="0" fontId="152" fillId="0" borderId="0" xfId="0" applyFont="1" applyAlignment="1"/>
    <xf numFmtId="0" fontId="8" fillId="3" borderId="0" xfId="0" applyFont="1" applyFill="1" applyAlignment="1">
      <alignment horizontal="center"/>
    </xf>
    <xf numFmtId="49" fontId="172" fillId="4" borderId="2" xfId="0" applyNumberFormat="1" applyFont="1" applyFill="1" applyBorder="1" applyAlignment="1">
      <alignment horizontal="center" vertical="center" wrapText="1"/>
    </xf>
    <xf numFmtId="49" fontId="175" fillId="3" borderId="2" xfId="0" applyNumberFormat="1" applyFont="1" applyFill="1" applyBorder="1" applyAlignment="1">
      <alignment horizontal="center" vertical="center" wrapText="1"/>
    </xf>
    <xf numFmtId="49" fontId="176" fillId="3" borderId="2" xfId="0" applyNumberFormat="1" applyFont="1" applyFill="1" applyBorder="1" applyAlignment="1">
      <alignment horizontal="center" vertical="center" wrapText="1"/>
    </xf>
    <xf numFmtId="0" fontId="166" fillId="0" borderId="0" xfId="0" applyFont="1"/>
    <xf numFmtId="0" fontId="179" fillId="0" borderId="0" xfId="0" applyFont="1"/>
    <xf numFmtId="49" fontId="179" fillId="3" borderId="2" xfId="0" applyNumberFormat="1" applyFont="1" applyFill="1" applyBorder="1" applyAlignment="1">
      <alignment horizontal="center" vertical="center" wrapText="1"/>
    </xf>
    <xf numFmtId="0" fontId="180" fillId="6" borderId="0" xfId="0" applyFont="1" applyFill="1" applyAlignment="1">
      <alignment horizontal="center" textRotation="90"/>
    </xf>
    <xf numFmtId="0" fontId="180" fillId="2" borderId="0" xfId="0" applyFont="1" applyFill="1" applyAlignment="1">
      <alignment horizontal="center" textRotation="90"/>
    </xf>
    <xf numFmtId="0" fontId="181" fillId="3" borderId="62" xfId="0" applyNumberFormat="1" applyFont="1" applyFill="1" applyBorder="1" applyAlignment="1" applyProtection="1">
      <alignment horizontal="center" wrapText="1"/>
    </xf>
    <xf numFmtId="0" fontId="181" fillId="3" borderId="63" xfId="0" applyNumberFormat="1" applyFont="1" applyFill="1" applyBorder="1" applyAlignment="1" applyProtection="1">
      <alignment horizontal="center" wrapText="1"/>
    </xf>
    <xf numFmtId="49" fontId="179" fillId="3" borderId="63" xfId="0" applyNumberFormat="1" applyFont="1" applyFill="1" applyBorder="1" applyAlignment="1">
      <alignment horizontal="center" vertical="center" wrapText="1"/>
    </xf>
    <xf numFmtId="49" fontId="179" fillId="3" borderId="64" xfId="0" applyNumberFormat="1" applyFont="1" applyFill="1" applyBorder="1" applyAlignment="1">
      <alignment horizontal="center" vertical="center" wrapText="1"/>
    </xf>
    <xf numFmtId="0" fontId="181" fillId="3" borderId="11" xfId="0" applyNumberFormat="1" applyFont="1" applyFill="1" applyBorder="1" applyAlignment="1" applyProtection="1">
      <alignment horizontal="center" wrapText="1"/>
    </xf>
    <xf numFmtId="49" fontId="109" fillId="3" borderId="2" xfId="0" applyNumberFormat="1" applyFont="1" applyFill="1" applyBorder="1" applyAlignment="1">
      <alignment horizontal="center" vertical="center" wrapText="1"/>
    </xf>
    <xf numFmtId="0" fontId="109" fillId="4" borderId="2" xfId="0" applyNumberFormat="1" applyFont="1" applyFill="1" applyBorder="1" applyAlignment="1">
      <alignment horizontal="center" vertical="center" wrapText="1"/>
    </xf>
    <xf numFmtId="0" fontId="182" fillId="6" borderId="2" xfId="0" applyNumberFormat="1" applyFont="1" applyFill="1" applyBorder="1" applyAlignment="1">
      <alignment horizontal="center" vertical="center" wrapText="1"/>
    </xf>
    <xf numFmtId="0" fontId="109" fillId="3" borderId="2" xfId="0" applyNumberFormat="1" applyFont="1" applyFill="1" applyBorder="1" applyAlignment="1">
      <alignment horizontal="center" vertical="center" wrapText="1"/>
    </xf>
    <xf numFmtId="49" fontId="109" fillId="4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09" fillId="6" borderId="13" xfId="0" applyNumberFormat="1" applyFont="1" applyFill="1" applyBorder="1" applyAlignment="1">
      <alignment horizontal="center" vertical="center" wrapText="1"/>
    </xf>
    <xf numFmtId="0" fontId="109" fillId="6" borderId="2" xfId="0" applyNumberFormat="1" applyFont="1" applyFill="1" applyBorder="1" applyAlignment="1">
      <alignment horizontal="center" vertical="center" wrapText="1"/>
    </xf>
    <xf numFmtId="0" fontId="137" fillId="6" borderId="15" xfId="0" applyNumberFormat="1" applyFont="1" applyFill="1" applyBorder="1" applyAlignment="1" applyProtection="1">
      <alignment horizontal="center" vertical="center" wrapText="1"/>
    </xf>
    <xf numFmtId="49" fontId="109" fillId="6" borderId="2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182" fillId="3" borderId="2" xfId="0" applyNumberFormat="1" applyFont="1" applyFill="1" applyBorder="1" applyAlignment="1">
      <alignment horizontal="center" vertical="center" wrapText="1"/>
    </xf>
    <xf numFmtId="0" fontId="109" fillId="3" borderId="0" xfId="0" applyNumberFormat="1" applyFont="1" applyFill="1" applyBorder="1" applyAlignment="1">
      <alignment horizontal="center" vertical="center" wrapText="1"/>
    </xf>
    <xf numFmtId="0" fontId="183" fillId="0" borderId="0" xfId="0" applyFont="1"/>
    <xf numFmtId="0" fontId="132" fillId="0" borderId="42" xfId="0" applyFont="1" applyBorder="1" applyAlignment="1">
      <alignment horizontal="center"/>
    </xf>
    <xf numFmtId="0" fontId="27" fillId="7" borderId="42" xfId="0" applyNumberFormat="1" applyFont="1" applyFill="1" applyBorder="1" applyAlignment="1">
      <alignment horizontal="left" vertical="center" wrapText="1"/>
    </xf>
    <xf numFmtId="49" fontId="27" fillId="7" borderId="60" xfId="0" applyNumberFormat="1" applyFont="1" applyFill="1" applyBorder="1" applyAlignment="1">
      <alignment horizontal="left" vertical="center" wrapText="1"/>
    </xf>
    <xf numFmtId="49" fontId="27" fillId="7" borderId="65" xfId="0" applyNumberFormat="1" applyFont="1" applyFill="1" applyBorder="1" applyAlignment="1">
      <alignment horizontal="left" vertical="center" wrapText="1"/>
    </xf>
    <xf numFmtId="49" fontId="27" fillId="7" borderId="42" xfId="0" applyNumberFormat="1" applyFont="1" applyFill="1" applyBorder="1" applyAlignment="1">
      <alignment horizontal="left" vertical="center" wrapText="1"/>
    </xf>
    <xf numFmtId="14" fontId="142" fillId="7" borderId="42" xfId="0" applyNumberFormat="1" applyFont="1" applyFill="1" applyBorder="1" applyAlignment="1">
      <alignment horizontal="left" wrapText="1"/>
    </xf>
    <xf numFmtId="49" fontId="142" fillId="7" borderId="42" xfId="0" applyNumberFormat="1" applyFont="1" applyFill="1" applyBorder="1" applyAlignment="1">
      <alignment horizontal="left" wrapText="1"/>
    </xf>
    <xf numFmtId="0" fontId="142" fillId="7" borderId="42" xfId="0" applyNumberFormat="1" applyFont="1" applyFill="1" applyBorder="1" applyAlignment="1">
      <alignment horizontal="center" wrapText="1"/>
    </xf>
    <xf numFmtId="0" fontId="134" fillId="0" borderId="66" xfId="0" applyNumberFormat="1" applyFont="1" applyFill="1" applyBorder="1" applyAlignment="1" applyProtection="1">
      <alignment horizontal="center" wrapText="1"/>
    </xf>
    <xf numFmtId="0" fontId="142" fillId="13" borderId="42" xfId="0" applyFont="1" applyFill="1" applyBorder="1" applyAlignment="1">
      <alignment horizontal="center" wrapText="1"/>
    </xf>
    <xf numFmtId="0" fontId="142" fillId="14" borderId="42" xfId="0" applyFont="1" applyFill="1" applyBorder="1" applyAlignment="1">
      <alignment horizontal="center" wrapText="1"/>
    </xf>
    <xf numFmtId="0" fontId="134" fillId="0" borderId="44" xfId="0" applyNumberFormat="1" applyFont="1" applyFill="1" applyBorder="1" applyAlignment="1" applyProtection="1">
      <alignment horizontal="center" wrapText="1"/>
    </xf>
    <xf numFmtId="0" fontId="179" fillId="0" borderId="67" xfId="0" applyFont="1" applyBorder="1" applyAlignment="1"/>
    <xf numFmtId="0" fontId="142" fillId="11" borderId="42" xfId="0" applyFont="1" applyFill="1" applyBorder="1" applyAlignment="1">
      <alignment horizontal="center" wrapText="1"/>
    </xf>
    <xf numFmtId="0" fontId="142" fillId="21" borderId="42" xfId="0" applyFont="1" applyFill="1" applyBorder="1" applyAlignment="1">
      <alignment horizontal="center" wrapText="1"/>
    </xf>
    <xf numFmtId="0" fontId="29" fillId="12" borderId="42" xfId="0" applyFont="1" applyFill="1" applyBorder="1" applyAlignment="1">
      <alignment horizontal="center" wrapText="1"/>
    </xf>
    <xf numFmtId="0" fontId="27" fillId="12" borderId="42" xfId="0" applyFont="1" applyFill="1" applyBorder="1" applyAlignment="1">
      <alignment horizontal="center" wrapText="1"/>
    </xf>
    <xf numFmtId="0" fontId="146" fillId="12" borderId="42" xfId="0" applyFont="1" applyFill="1" applyBorder="1" applyAlignment="1">
      <alignment horizontal="center" wrapText="1"/>
    </xf>
    <xf numFmtId="2" fontId="27" fillId="12" borderId="42" xfId="0" applyNumberFormat="1" applyFont="1" applyFill="1" applyBorder="1" applyAlignment="1">
      <alignment horizontal="center" wrapText="1"/>
    </xf>
    <xf numFmtId="165" fontId="15" fillId="0" borderId="45" xfId="277" applyNumberFormat="1" applyFont="1" applyBorder="1" applyAlignment="1">
      <alignment horizontal="center"/>
    </xf>
    <xf numFmtId="0" fontId="142" fillId="12" borderId="42" xfId="0" applyFont="1" applyFill="1" applyBorder="1" applyAlignment="1">
      <alignment horizontal="center" wrapText="1"/>
    </xf>
    <xf numFmtId="0" fontId="179" fillId="0" borderId="0" xfId="0" applyFont="1" applyAlignment="1"/>
    <xf numFmtId="0" fontId="184" fillId="0" borderId="0" xfId="0" applyFont="1" applyBorder="1"/>
    <xf numFmtId="0" fontId="127" fillId="0" borderId="0" xfId="0" applyFont="1"/>
    <xf numFmtId="0" fontId="37" fillId="0" borderId="0" xfId="2" applyFont="1"/>
    <xf numFmtId="0" fontId="36" fillId="0" borderId="0" xfId="2" applyFont="1"/>
    <xf numFmtId="0" fontId="187" fillId="0" borderId="0" xfId="2" applyFont="1"/>
    <xf numFmtId="0" fontId="7" fillId="0" borderId="0" xfId="2" applyFont="1"/>
    <xf numFmtId="0" fontId="188" fillId="0" borderId="0" xfId="2" applyFont="1"/>
    <xf numFmtId="0" fontId="33" fillId="0" borderId="0" xfId="2"/>
    <xf numFmtId="0" fontId="189" fillId="3" borderId="0" xfId="2" applyFont="1" applyFill="1" applyAlignment="1">
      <alignment horizontal="center"/>
    </xf>
    <xf numFmtId="0" fontId="190" fillId="0" borderId="0" xfId="2" applyFont="1" applyAlignment="1">
      <alignment horizontal="center" vertical="center" wrapText="1"/>
    </xf>
    <xf numFmtId="0" fontId="190" fillId="0" borderId="68" xfId="2" applyFont="1" applyBorder="1" applyAlignment="1">
      <alignment horizontal="center" vertical="center"/>
    </xf>
    <xf numFmtId="0" fontId="191" fillId="0" borderId="68" xfId="2" applyFont="1" applyBorder="1" applyAlignment="1">
      <alignment horizontal="center" vertical="center"/>
    </xf>
    <xf numFmtId="0" fontId="33" fillId="0" borderId="6" xfId="2" applyBorder="1" applyAlignment="1">
      <alignment horizontal="center" vertical="center"/>
    </xf>
    <xf numFmtId="0" fontId="33" fillId="0" borderId="0" xfId="2" applyAlignment="1">
      <alignment horizontal="center" vertical="center"/>
    </xf>
    <xf numFmtId="0" fontId="33" fillId="0" borderId="9" xfId="2" applyBorder="1" applyAlignment="1">
      <alignment horizontal="center" vertical="center"/>
    </xf>
    <xf numFmtId="0" fontId="194" fillId="23" borderId="15" xfId="2" applyNumberFormat="1" applyFont="1" applyFill="1" applyBorder="1" applyAlignment="1" applyProtection="1">
      <alignment horizontal="center" vertical="center" wrapText="1"/>
    </xf>
    <xf numFmtId="0" fontId="194" fillId="23" borderId="74" xfId="2" applyNumberFormat="1" applyFont="1" applyFill="1" applyBorder="1" applyAlignment="1" applyProtection="1">
      <alignment horizontal="center" vertical="center" wrapText="1"/>
    </xf>
    <xf numFmtId="0" fontId="194" fillId="3" borderId="76" xfId="2" applyNumberFormat="1" applyFont="1" applyFill="1" applyBorder="1" applyAlignment="1" applyProtection="1">
      <alignment horizontal="center" vertical="center" wrapText="1"/>
    </xf>
    <xf numFmtId="0" fontId="194" fillId="3" borderId="73" xfId="2" applyNumberFormat="1" applyFont="1" applyFill="1" applyBorder="1" applyAlignment="1" applyProtection="1">
      <alignment horizontal="center" vertical="center" wrapText="1"/>
    </xf>
    <xf numFmtId="0" fontId="33" fillId="0" borderId="9" xfId="2" applyBorder="1"/>
    <xf numFmtId="0" fontId="33" fillId="0" borderId="75" xfId="2" applyBorder="1"/>
    <xf numFmtId="0" fontId="194" fillId="23" borderId="81" xfId="0" applyNumberFormat="1" applyFont="1" applyFill="1" applyBorder="1" applyAlignment="1" applyProtection="1">
      <alignment horizontal="left" vertical="center" wrapText="1"/>
    </xf>
    <xf numFmtId="0" fontId="194" fillId="3" borderId="82" xfId="0" applyNumberFormat="1" applyFont="1" applyFill="1" applyBorder="1" applyAlignment="1" applyProtection="1">
      <alignment horizontal="center" vertical="center" wrapText="1"/>
    </xf>
    <xf numFmtId="0" fontId="194" fillId="22" borderId="82" xfId="0" applyNumberFormat="1" applyFont="1" applyFill="1" applyBorder="1" applyAlignment="1" applyProtection="1">
      <alignment horizontal="center" vertical="top" wrapText="1"/>
    </xf>
    <xf numFmtId="0" fontId="198" fillId="2" borderId="79" xfId="0" applyFont="1" applyFill="1" applyBorder="1" applyAlignment="1">
      <alignment horizontal="center" textRotation="90"/>
    </xf>
    <xf numFmtId="0" fontId="194" fillId="23" borderId="82" xfId="0" applyNumberFormat="1" applyFont="1" applyFill="1" applyBorder="1" applyAlignment="1" applyProtection="1">
      <alignment horizontal="center" vertical="top" wrapText="1"/>
    </xf>
    <xf numFmtId="0" fontId="194" fillId="22" borderId="82" xfId="2" applyNumberFormat="1" applyFont="1" applyFill="1" applyBorder="1" applyAlignment="1" applyProtection="1">
      <alignment horizontal="left" vertical="top" wrapText="1"/>
    </xf>
    <xf numFmtId="0" fontId="194" fillId="23" borderId="82" xfId="2" applyNumberFormat="1" applyFont="1" applyFill="1" applyBorder="1" applyAlignment="1" applyProtection="1">
      <alignment horizontal="left" vertical="top" wrapText="1"/>
    </xf>
    <xf numFmtId="0" fontId="198" fillId="2" borderId="79" xfId="2" applyFont="1" applyFill="1" applyBorder="1" applyAlignment="1">
      <alignment horizontal="center" textRotation="90"/>
    </xf>
    <xf numFmtId="0" fontId="171" fillId="3" borderId="37" xfId="2" applyNumberFormat="1" applyFont="1" applyFill="1" applyBorder="1" applyAlignment="1" applyProtection="1">
      <alignment horizontal="center" vertical="center" wrapText="1"/>
    </xf>
    <xf numFmtId="0" fontId="171" fillId="3" borderId="76" xfId="2" applyNumberFormat="1" applyFont="1" applyFill="1" applyBorder="1" applyAlignment="1" applyProtection="1">
      <alignment horizontal="center" vertical="center" wrapText="1"/>
    </xf>
    <xf numFmtId="0" fontId="199" fillId="22" borderId="73" xfId="2" applyNumberFormat="1" applyFont="1" applyFill="1" applyBorder="1" applyAlignment="1" applyProtection="1">
      <alignment horizontal="center" vertical="center" wrapText="1"/>
    </xf>
    <xf numFmtId="0" fontId="200" fillId="22" borderId="73" xfId="2" applyNumberFormat="1" applyFont="1" applyFill="1" applyBorder="1" applyAlignment="1" applyProtection="1">
      <alignment horizontal="center" vertical="center" wrapText="1"/>
    </xf>
    <xf numFmtId="0" fontId="199" fillId="2" borderId="0" xfId="2" applyNumberFormat="1" applyFont="1" applyFill="1" applyBorder="1" applyAlignment="1" applyProtection="1">
      <alignment horizontal="center" vertical="center" wrapText="1"/>
    </xf>
    <xf numFmtId="0" fontId="199" fillId="5" borderId="73" xfId="2" applyNumberFormat="1" applyFont="1" applyFill="1" applyBorder="1" applyAlignment="1" applyProtection="1">
      <alignment horizontal="center" vertical="center" wrapText="1"/>
    </xf>
    <xf numFmtId="0" fontId="171" fillId="22" borderId="73" xfId="2" applyNumberFormat="1" applyFont="1" applyFill="1" applyBorder="1" applyAlignment="1" applyProtection="1">
      <alignment horizontal="center" vertical="center" wrapText="1"/>
    </xf>
    <xf numFmtId="0" fontId="201" fillId="22" borderId="73" xfId="2" applyNumberFormat="1" applyFont="1" applyFill="1" applyBorder="1" applyAlignment="1" applyProtection="1">
      <alignment horizontal="center" wrapText="1"/>
    </xf>
    <xf numFmtId="0" fontId="191" fillId="0" borderId="6" xfId="2" applyFont="1" applyBorder="1" applyAlignment="1">
      <alignment horizontal="center" vertical="center"/>
    </xf>
    <xf numFmtId="0" fontId="199" fillId="3" borderId="84" xfId="2" applyNumberFormat="1" applyFont="1" applyFill="1" applyBorder="1" applyAlignment="1" applyProtection="1">
      <alignment horizontal="center" vertical="center" wrapText="1"/>
    </xf>
    <xf numFmtId="0" fontId="199" fillId="3" borderId="85" xfId="2" applyNumberFormat="1" applyFont="1" applyFill="1" applyBorder="1" applyAlignment="1" applyProtection="1">
      <alignment horizontal="center" vertical="center" wrapText="1"/>
    </xf>
    <xf numFmtId="0" fontId="199" fillId="3" borderId="16" xfId="2" applyNumberFormat="1" applyFont="1" applyFill="1" applyBorder="1" applyAlignment="1" applyProtection="1">
      <alignment horizontal="center" vertical="center" wrapText="1"/>
    </xf>
    <xf numFmtId="0" fontId="171" fillId="3" borderId="16" xfId="2" applyNumberFormat="1" applyFont="1" applyFill="1" applyBorder="1" applyAlignment="1" applyProtection="1">
      <alignment horizontal="left" wrapText="1"/>
    </xf>
    <xf numFmtId="0" fontId="171" fillId="3" borderId="16" xfId="2" applyNumberFormat="1" applyFont="1" applyFill="1" applyBorder="1" applyAlignment="1" applyProtection="1">
      <alignment horizontal="center" vertical="center" wrapText="1"/>
    </xf>
    <xf numFmtId="0" fontId="199" fillId="3" borderId="0" xfId="2" applyNumberFormat="1" applyFont="1" applyFill="1" applyBorder="1" applyAlignment="1" applyProtection="1">
      <alignment horizontal="center" vertical="center" wrapText="1"/>
    </xf>
    <xf numFmtId="0" fontId="191" fillId="0" borderId="0" xfId="2" applyFont="1" applyAlignment="1">
      <alignment horizontal="center" vertical="center"/>
    </xf>
    <xf numFmtId="0" fontId="33" fillId="0" borderId="86" xfId="2" applyBorder="1"/>
    <xf numFmtId="0" fontId="202" fillId="3" borderId="86" xfId="2" applyFont="1" applyFill="1" applyBorder="1"/>
    <xf numFmtId="0" fontId="13" fillId="0" borderId="87" xfId="2" applyFont="1" applyBorder="1" applyAlignment="1">
      <alignment horizontal="center"/>
    </xf>
    <xf numFmtId="0" fontId="13" fillId="0" borderId="87" xfId="2" applyNumberFormat="1" applyFont="1" applyFill="1" applyBorder="1" applyAlignment="1" applyProtection="1">
      <alignment horizontal="left" wrapText="1"/>
    </xf>
    <xf numFmtId="14" fontId="13" fillId="0" borderId="87" xfId="2" applyNumberFormat="1" applyFont="1" applyFill="1" applyBorder="1" applyAlignment="1" applyProtection="1">
      <alignment horizontal="center" wrapText="1"/>
    </xf>
    <xf numFmtId="0" fontId="13" fillId="0" borderId="87" xfId="2" applyNumberFormat="1" applyFont="1" applyFill="1" applyBorder="1" applyAlignment="1" applyProtection="1">
      <alignment horizontal="center" wrapText="1"/>
    </xf>
    <xf numFmtId="0" fontId="181" fillId="3" borderId="87" xfId="2" applyNumberFormat="1" applyFont="1" applyFill="1" applyBorder="1" applyAlignment="1" applyProtection="1">
      <alignment horizontal="center" wrapText="1"/>
    </xf>
    <xf numFmtId="0" fontId="143" fillId="3" borderId="87" xfId="2" applyNumberFormat="1" applyFont="1" applyFill="1" applyBorder="1" applyAlignment="1" applyProtection="1">
      <alignment horizontal="center" wrapText="1"/>
    </xf>
    <xf numFmtId="0" fontId="203" fillId="3" borderId="87" xfId="2" applyNumberFormat="1" applyFont="1" applyFill="1" applyBorder="1" applyAlignment="1" applyProtection="1">
      <alignment horizontal="center" wrapText="1"/>
    </xf>
    <xf numFmtId="0" fontId="204" fillId="3" borderId="87" xfId="2" applyNumberFormat="1" applyFont="1" applyFill="1" applyBorder="1" applyAlignment="1" applyProtection="1">
      <alignment horizontal="center" wrapText="1"/>
    </xf>
    <xf numFmtId="0" fontId="181" fillId="3" borderId="87" xfId="2" applyNumberFormat="1" applyFont="1" applyFill="1" applyBorder="1" applyAlignment="1" applyProtection="1">
      <alignment horizontal="left" wrapText="1"/>
    </xf>
    <xf numFmtId="0" fontId="205" fillId="3" borderId="87" xfId="2" applyNumberFormat="1" applyFont="1" applyFill="1" applyBorder="1" applyAlignment="1" applyProtection="1">
      <alignment horizontal="center" wrapText="1"/>
    </xf>
    <xf numFmtId="0" fontId="143" fillId="0" borderId="87" xfId="2" applyNumberFormat="1" applyFont="1" applyFill="1" applyBorder="1" applyAlignment="1" applyProtection="1">
      <alignment horizontal="center" wrapText="1"/>
    </xf>
    <xf numFmtId="0" fontId="204" fillId="24" borderId="87" xfId="2" applyNumberFormat="1" applyFont="1" applyFill="1" applyBorder="1" applyAlignment="1" applyProtection="1">
      <alignment horizontal="center" wrapText="1"/>
    </xf>
    <xf numFmtId="0" fontId="181" fillId="0" borderId="87" xfId="2" applyNumberFormat="1" applyFont="1" applyFill="1" applyBorder="1" applyAlignment="1" applyProtection="1">
      <alignment horizontal="center" wrapText="1"/>
    </xf>
    <xf numFmtId="0" fontId="206" fillId="0" borderId="87" xfId="2" applyNumberFormat="1" applyFont="1" applyFill="1" applyBorder="1" applyAlignment="1" applyProtection="1">
      <alignment horizontal="center" wrapText="1"/>
    </xf>
    <xf numFmtId="0" fontId="102" fillId="24" borderId="87" xfId="2" applyNumberFormat="1" applyFont="1" applyFill="1" applyBorder="1" applyAlignment="1" applyProtection="1">
      <alignment horizontal="center" wrapText="1"/>
    </xf>
    <xf numFmtId="0" fontId="102" fillId="3" borderId="87" xfId="2" applyNumberFormat="1" applyFont="1" applyFill="1" applyBorder="1" applyAlignment="1" applyProtection="1">
      <alignment horizontal="center" wrapText="1"/>
    </xf>
    <xf numFmtId="0" fontId="194" fillId="3" borderId="87" xfId="2" applyNumberFormat="1" applyFont="1" applyFill="1" applyBorder="1" applyAlignment="1" applyProtection="1">
      <alignment horizontal="center" wrapText="1"/>
    </xf>
    <xf numFmtId="2" fontId="14" fillId="3" borderId="87" xfId="2" applyNumberFormat="1" applyFont="1" applyFill="1" applyBorder="1" applyAlignment="1" applyProtection="1">
      <alignment horizontal="center" wrapText="1"/>
    </xf>
    <xf numFmtId="165" fontId="207" fillId="3" borderId="87" xfId="50" applyNumberFormat="1" applyFont="1" applyFill="1" applyBorder="1" applyAlignment="1">
      <alignment horizontal="center"/>
    </xf>
    <xf numFmtId="0" fontId="13" fillId="0" borderId="0" xfId="2" applyFont="1" applyAlignment="1"/>
    <xf numFmtId="0" fontId="13" fillId="0" borderId="63" xfId="2" applyFont="1" applyBorder="1" applyAlignment="1">
      <alignment horizontal="center"/>
    </xf>
    <xf numFmtId="0" fontId="13" fillId="0" borderId="63" xfId="2" applyNumberFormat="1" applyFont="1" applyFill="1" applyBorder="1" applyAlignment="1" applyProtection="1">
      <alignment horizontal="left" wrapText="1"/>
    </xf>
    <xf numFmtId="14" fontId="13" fillId="0" borderId="63" xfId="2" applyNumberFormat="1" applyFont="1" applyFill="1" applyBorder="1" applyAlignment="1" applyProtection="1">
      <alignment horizontal="center" wrapText="1"/>
    </xf>
    <xf numFmtId="0" fontId="13" fillId="0" borderId="63" xfId="2" applyNumberFormat="1" applyFont="1" applyFill="1" applyBorder="1" applyAlignment="1" applyProtection="1">
      <alignment horizontal="center" wrapText="1"/>
    </xf>
    <xf numFmtId="0" fontId="181" fillId="3" borderId="63" xfId="2" applyNumberFormat="1" applyFont="1" applyFill="1" applyBorder="1" applyAlignment="1" applyProtection="1">
      <alignment horizontal="center" wrapText="1"/>
    </xf>
    <xf numFmtId="0" fontId="143" fillId="3" borderId="63" xfId="2" applyNumberFormat="1" applyFont="1" applyFill="1" applyBorder="1" applyAlignment="1" applyProtection="1">
      <alignment horizontal="center" wrapText="1"/>
    </xf>
    <xf numFmtId="0" fontId="203" fillId="3" borderId="63" xfId="2" applyNumberFormat="1" applyFont="1" applyFill="1" applyBorder="1" applyAlignment="1" applyProtection="1">
      <alignment horizontal="center" wrapText="1"/>
    </xf>
    <xf numFmtId="0" fontId="204" fillId="3" borderId="63" xfId="2" applyNumberFormat="1" applyFont="1" applyFill="1" applyBorder="1" applyAlignment="1" applyProtection="1">
      <alignment horizontal="center" wrapText="1"/>
    </xf>
    <xf numFmtId="0" fontId="181" fillId="3" borderId="63" xfId="2" applyNumberFormat="1" applyFont="1" applyFill="1" applyBorder="1" applyAlignment="1" applyProtection="1">
      <alignment horizontal="left" wrapText="1"/>
    </xf>
    <xf numFmtId="0" fontId="205" fillId="3" borderId="63" xfId="2" applyNumberFormat="1" applyFont="1" applyFill="1" applyBorder="1" applyAlignment="1" applyProtection="1">
      <alignment horizontal="center" wrapText="1"/>
    </xf>
    <xf numFmtId="0" fontId="143" fillId="0" borderId="63" xfId="2" applyNumberFormat="1" applyFont="1" applyFill="1" applyBorder="1" applyAlignment="1" applyProtection="1">
      <alignment horizontal="center" wrapText="1"/>
    </xf>
    <xf numFmtId="0" fontId="204" fillId="24" borderId="63" xfId="2" applyNumberFormat="1" applyFont="1" applyFill="1" applyBorder="1" applyAlignment="1" applyProtection="1">
      <alignment horizontal="center" wrapText="1"/>
    </xf>
    <xf numFmtId="0" fontId="181" fillId="0" borderId="63" xfId="2" applyNumberFormat="1" applyFont="1" applyFill="1" applyBorder="1" applyAlignment="1" applyProtection="1">
      <alignment horizontal="center" wrapText="1"/>
    </xf>
    <xf numFmtId="0" fontId="206" fillId="0" borderId="63" xfId="2" applyNumberFormat="1" applyFont="1" applyFill="1" applyBorder="1" applyAlignment="1" applyProtection="1">
      <alignment horizontal="center" wrapText="1"/>
    </xf>
    <xf numFmtId="0" fontId="102" fillId="24" borderId="63" xfId="2" applyNumberFormat="1" applyFont="1" applyFill="1" applyBorder="1" applyAlignment="1" applyProtection="1">
      <alignment horizontal="center" wrapText="1"/>
    </xf>
    <xf numFmtId="0" fontId="102" fillId="3" borderId="63" xfId="2" applyNumberFormat="1" applyFont="1" applyFill="1" applyBorder="1" applyAlignment="1" applyProtection="1">
      <alignment horizontal="center" wrapText="1"/>
    </xf>
    <xf numFmtId="0" fontId="194" fillId="3" borderId="63" xfId="2" applyNumberFormat="1" applyFont="1" applyFill="1" applyBorder="1" applyAlignment="1" applyProtection="1">
      <alignment horizontal="center" wrapText="1"/>
    </xf>
    <xf numFmtId="2" fontId="14" fillId="3" borderId="63" xfId="2" applyNumberFormat="1" applyFont="1" applyFill="1" applyBorder="1" applyAlignment="1" applyProtection="1">
      <alignment horizontal="center" wrapText="1"/>
    </xf>
    <xf numFmtId="165" fontId="207" fillId="3" borderId="63" xfId="50" applyNumberFormat="1" applyFont="1" applyFill="1" applyBorder="1" applyAlignment="1">
      <alignment horizontal="center"/>
    </xf>
    <xf numFmtId="0" fontId="208" fillId="0" borderId="0" xfId="2" applyFont="1"/>
    <xf numFmtId="0" fontId="209" fillId="0" borderId="0" xfId="2" applyFont="1" applyBorder="1"/>
    <xf numFmtId="0" fontId="210" fillId="0" borderId="0" xfId="2" applyFont="1" applyBorder="1"/>
    <xf numFmtId="0" fontId="211" fillId="0" borderId="0" xfId="2" applyFont="1" applyBorder="1"/>
    <xf numFmtId="0" fontId="212" fillId="0" borderId="0" xfId="0" applyFont="1" applyAlignment="1">
      <alignment horizontal="center"/>
    </xf>
    <xf numFmtId="0" fontId="0" fillId="0" borderId="88" xfId="0" applyBorder="1"/>
    <xf numFmtId="0" fontId="0" fillId="0" borderId="9" xfId="0" applyBorder="1"/>
    <xf numFmtId="49" fontId="160" fillId="4" borderId="2" xfId="0" applyNumberFormat="1" applyFont="1" applyFill="1" applyBorder="1" applyAlignment="1">
      <alignment horizontal="center" vertical="center" wrapText="1"/>
    </xf>
    <xf numFmtId="0" fontId="157" fillId="0" borderId="0" xfId="0" applyFont="1"/>
    <xf numFmtId="49" fontId="157" fillId="4" borderId="2" xfId="0" applyNumberFormat="1" applyFont="1" applyFill="1" applyBorder="1" applyAlignment="1">
      <alignment horizontal="center" vertical="center" wrapText="1"/>
    </xf>
    <xf numFmtId="0" fontId="215" fillId="3" borderId="38" xfId="0" applyNumberFormat="1" applyFont="1" applyFill="1" applyBorder="1" applyAlignment="1" applyProtection="1">
      <alignment horizontal="center" wrapText="1"/>
    </xf>
    <xf numFmtId="0" fontId="215" fillId="6" borderId="89" xfId="0" applyNumberFormat="1" applyFont="1" applyFill="1" applyBorder="1" applyAlignment="1" applyProtection="1">
      <alignment horizontal="center" wrapText="1"/>
    </xf>
    <xf numFmtId="0" fontId="215" fillId="3" borderId="14" xfId="0" applyNumberFormat="1" applyFont="1" applyFill="1" applyBorder="1" applyAlignment="1" applyProtection="1">
      <alignment horizontal="center" wrapText="1"/>
    </xf>
    <xf numFmtId="0" fontId="215" fillId="3" borderId="0" xfId="0" applyNumberFormat="1" applyFont="1" applyFill="1" applyBorder="1" applyAlignment="1" applyProtection="1">
      <alignment horizontal="center" wrapText="1"/>
    </xf>
    <xf numFmtId="49" fontId="153" fillId="3" borderId="5" xfId="0" applyNumberFormat="1" applyFont="1" applyFill="1" applyBorder="1" applyAlignment="1">
      <alignment horizontal="center" vertical="center" wrapText="1"/>
    </xf>
    <xf numFmtId="0" fontId="153" fillId="4" borderId="2" xfId="0" applyNumberFormat="1" applyFont="1" applyFill="1" applyBorder="1" applyAlignment="1">
      <alignment horizontal="center" vertical="center" wrapText="1"/>
    </xf>
    <xf numFmtId="0" fontId="160" fillId="4" borderId="2" xfId="0" applyNumberFormat="1" applyFont="1" applyFill="1" applyBorder="1" applyAlignment="1">
      <alignment horizontal="center" vertical="center" wrapText="1"/>
    </xf>
    <xf numFmtId="0" fontId="212" fillId="3" borderId="2" xfId="0" applyNumberFormat="1" applyFont="1" applyFill="1" applyBorder="1" applyAlignment="1">
      <alignment horizontal="center" vertical="center" wrapText="1"/>
    </xf>
    <xf numFmtId="0" fontId="0" fillId="0" borderId="75" xfId="0" applyBorder="1"/>
    <xf numFmtId="49" fontId="153" fillId="3" borderId="90" xfId="0" applyNumberFormat="1" applyFont="1" applyFill="1" applyBorder="1" applyAlignment="1">
      <alignment horizontal="center" vertical="center" wrapText="1"/>
    </xf>
    <xf numFmtId="49" fontId="153" fillId="3" borderId="91" xfId="0" applyNumberFormat="1" applyFont="1" applyFill="1" applyBorder="1" applyAlignment="1">
      <alignment horizontal="center" vertical="center" wrapText="1"/>
    </xf>
    <xf numFmtId="0" fontId="153" fillId="3" borderId="91" xfId="0" applyNumberFormat="1" applyFont="1" applyFill="1" applyBorder="1" applyAlignment="1">
      <alignment horizontal="center" vertical="center" wrapText="1"/>
    </xf>
    <xf numFmtId="0" fontId="220" fillId="3" borderId="92" xfId="0" applyNumberFormat="1" applyFont="1" applyFill="1" applyBorder="1" applyAlignment="1">
      <alignment horizontal="center" wrapText="1"/>
    </xf>
    <xf numFmtId="0" fontId="160" fillId="3" borderId="91" xfId="0" applyNumberFormat="1" applyFont="1" applyFill="1" applyBorder="1" applyAlignment="1">
      <alignment horizontal="center" vertical="center" wrapText="1"/>
    </xf>
    <xf numFmtId="0" fontId="213" fillId="4" borderId="91" xfId="0" applyNumberFormat="1" applyFont="1" applyFill="1" applyBorder="1" applyAlignment="1">
      <alignment horizontal="center" vertical="center" wrapText="1"/>
    </xf>
    <xf numFmtId="49" fontId="153" fillId="4" borderId="91" xfId="0" applyNumberFormat="1" applyFont="1" applyFill="1" applyBorder="1" applyAlignment="1">
      <alignment horizontal="center" vertical="center" wrapText="1"/>
    </xf>
    <xf numFmtId="0" fontId="221" fillId="3" borderId="0" xfId="175" applyFont="1" applyFill="1" applyBorder="1" applyAlignment="1">
      <alignment horizontal="left"/>
    </xf>
    <xf numFmtId="0" fontId="220" fillId="3" borderId="0" xfId="0" applyNumberFormat="1" applyFont="1" applyFill="1" applyBorder="1" applyAlignment="1">
      <alignment horizontal="center" wrapText="1"/>
    </xf>
    <xf numFmtId="0" fontId="160" fillId="3" borderId="0" xfId="0" applyNumberFormat="1" applyFont="1" applyFill="1" applyBorder="1" applyAlignment="1">
      <alignment horizontal="center" vertical="center" wrapText="1"/>
    </xf>
    <xf numFmtId="0" fontId="213" fillId="4" borderId="0" xfId="0" applyNumberFormat="1" applyFont="1" applyFill="1" applyBorder="1" applyAlignment="1">
      <alignment horizontal="center" vertical="center" wrapText="1"/>
    </xf>
    <xf numFmtId="0" fontId="222" fillId="0" borderId="63" xfId="0" applyFont="1" applyBorder="1" applyAlignment="1">
      <alignment horizontal="center"/>
    </xf>
    <xf numFmtId="0" fontId="117" fillId="7" borderId="63" xfId="0" applyNumberFormat="1" applyFont="1" applyFill="1" applyBorder="1" applyAlignment="1">
      <alignment horizontal="left" wrapText="1"/>
    </xf>
    <xf numFmtId="49" fontId="223" fillId="7" borderId="18" xfId="0" applyNumberFormat="1" applyFont="1" applyFill="1" applyBorder="1" applyAlignment="1">
      <alignment horizontal="left" wrapText="1"/>
    </xf>
    <xf numFmtId="49" fontId="223" fillId="7" borderId="93" xfId="0" applyNumberFormat="1" applyFont="1" applyFill="1" applyBorder="1" applyAlignment="1">
      <alignment horizontal="left" wrapText="1"/>
    </xf>
    <xf numFmtId="49" fontId="223" fillId="7" borderId="63" xfId="0" applyNumberFormat="1" applyFont="1" applyFill="1" applyBorder="1" applyAlignment="1">
      <alignment horizontal="left" wrapText="1"/>
    </xf>
    <xf numFmtId="14" fontId="111" fillId="7" borderId="63" xfId="0" applyNumberFormat="1" applyFont="1" applyFill="1" applyBorder="1" applyAlignment="1">
      <alignment horizontal="left" wrapText="1"/>
    </xf>
    <xf numFmtId="49" fontId="111" fillId="7" borderId="63" xfId="0" applyNumberFormat="1" applyFont="1" applyFill="1" applyBorder="1" applyAlignment="1">
      <alignment horizontal="left" wrapText="1"/>
    </xf>
    <xf numFmtId="0" fontId="165" fillId="7" borderId="63" xfId="0" applyNumberFormat="1" applyFont="1" applyFill="1" applyBorder="1" applyAlignment="1">
      <alignment horizontal="center" wrapText="1"/>
    </xf>
    <xf numFmtId="0" fontId="224" fillId="7" borderId="63" xfId="0" applyFont="1" applyFill="1" applyBorder="1" applyAlignment="1">
      <alignment horizontal="center" wrapText="1"/>
    </xf>
    <xf numFmtId="0" fontId="224" fillId="7" borderId="63" xfId="0" applyNumberFormat="1" applyFont="1" applyFill="1" applyBorder="1" applyAlignment="1">
      <alignment horizontal="center" wrapText="1"/>
    </xf>
    <xf numFmtId="0" fontId="224" fillId="0" borderId="63" xfId="0" applyNumberFormat="1" applyFont="1" applyFill="1" applyBorder="1" applyAlignment="1" applyProtection="1">
      <alignment horizontal="center" wrapText="1"/>
    </xf>
    <xf numFmtId="49" fontId="165" fillId="7" borderId="63" xfId="0" applyNumberFormat="1" applyFont="1" applyFill="1" applyBorder="1" applyAlignment="1">
      <alignment horizontal="center" wrapText="1"/>
    </xf>
    <xf numFmtId="0" fontId="165" fillId="13" borderId="63" xfId="0" applyFont="1" applyFill="1" applyBorder="1" applyAlignment="1">
      <alignment horizontal="center" wrapText="1"/>
    </xf>
    <xf numFmtId="0" fontId="165" fillId="14" borderId="63" xfId="0" applyFont="1" applyFill="1" applyBorder="1" applyAlignment="1">
      <alignment horizontal="center" wrapText="1"/>
    </xf>
    <xf numFmtId="49" fontId="225" fillId="7" borderId="63" xfId="0" applyNumberFormat="1" applyFont="1" applyFill="1" applyBorder="1" applyAlignment="1">
      <alignment horizontal="center" wrapText="1"/>
    </xf>
    <xf numFmtId="49" fontId="226" fillId="0" borderId="63" xfId="0" applyNumberFormat="1" applyFont="1" applyFill="1" applyBorder="1" applyAlignment="1" applyProtection="1">
      <alignment horizontal="center" wrapText="1"/>
    </xf>
    <xf numFmtId="0" fontId="111" fillId="13" borderId="63" xfId="0" applyFont="1" applyFill="1" applyBorder="1" applyAlignment="1">
      <alignment horizontal="center" wrapText="1"/>
    </xf>
    <xf numFmtId="0" fontId="111" fillId="14" borderId="63" xfId="0" applyFont="1" applyFill="1" applyBorder="1" applyAlignment="1">
      <alignment horizontal="center" wrapText="1"/>
    </xf>
    <xf numFmtId="0" fontId="111" fillId="12" borderId="63" xfId="0" applyFont="1" applyFill="1" applyBorder="1" applyAlignment="1">
      <alignment horizontal="center" wrapText="1"/>
    </xf>
    <xf numFmtId="2" fontId="227" fillId="14" borderId="63" xfId="0" applyNumberFormat="1" applyFont="1" applyFill="1" applyBorder="1" applyAlignment="1">
      <alignment horizontal="center" wrapText="1"/>
    </xf>
    <xf numFmtId="2" fontId="223" fillId="12" borderId="63" xfId="0" applyNumberFormat="1" applyFont="1" applyFill="1" applyBorder="1" applyAlignment="1">
      <alignment horizontal="center" wrapText="1"/>
    </xf>
    <xf numFmtId="165" fontId="217" fillId="0" borderId="63" xfId="262" applyNumberFormat="1" applyFont="1" applyBorder="1" applyAlignment="1">
      <alignment horizontal="center"/>
    </xf>
    <xf numFmtId="165" fontId="228" fillId="0" borderId="63" xfId="262" applyNumberFormat="1" applyFont="1" applyBorder="1" applyAlignment="1">
      <alignment horizontal="center"/>
    </xf>
    <xf numFmtId="0" fontId="222" fillId="0" borderId="21" xfId="0" applyFont="1" applyBorder="1" applyAlignment="1">
      <alignment horizontal="center"/>
    </xf>
    <xf numFmtId="0" fontId="117" fillId="7" borderId="21" xfId="0" applyNumberFormat="1" applyFont="1" applyFill="1" applyBorder="1" applyAlignment="1">
      <alignment horizontal="left" wrapText="1"/>
    </xf>
    <xf numFmtId="49" fontId="223" fillId="7" borderId="21" xfId="0" applyNumberFormat="1" applyFont="1" applyFill="1" applyBorder="1" applyAlignment="1">
      <alignment horizontal="left" wrapText="1"/>
    </xf>
    <xf numFmtId="14" fontId="111" fillId="7" borderId="21" xfId="0" applyNumberFormat="1" applyFont="1" applyFill="1" applyBorder="1" applyAlignment="1">
      <alignment horizontal="left" wrapText="1"/>
    </xf>
    <xf numFmtId="49" fontId="111" fillId="7" borderId="21" xfId="0" applyNumberFormat="1" applyFont="1" applyFill="1" applyBorder="1" applyAlignment="1">
      <alignment horizontal="left" wrapText="1"/>
    </xf>
    <xf numFmtId="0" fontId="165" fillId="7" borderId="21" xfId="0" applyNumberFormat="1" applyFont="1" applyFill="1" applyBorder="1" applyAlignment="1">
      <alignment horizontal="center" wrapText="1"/>
    </xf>
    <xf numFmtId="0" fontId="224" fillId="7" borderId="21" xfId="0" applyFont="1" applyFill="1" applyBorder="1" applyAlignment="1">
      <alignment horizontal="center" wrapText="1"/>
    </xf>
    <xf numFmtId="0" fontId="224" fillId="7" borderId="21" xfId="0" applyNumberFormat="1" applyFont="1" applyFill="1" applyBorder="1" applyAlignment="1">
      <alignment horizontal="center" wrapText="1"/>
    </xf>
    <xf numFmtId="0" fontId="224" fillId="0" borderId="21" xfId="0" applyNumberFormat="1" applyFont="1" applyFill="1" applyBorder="1" applyAlignment="1" applyProtection="1">
      <alignment horizontal="center" wrapText="1"/>
    </xf>
    <xf numFmtId="49" fontId="165" fillId="7" borderId="21" xfId="0" applyNumberFormat="1" applyFont="1" applyFill="1" applyBorder="1" applyAlignment="1">
      <alignment horizontal="center" wrapText="1"/>
    </xf>
    <xf numFmtId="0" fontId="165" fillId="13" borderId="21" xfId="0" applyFont="1" applyFill="1" applyBorder="1" applyAlignment="1">
      <alignment horizontal="center" wrapText="1"/>
    </xf>
    <xf numFmtId="0" fontId="165" fillId="14" borderId="21" xfId="0" applyFont="1" applyFill="1" applyBorder="1" applyAlignment="1">
      <alignment horizontal="center" wrapText="1"/>
    </xf>
    <xf numFmtId="2" fontId="165" fillId="7" borderId="21" xfId="0" applyNumberFormat="1" applyFont="1" applyFill="1" applyBorder="1" applyAlignment="1">
      <alignment horizontal="center" wrapText="1"/>
    </xf>
    <xf numFmtId="49" fontId="224" fillId="7" borderId="63" xfId="0" applyNumberFormat="1" applyFont="1" applyFill="1" applyBorder="1" applyAlignment="1">
      <alignment horizontal="center" wrapText="1"/>
    </xf>
    <xf numFmtId="49" fontId="165" fillId="5" borderId="63" xfId="0" applyNumberFormat="1" applyFont="1" applyFill="1" applyBorder="1" applyAlignment="1">
      <alignment horizontal="center" wrapText="1"/>
    </xf>
    <xf numFmtId="0" fontId="226" fillId="0" borderId="63" xfId="0" applyNumberFormat="1" applyFont="1" applyFill="1" applyBorder="1" applyAlignment="1" applyProtection="1">
      <alignment horizontal="center" wrapText="1"/>
    </xf>
    <xf numFmtId="0" fontId="229" fillId="0" borderId="0" xfId="0" applyFont="1"/>
    <xf numFmtId="0" fontId="13" fillId="0" borderId="94" xfId="2" applyFont="1" applyBorder="1" applyAlignment="1">
      <alignment horizontal="center"/>
    </xf>
    <xf numFmtId="0" fontId="13" fillId="0" borderId="94" xfId="2" applyNumberFormat="1" applyFont="1" applyFill="1" applyBorder="1" applyAlignment="1" applyProtection="1">
      <alignment horizontal="left" wrapText="1"/>
    </xf>
    <xf numFmtId="14" fontId="13" fillId="0" borderId="94" xfId="2" applyNumberFormat="1" applyFont="1" applyFill="1" applyBorder="1" applyAlignment="1" applyProtection="1">
      <alignment horizontal="center" wrapText="1"/>
    </xf>
    <xf numFmtId="0" fontId="13" fillId="0" borderId="94" xfId="2" applyNumberFormat="1" applyFont="1" applyFill="1" applyBorder="1" applyAlignment="1" applyProtection="1">
      <alignment horizontal="center" wrapText="1"/>
    </xf>
    <xf numFmtId="0" fontId="181" fillId="3" borderId="94" xfId="2" applyNumberFormat="1" applyFont="1" applyFill="1" applyBorder="1" applyAlignment="1" applyProtection="1">
      <alignment horizontal="center" wrapText="1"/>
    </xf>
    <xf numFmtId="0" fontId="143" fillId="3" borderId="94" xfId="2" applyNumberFormat="1" applyFont="1" applyFill="1" applyBorder="1" applyAlignment="1" applyProtection="1">
      <alignment horizontal="center" wrapText="1"/>
    </xf>
    <xf numFmtId="0" fontId="203" fillId="3" borderId="94" xfId="2" applyNumberFormat="1" applyFont="1" applyFill="1" applyBorder="1" applyAlignment="1" applyProtection="1">
      <alignment horizontal="center" wrapText="1"/>
    </xf>
    <xf numFmtId="0" fontId="204" fillId="3" borderId="94" xfId="2" applyNumberFormat="1" applyFont="1" applyFill="1" applyBorder="1" applyAlignment="1" applyProtection="1">
      <alignment horizontal="center" wrapText="1"/>
    </xf>
    <xf numFmtId="0" fontId="181" fillId="3" borderId="94" xfId="2" applyNumberFormat="1" applyFont="1" applyFill="1" applyBorder="1" applyAlignment="1" applyProtection="1">
      <alignment horizontal="left" wrapText="1"/>
    </xf>
    <xf numFmtId="0" fontId="205" fillId="3" borderId="94" xfId="2" applyNumberFormat="1" applyFont="1" applyFill="1" applyBorder="1" applyAlignment="1" applyProtection="1">
      <alignment horizontal="center" wrapText="1"/>
    </xf>
    <xf numFmtId="0" fontId="143" fillId="0" borderId="94" xfId="2" applyNumberFormat="1" applyFont="1" applyFill="1" applyBorder="1" applyAlignment="1" applyProtection="1">
      <alignment horizontal="center" wrapText="1"/>
    </xf>
    <xf numFmtId="0" fontId="204" fillId="24" borderId="94" xfId="2" applyNumberFormat="1" applyFont="1" applyFill="1" applyBorder="1" applyAlignment="1" applyProtection="1">
      <alignment horizontal="center" wrapText="1"/>
    </xf>
    <xf numFmtId="0" fontId="181" fillId="0" borderId="94" xfId="2" applyNumberFormat="1" applyFont="1" applyFill="1" applyBorder="1" applyAlignment="1" applyProtection="1">
      <alignment horizontal="center" wrapText="1"/>
    </xf>
    <xf numFmtId="0" fontId="206" fillId="0" borderId="94" xfId="2" applyNumberFormat="1" applyFont="1" applyFill="1" applyBorder="1" applyAlignment="1" applyProtection="1">
      <alignment horizontal="center" wrapText="1"/>
    </xf>
    <xf numFmtId="0" fontId="102" fillId="24" borderId="94" xfId="2" applyNumberFormat="1" applyFont="1" applyFill="1" applyBorder="1" applyAlignment="1" applyProtection="1">
      <alignment horizontal="center" wrapText="1"/>
    </xf>
    <xf numFmtId="0" fontId="102" fillId="3" borderId="94" xfId="2" applyNumberFormat="1" applyFont="1" applyFill="1" applyBorder="1" applyAlignment="1" applyProtection="1">
      <alignment horizontal="center" wrapText="1"/>
    </xf>
    <xf numFmtId="0" fontId="194" fillId="3" borderId="94" xfId="2" applyNumberFormat="1" applyFont="1" applyFill="1" applyBorder="1" applyAlignment="1" applyProtection="1">
      <alignment horizontal="center" wrapText="1"/>
    </xf>
    <xf numFmtId="2" fontId="14" fillId="3" borderId="94" xfId="2" applyNumberFormat="1" applyFont="1" applyFill="1" applyBorder="1" applyAlignment="1" applyProtection="1">
      <alignment horizontal="center" wrapText="1"/>
    </xf>
    <xf numFmtId="165" fontId="207" fillId="3" borderId="94" xfId="50" applyNumberFormat="1" applyFont="1" applyFill="1" applyBorder="1" applyAlignment="1">
      <alignment horizontal="center"/>
    </xf>
    <xf numFmtId="0" fontId="231" fillId="0" borderId="0" xfId="178" applyFont="1" applyFill="1"/>
    <xf numFmtId="0" fontId="70" fillId="0" borderId="0" xfId="285" applyFont="1" applyFill="1" applyBorder="1"/>
    <xf numFmtId="0" fontId="234" fillId="0" borderId="0" xfId="286" applyFont="1"/>
    <xf numFmtId="0" fontId="235" fillId="0" borderId="0" xfId="178" applyFont="1" applyFill="1" applyBorder="1"/>
    <xf numFmtId="0" fontId="236" fillId="0" borderId="0" xfId="178" applyFont="1" applyFill="1" applyBorder="1"/>
    <xf numFmtId="0" fontId="2" fillId="0" borderId="0" xfId="286" applyFont="1"/>
    <xf numFmtId="0" fontId="237" fillId="0" borderId="0" xfId="178" applyFont="1" applyFill="1"/>
    <xf numFmtId="0" fontId="2" fillId="0" borderId="0" xfId="286"/>
    <xf numFmtId="0" fontId="238" fillId="0" borderId="0" xfId="286" applyFont="1"/>
    <xf numFmtId="0" fontId="239" fillId="0" borderId="0" xfId="286" applyFont="1"/>
    <xf numFmtId="0" fontId="240" fillId="0" borderId="88" xfId="178" applyFont="1" applyFill="1" applyBorder="1" applyAlignment="1">
      <alignment horizontal="center" vertical="center"/>
    </xf>
    <xf numFmtId="0" fontId="240" fillId="0" borderId="95" xfId="178" applyFont="1" applyFill="1" applyBorder="1" applyAlignment="1">
      <alignment horizontal="center" vertical="center"/>
    </xf>
    <xf numFmtId="0" fontId="240" fillId="0" borderId="96" xfId="178" applyFont="1" applyFill="1" applyBorder="1" applyAlignment="1">
      <alignment horizontal="center" vertical="center"/>
    </xf>
    <xf numFmtId="0" fontId="240" fillId="0" borderId="97" xfId="178" applyFont="1" applyBorder="1" applyAlignment="1">
      <alignment horizontal="center" vertical="center" wrapText="1"/>
    </xf>
    <xf numFmtId="14" fontId="240" fillId="0" borderId="97" xfId="178" applyNumberFormat="1" applyFont="1" applyBorder="1" applyAlignment="1">
      <alignment horizontal="center" vertical="center"/>
    </xf>
    <xf numFmtId="0" fontId="235" fillId="0" borderId="89" xfId="174" applyFont="1" applyBorder="1" applyAlignment="1">
      <alignment vertical="center" wrapText="1"/>
    </xf>
    <xf numFmtId="0" fontId="240" fillId="0" borderId="97" xfId="178" applyFont="1" applyBorder="1" applyAlignment="1">
      <alignment horizontal="center" vertical="center"/>
    </xf>
    <xf numFmtId="0" fontId="241" fillId="25" borderId="98" xfId="178" applyFont="1" applyFill="1" applyBorder="1" applyAlignment="1">
      <alignment horizontal="left"/>
    </xf>
    <xf numFmtId="0" fontId="242" fillId="25" borderId="98" xfId="178" applyFont="1" applyFill="1" applyBorder="1" applyAlignment="1">
      <alignment horizontal="left"/>
    </xf>
    <xf numFmtId="0" fontId="243" fillId="25" borderId="98" xfId="178" applyFont="1" applyFill="1" applyBorder="1" applyAlignment="1">
      <alignment horizontal="left"/>
    </xf>
    <xf numFmtId="0" fontId="231" fillId="25" borderId="98" xfId="178" applyFont="1" applyFill="1" applyBorder="1" applyAlignment="1">
      <alignment horizontal="left"/>
    </xf>
    <xf numFmtId="0" fontId="2" fillId="0" borderId="0" xfId="286" applyAlignment="1"/>
    <xf numFmtId="0" fontId="244" fillId="0" borderId="99" xfId="178" applyFont="1" applyFill="1" applyBorder="1" applyAlignment="1">
      <alignment horizontal="center"/>
    </xf>
    <xf numFmtId="0" fontId="84" fillId="3" borderId="100" xfId="199" applyFont="1" applyFill="1" applyBorder="1" applyAlignment="1"/>
    <xf numFmtId="0" fontId="84" fillId="0" borderId="101" xfId="199" applyFont="1" applyBorder="1" applyAlignment="1"/>
    <xf numFmtId="14" fontId="245" fillId="0" borderId="102" xfId="286" applyNumberFormat="1" applyFont="1" applyBorder="1" applyAlignment="1">
      <alignment horizontal="center"/>
    </xf>
    <xf numFmtId="14" fontId="246" fillId="0" borderId="103" xfId="286" applyNumberFormat="1" applyFont="1" applyBorder="1" applyAlignment="1">
      <alignment horizontal="center"/>
    </xf>
    <xf numFmtId="14" fontId="247" fillId="0" borderId="104" xfId="286" applyNumberFormat="1" applyFont="1" applyBorder="1" applyAlignment="1">
      <alignment horizontal="center"/>
    </xf>
    <xf numFmtId="0" fontId="70" fillId="0" borderId="104" xfId="286" applyFont="1" applyBorder="1" applyAlignment="1">
      <alignment horizontal="center"/>
    </xf>
    <xf numFmtId="14" fontId="248" fillId="0" borderId="104" xfId="286" applyNumberFormat="1" applyFont="1" applyBorder="1" applyAlignment="1">
      <alignment horizontal="center"/>
    </xf>
    <xf numFmtId="0" fontId="236" fillId="0" borderId="99" xfId="178" applyFont="1" applyBorder="1" applyAlignment="1">
      <alignment horizontal="center"/>
    </xf>
    <xf numFmtId="0" fontId="244" fillId="0" borderId="99" xfId="178" applyFont="1" applyBorder="1" applyAlignment="1"/>
    <xf numFmtId="14" fontId="246" fillId="0" borderId="104" xfId="286" applyNumberFormat="1" applyFont="1" applyBorder="1" applyAlignment="1">
      <alignment horizontal="center"/>
    </xf>
    <xf numFmtId="0" fontId="249" fillId="25" borderId="98" xfId="178" applyFont="1" applyFill="1" applyBorder="1" applyAlignment="1">
      <alignment horizontal="left"/>
    </xf>
    <xf numFmtId="0" fontId="2" fillId="0" borderId="0" xfId="287"/>
    <xf numFmtId="0" fontId="231" fillId="0" borderId="0" xfId="175" applyFont="1" applyBorder="1" applyAlignment="1">
      <alignment horizontal="left"/>
    </xf>
    <xf numFmtId="0" fontId="231" fillId="0" borderId="0" xfId="175" applyFont="1" applyAlignment="1">
      <alignment horizontal="center"/>
    </xf>
    <xf numFmtId="0" fontId="30" fillId="0" borderId="0" xfId="288"/>
    <xf numFmtId="0" fontId="231" fillId="0" borderId="0" xfId="175" applyFont="1" applyAlignment="1">
      <alignment horizontal="left"/>
    </xf>
    <xf numFmtId="0" fontId="230" fillId="5" borderId="0" xfId="286" applyFont="1" applyFill="1"/>
    <xf numFmtId="0" fontId="250" fillId="0" borderId="0" xfId="178" applyFont="1" applyFill="1" applyBorder="1"/>
    <xf numFmtId="0" fontId="240" fillId="0" borderId="105" xfId="178" applyFont="1" applyFill="1" applyBorder="1" applyAlignment="1">
      <alignment horizontal="center" vertical="center"/>
    </xf>
    <xf numFmtId="0" fontId="240" fillId="0" borderId="106" xfId="178" applyFont="1" applyFill="1" applyBorder="1" applyAlignment="1">
      <alignment horizontal="center" vertical="center"/>
    </xf>
    <xf numFmtId="0" fontId="240" fillId="0" borderId="107" xfId="178" applyFont="1" applyFill="1" applyBorder="1" applyAlignment="1">
      <alignment horizontal="center" vertical="center"/>
    </xf>
    <xf numFmtId="14" fontId="248" fillId="0" borderId="103" xfId="286" applyNumberFormat="1" applyFont="1" applyBorder="1" applyAlignment="1">
      <alignment horizontal="center"/>
    </xf>
    <xf numFmtId="0" fontId="244" fillId="2" borderId="99" xfId="178" applyFont="1" applyFill="1" applyBorder="1" applyAlignment="1">
      <alignment horizontal="center"/>
    </xf>
    <xf numFmtId="0" fontId="84" fillId="2" borderId="100" xfId="199" applyFont="1" applyFill="1" applyBorder="1" applyAlignment="1"/>
    <xf numFmtId="0" fontId="84" fillId="2" borderId="101" xfId="199" applyFont="1" applyFill="1" applyBorder="1" applyAlignment="1"/>
    <xf numFmtId="14" fontId="245" fillId="2" borderId="102" xfId="286" applyNumberFormat="1" applyFont="1" applyFill="1" applyBorder="1" applyAlignment="1">
      <alignment horizontal="center"/>
    </xf>
    <xf numFmtId="14" fontId="246" fillId="2" borderId="104" xfId="286" applyNumberFormat="1" applyFont="1" applyFill="1" applyBorder="1" applyAlignment="1">
      <alignment horizontal="center"/>
    </xf>
    <xf numFmtId="14" fontId="247" fillId="2" borderId="104" xfId="286" applyNumberFormat="1" applyFont="1" applyFill="1" applyBorder="1" applyAlignment="1">
      <alignment horizontal="center"/>
    </xf>
    <xf numFmtId="0" fontId="70" fillId="2" borderId="104" xfId="286" applyFont="1" applyFill="1" applyBorder="1" applyAlignment="1">
      <alignment horizontal="center"/>
    </xf>
    <xf numFmtId="14" fontId="248" fillId="2" borderId="104" xfId="286" applyNumberFormat="1" applyFont="1" applyFill="1" applyBorder="1" applyAlignment="1">
      <alignment horizontal="center"/>
    </xf>
    <xf numFmtId="0" fontId="236" fillId="2" borderId="99" xfId="178" applyFont="1" applyFill="1" applyBorder="1" applyAlignment="1">
      <alignment horizontal="center"/>
    </xf>
    <xf numFmtId="0" fontId="244" fillId="2" borderId="99" xfId="178" applyFont="1" applyFill="1" applyBorder="1" applyAlignment="1"/>
    <xf numFmtId="0" fontId="251" fillId="0" borderId="0" xfId="282" applyFont="1"/>
    <xf numFmtId="0" fontId="252" fillId="0" borderId="0" xfId="282" applyFont="1"/>
    <xf numFmtId="0" fontId="253" fillId="0" borderId="0" xfId="282" applyFont="1"/>
    <xf numFmtId="0" fontId="254" fillId="0" borderId="0" xfId="282" applyFont="1"/>
    <xf numFmtId="0" fontId="255" fillId="0" borderId="0" xfId="282" applyFont="1"/>
    <xf numFmtId="0" fontId="30" fillId="0" borderId="0" xfId="282"/>
    <xf numFmtId="0" fontId="26" fillId="0" borderId="0" xfId="282" applyFont="1" applyBorder="1"/>
    <xf numFmtId="0" fontId="97" fillId="0" borderId="0" xfId="282" applyFont="1" applyBorder="1"/>
    <xf numFmtId="0" fontId="98" fillId="0" borderId="0" xfId="282" applyFont="1" applyBorder="1" applyAlignment="1">
      <alignment horizontal="center"/>
    </xf>
    <xf numFmtId="0" fontId="256" fillId="0" borderId="108" xfId="282" applyFont="1" applyBorder="1"/>
    <xf numFmtId="0" fontId="256" fillId="0" borderId="0" xfId="282" applyFont="1"/>
    <xf numFmtId="0" fontId="256" fillId="0" borderId="109" xfId="282" applyFont="1" applyBorder="1" applyAlignment="1">
      <alignment horizontal="center" vertical="center"/>
    </xf>
    <xf numFmtId="49" fontId="258" fillId="4" borderId="2" xfId="282" applyNumberFormat="1" applyFont="1" applyFill="1" applyBorder="1" applyAlignment="1">
      <alignment horizontal="center" vertical="center" wrapText="1"/>
    </xf>
    <xf numFmtId="49" fontId="258" fillId="3" borderId="2" xfId="282" applyNumberFormat="1" applyFont="1" applyFill="1" applyBorder="1" applyAlignment="1">
      <alignment horizontal="center" vertical="center" wrapText="1"/>
    </xf>
    <xf numFmtId="0" fontId="256" fillId="0" borderId="109" xfId="282" applyFont="1" applyBorder="1" applyAlignment="1">
      <alignment horizontal="center"/>
    </xf>
    <xf numFmtId="0" fontId="13" fillId="3" borderId="38" xfId="282" applyNumberFormat="1" applyFont="1" applyFill="1" applyBorder="1" applyAlignment="1" applyProtection="1">
      <alignment horizontal="center" wrapText="1"/>
    </xf>
    <xf numFmtId="0" fontId="13" fillId="6" borderId="89" xfId="282" applyNumberFormat="1" applyFont="1" applyFill="1" applyBorder="1" applyAlignment="1" applyProtection="1">
      <alignment horizontal="center" wrapText="1"/>
    </xf>
    <xf numFmtId="0" fontId="13" fillId="3" borderId="14" xfId="282" applyNumberFormat="1" applyFont="1" applyFill="1" applyBorder="1" applyAlignment="1" applyProtection="1">
      <alignment horizontal="center" wrapText="1"/>
    </xf>
    <xf numFmtId="0" fontId="13" fillId="3" borderId="0" xfId="282" applyNumberFormat="1" applyFont="1" applyFill="1" applyBorder="1" applyAlignment="1" applyProtection="1">
      <alignment horizontal="center" wrapText="1"/>
    </xf>
    <xf numFmtId="0" fontId="30" fillId="0" borderId="109" xfId="282" applyBorder="1" applyAlignment="1">
      <alignment horizontal="center"/>
    </xf>
    <xf numFmtId="49" fontId="104" fillId="4" borderId="2" xfId="282" applyNumberFormat="1" applyFont="1" applyFill="1" applyBorder="1" applyAlignment="1">
      <alignment horizontal="center" vertical="center" wrapText="1"/>
    </xf>
    <xf numFmtId="0" fontId="104" fillId="4" borderId="2" xfId="282" applyNumberFormat="1" applyFont="1" applyFill="1" applyBorder="1" applyAlignment="1">
      <alignment horizontal="center" vertical="center" wrapText="1"/>
    </xf>
    <xf numFmtId="0" fontId="104" fillId="3" borderId="2" xfId="282" applyNumberFormat="1" applyFont="1" applyFill="1" applyBorder="1" applyAlignment="1">
      <alignment horizontal="center" vertical="center" wrapText="1"/>
    </xf>
    <xf numFmtId="49" fontId="109" fillId="4" borderId="2" xfId="282" applyNumberFormat="1" applyFont="1" applyFill="1" applyBorder="1" applyAlignment="1">
      <alignment horizontal="center" vertical="center" wrapText="1"/>
    </xf>
    <xf numFmtId="0" fontId="30" fillId="0" borderId="110" xfId="282" applyBorder="1" applyAlignment="1">
      <alignment horizontal="center"/>
    </xf>
    <xf numFmtId="49" fontId="104" fillId="3" borderId="1" xfId="282" applyNumberFormat="1" applyFont="1" applyFill="1" applyBorder="1" applyAlignment="1">
      <alignment horizontal="center" vertical="center" wrapText="1"/>
    </xf>
    <xf numFmtId="49" fontId="104" fillId="4" borderId="1" xfId="282" applyNumberFormat="1" applyFont="1" applyFill="1" applyBorder="1" applyAlignment="1">
      <alignment horizontal="center" vertical="center" wrapText="1"/>
    </xf>
    <xf numFmtId="0" fontId="104" fillId="3" borderId="1" xfId="282" applyNumberFormat="1" applyFont="1" applyFill="1" applyBorder="1" applyAlignment="1">
      <alignment horizontal="center" vertical="center" wrapText="1"/>
    </xf>
    <xf numFmtId="49" fontId="109" fillId="3" borderId="1" xfId="282" applyNumberFormat="1" applyFont="1" applyFill="1" applyBorder="1" applyAlignment="1">
      <alignment horizontal="center" vertical="center" wrapText="1"/>
    </xf>
    <xf numFmtId="0" fontId="30" fillId="0" borderId="111" xfId="282" applyBorder="1" applyAlignment="1">
      <alignment horizontal="center"/>
    </xf>
    <xf numFmtId="0" fontId="242" fillId="3" borderId="0" xfId="175" applyFont="1" applyFill="1" applyBorder="1" applyAlignment="1">
      <alignment horizontal="left"/>
    </xf>
    <xf numFmtId="49" fontId="104" fillId="3" borderId="0" xfId="282" applyNumberFormat="1" applyFont="1" applyFill="1" applyBorder="1" applyAlignment="1">
      <alignment horizontal="center" vertical="center" wrapText="1"/>
    </xf>
    <xf numFmtId="49" fontId="104" fillId="4" borderId="0" xfId="282" applyNumberFormat="1" applyFont="1" applyFill="1" applyBorder="1" applyAlignment="1">
      <alignment horizontal="center" vertical="center" wrapText="1"/>
    </xf>
    <xf numFmtId="0" fontId="104" fillId="3" borderId="0" xfId="282" applyNumberFormat="1" applyFont="1" applyFill="1" applyBorder="1" applyAlignment="1">
      <alignment horizontal="center" vertical="center" wrapText="1"/>
    </xf>
    <xf numFmtId="49" fontId="109" fillId="3" borderId="0" xfId="282" applyNumberFormat="1" applyFont="1" applyFill="1" applyBorder="1" applyAlignment="1">
      <alignment horizontal="center" vertical="center" wrapText="1"/>
    </xf>
    <xf numFmtId="0" fontId="256" fillId="0" borderId="42" xfId="282" applyFont="1" applyBorder="1" applyAlignment="1">
      <alignment horizontal="center"/>
    </xf>
    <xf numFmtId="0" fontId="115" fillId="7" borderId="42" xfId="282" applyNumberFormat="1" applyFont="1" applyFill="1" applyBorder="1" applyAlignment="1">
      <alignment horizontal="left" wrapText="1"/>
    </xf>
    <xf numFmtId="49" fontId="115" fillId="7" borderId="60" xfId="282" applyNumberFormat="1" applyFont="1" applyFill="1" applyBorder="1" applyAlignment="1">
      <alignment horizontal="left" wrapText="1"/>
    </xf>
    <xf numFmtId="49" fontId="115" fillId="7" borderId="65" xfId="282" applyNumberFormat="1" applyFont="1" applyFill="1" applyBorder="1" applyAlignment="1">
      <alignment horizontal="left" wrapText="1"/>
    </xf>
    <xf numFmtId="49" fontId="115" fillId="7" borderId="42" xfId="282" applyNumberFormat="1" applyFont="1" applyFill="1" applyBorder="1" applyAlignment="1">
      <alignment horizontal="left" wrapText="1"/>
    </xf>
    <xf numFmtId="14" fontId="115" fillId="7" borderId="42" xfId="282" applyNumberFormat="1" applyFont="1" applyFill="1" applyBorder="1" applyAlignment="1">
      <alignment horizontal="left" wrapText="1"/>
    </xf>
    <xf numFmtId="0" fontId="115" fillId="7" borderId="42" xfId="282" applyNumberFormat="1" applyFont="1" applyFill="1" applyBorder="1" applyAlignment="1">
      <alignment horizontal="center" wrapText="1"/>
    </xf>
    <xf numFmtId="0" fontId="105" fillId="7" borderId="42" xfId="282" applyFont="1" applyFill="1" applyBorder="1" applyAlignment="1">
      <alignment horizontal="center" wrapText="1"/>
    </xf>
    <xf numFmtId="0" fontId="115" fillId="26" borderId="42" xfId="282" applyNumberFormat="1" applyFont="1" applyFill="1" applyBorder="1" applyAlignment="1">
      <alignment horizontal="center" wrapText="1"/>
    </xf>
    <xf numFmtId="0" fontId="115" fillId="2" borderId="42" xfId="282" applyNumberFormat="1" applyFont="1" applyFill="1" applyBorder="1" applyAlignment="1">
      <alignment horizontal="center" wrapText="1"/>
    </xf>
    <xf numFmtId="0" fontId="155" fillId="7" borderId="42" xfId="282" applyNumberFormat="1" applyFont="1" applyFill="1" applyBorder="1" applyAlignment="1">
      <alignment horizontal="center" wrapText="1"/>
    </xf>
    <xf numFmtId="0" fontId="260" fillId="0" borderId="42" xfId="282" applyNumberFormat="1" applyFont="1" applyFill="1" applyBorder="1" applyAlignment="1" applyProtection="1">
      <alignment horizontal="center" wrapText="1"/>
    </xf>
    <xf numFmtId="0" fontId="115" fillId="23" borderId="42" xfId="282" applyNumberFormat="1" applyFont="1" applyFill="1" applyBorder="1" applyAlignment="1">
      <alignment horizontal="center" wrapText="1"/>
    </xf>
    <xf numFmtId="0" fontId="115" fillId="27" borderId="42" xfId="282" applyNumberFormat="1" applyFont="1" applyFill="1" applyBorder="1" applyAlignment="1">
      <alignment horizontal="center" wrapText="1"/>
    </xf>
    <xf numFmtId="0" fontId="261" fillId="12" borderId="42" xfId="282" applyFont="1" applyFill="1" applyBorder="1" applyAlignment="1">
      <alignment horizontal="center" wrapText="1"/>
    </xf>
    <xf numFmtId="2" fontId="261" fillId="12" borderId="42" xfId="282" applyNumberFormat="1" applyFont="1" applyFill="1" applyBorder="1" applyAlignment="1">
      <alignment horizontal="center" wrapText="1"/>
    </xf>
    <xf numFmtId="165" fontId="262" fillId="0" borderId="42" xfId="262" applyNumberFormat="1" applyFont="1" applyBorder="1" applyAlignment="1">
      <alignment horizontal="center"/>
    </xf>
    <xf numFmtId="165" fontId="263" fillId="0" borderId="42" xfId="262" applyNumberFormat="1" applyFont="1" applyBorder="1" applyAlignment="1">
      <alignment horizontal="center"/>
    </xf>
    <xf numFmtId="0" fontId="30" fillId="0" borderId="0" xfId="282" applyAlignment="1"/>
    <xf numFmtId="0" fontId="264" fillId="0" borderId="42" xfId="282" applyFont="1" applyBorder="1" applyAlignment="1">
      <alignment horizontal="center"/>
    </xf>
    <xf numFmtId="0" fontId="265" fillId="7" borderId="42" xfId="282" applyNumberFormat="1" applyFont="1" applyFill="1" applyBorder="1" applyAlignment="1">
      <alignment horizontal="left" wrapText="1"/>
    </xf>
    <xf numFmtId="49" fontId="265" fillId="7" borderId="60" xfId="282" applyNumberFormat="1" applyFont="1" applyFill="1" applyBorder="1" applyAlignment="1">
      <alignment horizontal="left" wrapText="1"/>
    </xf>
    <xf numFmtId="49" fontId="265" fillId="7" borderId="65" xfId="282" applyNumberFormat="1" applyFont="1" applyFill="1" applyBorder="1" applyAlignment="1">
      <alignment horizontal="left" wrapText="1"/>
    </xf>
    <xf numFmtId="49" fontId="265" fillId="7" borderId="42" xfId="282" applyNumberFormat="1" applyFont="1" applyFill="1" applyBorder="1" applyAlignment="1">
      <alignment horizontal="left" wrapText="1"/>
    </xf>
    <xf numFmtId="14" fontId="265" fillId="7" borderId="42" xfId="282" applyNumberFormat="1" applyFont="1" applyFill="1" applyBorder="1" applyAlignment="1">
      <alignment horizontal="left" wrapText="1"/>
    </xf>
    <xf numFmtId="0" fontId="265" fillId="7" borderId="42" xfId="282" applyNumberFormat="1" applyFont="1" applyFill="1" applyBorder="1" applyAlignment="1">
      <alignment horizontal="center" wrapText="1"/>
    </xf>
    <xf numFmtId="0" fontId="265" fillId="7" borderId="42" xfId="282" applyFont="1" applyFill="1" applyBorder="1" applyAlignment="1">
      <alignment horizontal="center" wrapText="1"/>
    </xf>
    <xf numFmtId="0" fontId="265" fillId="26" borderId="42" xfId="282" applyNumberFormat="1" applyFont="1" applyFill="1" applyBorder="1" applyAlignment="1">
      <alignment horizontal="center" wrapText="1"/>
    </xf>
    <xf numFmtId="0" fontId="265" fillId="2" borderId="42" xfId="282" applyNumberFormat="1" applyFont="1" applyFill="1" applyBorder="1" applyAlignment="1">
      <alignment horizontal="center" wrapText="1"/>
    </xf>
    <xf numFmtId="0" fontId="266" fillId="7" borderId="42" xfId="282" applyNumberFormat="1" applyFont="1" applyFill="1" applyBorder="1" applyAlignment="1">
      <alignment horizontal="center" wrapText="1"/>
    </xf>
    <xf numFmtId="0" fontId="267" fillId="0" borderId="42" xfId="282" applyNumberFormat="1" applyFont="1" applyFill="1" applyBorder="1" applyAlignment="1" applyProtection="1">
      <alignment horizontal="center" wrapText="1"/>
    </xf>
    <xf numFmtId="0" fontId="265" fillId="23" borderId="42" xfId="282" applyNumberFormat="1" applyFont="1" applyFill="1" applyBorder="1" applyAlignment="1">
      <alignment horizontal="center" wrapText="1"/>
    </xf>
    <xf numFmtId="0" fontId="265" fillId="27" borderId="42" xfId="282" applyNumberFormat="1" applyFont="1" applyFill="1" applyBorder="1" applyAlignment="1">
      <alignment horizontal="center" wrapText="1"/>
    </xf>
    <xf numFmtId="0" fontId="266" fillId="12" borderId="42" xfId="282" applyFont="1" applyFill="1" applyBorder="1" applyAlignment="1">
      <alignment horizontal="center" wrapText="1"/>
    </xf>
    <xf numFmtId="2" fontId="266" fillId="12" borderId="42" xfId="282" applyNumberFormat="1" applyFont="1" applyFill="1" applyBorder="1" applyAlignment="1">
      <alignment horizontal="center" wrapText="1"/>
    </xf>
    <xf numFmtId="165" fontId="268" fillId="0" borderId="42" xfId="262" applyNumberFormat="1" applyFont="1" applyBorder="1" applyAlignment="1">
      <alignment horizontal="center"/>
    </xf>
    <xf numFmtId="165" fontId="269" fillId="0" borderId="42" xfId="262" applyNumberFormat="1" applyFont="1" applyBorder="1" applyAlignment="1">
      <alignment horizontal="center"/>
    </xf>
    <xf numFmtId="0" fontId="270" fillId="0" borderId="0" xfId="282" applyFont="1" applyAlignment="1"/>
    <xf numFmtId="0" fontId="256" fillId="5" borderId="42" xfId="282" applyFont="1" applyFill="1" applyBorder="1" applyAlignment="1">
      <alignment horizontal="center"/>
    </xf>
    <xf numFmtId="0" fontId="115" fillId="5" borderId="42" xfId="282" applyNumberFormat="1" applyFont="1" applyFill="1" applyBorder="1" applyAlignment="1">
      <alignment horizontal="left" wrapText="1"/>
    </xf>
    <xf numFmtId="49" fontId="115" fillId="5" borderId="60" xfId="282" applyNumberFormat="1" applyFont="1" applyFill="1" applyBorder="1" applyAlignment="1">
      <alignment horizontal="left" wrapText="1"/>
    </xf>
    <xf numFmtId="49" fontId="115" fillId="5" borderId="65" xfId="282" applyNumberFormat="1" applyFont="1" applyFill="1" applyBorder="1" applyAlignment="1">
      <alignment horizontal="left" wrapText="1"/>
    </xf>
    <xf numFmtId="49" fontId="115" fillId="5" borderId="42" xfId="282" applyNumberFormat="1" applyFont="1" applyFill="1" applyBorder="1" applyAlignment="1">
      <alignment horizontal="left" wrapText="1"/>
    </xf>
    <xf numFmtId="14" fontId="115" fillId="5" borderId="42" xfId="282" applyNumberFormat="1" applyFont="1" applyFill="1" applyBorder="1" applyAlignment="1">
      <alignment horizontal="left" wrapText="1"/>
    </xf>
    <xf numFmtId="0" fontId="115" fillId="5" borderId="42" xfId="282" applyNumberFormat="1" applyFont="1" applyFill="1" applyBorder="1" applyAlignment="1">
      <alignment horizontal="center" wrapText="1"/>
    </xf>
    <xf numFmtId="0" fontId="105" fillId="5" borderId="42" xfId="282" applyFont="1" applyFill="1" applyBorder="1" applyAlignment="1">
      <alignment horizontal="center" wrapText="1"/>
    </xf>
    <xf numFmtId="0" fontId="155" fillId="5" borderId="42" xfId="282" applyNumberFormat="1" applyFont="1" applyFill="1" applyBorder="1" applyAlignment="1">
      <alignment horizontal="center" wrapText="1"/>
    </xf>
    <xf numFmtId="0" fontId="260" fillId="5" borderId="42" xfId="282" applyNumberFormat="1" applyFont="1" applyFill="1" applyBorder="1" applyAlignment="1" applyProtection="1">
      <alignment horizontal="center" wrapText="1"/>
    </xf>
    <xf numFmtId="0" fontId="261" fillId="5" borderId="42" xfId="282" applyFont="1" applyFill="1" applyBorder="1" applyAlignment="1">
      <alignment horizontal="center" wrapText="1"/>
    </xf>
    <xf numFmtId="2" fontId="261" fillId="5" borderId="42" xfId="282" applyNumberFormat="1" applyFont="1" applyFill="1" applyBorder="1" applyAlignment="1">
      <alignment horizontal="center" wrapText="1"/>
    </xf>
    <xf numFmtId="165" fontId="262" fillId="5" borderId="42" xfId="262" applyNumberFormat="1" applyFont="1" applyFill="1" applyBorder="1" applyAlignment="1">
      <alignment horizontal="center"/>
    </xf>
    <xf numFmtId="165" fontId="263" fillId="5" borderId="42" xfId="262" applyNumberFormat="1" applyFont="1" applyFill="1" applyBorder="1" applyAlignment="1">
      <alignment horizontal="center"/>
    </xf>
    <xf numFmtId="0" fontId="271" fillId="5" borderId="0" xfId="282" applyFont="1" applyFill="1" applyAlignment="1"/>
    <xf numFmtId="0" fontId="30" fillId="5" borderId="0" xfId="282" applyFill="1" applyAlignment="1"/>
    <xf numFmtId="0" fontId="272" fillId="0" borderId="111" xfId="282" applyFont="1" applyBorder="1" applyAlignment="1">
      <alignment horizontal="center"/>
    </xf>
    <xf numFmtId="0" fontId="273" fillId="3" borderId="0" xfId="175" applyFont="1" applyFill="1" applyBorder="1" applyAlignment="1">
      <alignment horizontal="left"/>
    </xf>
    <xf numFmtId="49" fontId="108" fillId="3" borderId="0" xfId="282" applyNumberFormat="1" applyFont="1" applyFill="1" applyBorder="1" applyAlignment="1">
      <alignment horizontal="center" vertical="center" wrapText="1"/>
    </xf>
    <xf numFmtId="49" fontId="108" fillId="4" borderId="0" xfId="282" applyNumberFormat="1" applyFont="1" applyFill="1" applyBorder="1" applyAlignment="1">
      <alignment horizontal="center" vertical="center" wrapText="1"/>
    </xf>
    <xf numFmtId="0" fontId="108" fillId="3" borderId="0" xfId="282" applyNumberFormat="1" applyFont="1" applyFill="1" applyBorder="1" applyAlignment="1">
      <alignment horizontal="center" vertical="center" wrapText="1"/>
    </xf>
    <xf numFmtId="49" fontId="274" fillId="3" borderId="0" xfId="282" applyNumberFormat="1" applyFont="1" applyFill="1" applyBorder="1" applyAlignment="1">
      <alignment horizontal="center" vertical="center" wrapText="1"/>
    </xf>
    <xf numFmtId="0" fontId="272" fillId="0" borderId="0" xfId="282" applyFont="1"/>
    <xf numFmtId="0" fontId="275" fillId="0" borderId="42" xfId="282" applyFont="1" applyBorder="1" applyAlignment="1">
      <alignment horizontal="center"/>
    </xf>
    <xf numFmtId="0" fontId="105" fillId="7" borderId="42" xfId="282" applyNumberFormat="1" applyFont="1" applyFill="1" applyBorder="1" applyAlignment="1">
      <alignment horizontal="left" wrapText="1"/>
    </xf>
    <xf numFmtId="49" fontId="105" fillId="7" borderId="60" xfId="282" applyNumberFormat="1" applyFont="1" applyFill="1" applyBorder="1" applyAlignment="1">
      <alignment horizontal="left" wrapText="1"/>
    </xf>
    <xf numFmtId="49" fontId="105" fillId="7" borderId="65" xfId="282" applyNumberFormat="1" applyFont="1" applyFill="1" applyBorder="1" applyAlignment="1">
      <alignment horizontal="left" wrapText="1"/>
    </xf>
    <xf numFmtId="49" fontId="105" fillId="7" borderId="42" xfId="282" applyNumberFormat="1" applyFont="1" applyFill="1" applyBorder="1" applyAlignment="1">
      <alignment horizontal="left" wrapText="1"/>
    </xf>
    <xf numFmtId="14" fontId="105" fillId="7" borderId="42" xfId="282" applyNumberFormat="1" applyFont="1" applyFill="1" applyBorder="1" applyAlignment="1">
      <alignment horizontal="left" wrapText="1"/>
    </xf>
    <xf numFmtId="0" fontId="105" fillId="7" borderId="42" xfId="282" applyNumberFormat="1" applyFont="1" applyFill="1" applyBorder="1" applyAlignment="1">
      <alignment horizontal="center" wrapText="1"/>
    </xf>
    <xf numFmtId="0" fontId="105" fillId="26" borderId="42" xfId="282" applyNumberFormat="1" applyFont="1" applyFill="1" applyBorder="1" applyAlignment="1">
      <alignment horizontal="center" wrapText="1"/>
    </xf>
    <xf numFmtId="0" fontId="105" fillId="2" borderId="42" xfId="282" applyNumberFormat="1" applyFont="1" applyFill="1" applyBorder="1" applyAlignment="1">
      <alignment horizontal="center" wrapText="1"/>
    </xf>
    <xf numFmtId="0" fontId="105" fillId="23" borderId="42" xfId="282" applyNumberFormat="1" applyFont="1" applyFill="1" applyBorder="1" applyAlignment="1">
      <alignment horizontal="center" wrapText="1"/>
    </xf>
    <xf numFmtId="0" fontId="105" fillId="27" borderId="42" xfId="282" applyNumberFormat="1" applyFont="1" applyFill="1" applyBorder="1" applyAlignment="1">
      <alignment horizontal="center" wrapText="1"/>
    </xf>
    <xf numFmtId="0" fontId="155" fillId="12" borderId="42" xfId="282" applyFont="1" applyFill="1" applyBorder="1" applyAlignment="1">
      <alignment horizontal="center" wrapText="1"/>
    </xf>
    <xf numFmtId="2" fontId="155" fillId="12" borderId="42" xfId="282" applyNumberFormat="1" applyFont="1" applyFill="1" applyBorder="1" applyAlignment="1">
      <alignment horizontal="center" wrapText="1"/>
    </xf>
    <xf numFmtId="165" fontId="276" fillId="0" borderId="42" xfId="262" applyNumberFormat="1" applyFont="1" applyBorder="1" applyAlignment="1">
      <alignment horizontal="center"/>
    </xf>
    <xf numFmtId="165" fontId="217" fillId="0" borderId="42" xfId="262" applyNumberFormat="1" applyFont="1" applyBorder="1" applyAlignment="1">
      <alignment horizontal="center"/>
    </xf>
    <xf numFmtId="0" fontId="272" fillId="0" borderId="0" xfId="282" applyFont="1" applyAlignment="1"/>
    <xf numFmtId="0" fontId="121" fillId="0" borderId="0" xfId="282" applyFont="1"/>
    <xf numFmtId="0" fontId="122" fillId="0" borderId="0" xfId="282" applyFont="1" applyBorder="1"/>
    <xf numFmtId="0" fontId="123" fillId="0" borderId="0" xfId="282" applyFont="1"/>
    <xf numFmtId="0" fontId="30" fillId="0" borderId="0" xfId="282" applyBorder="1"/>
    <xf numFmtId="0" fontId="30" fillId="2" borderId="0" xfId="282" applyFill="1"/>
    <xf numFmtId="0" fontId="277" fillId="0" borderId="0" xfId="282" applyFont="1" applyBorder="1" applyAlignment="1">
      <alignment horizontal="center" vertical="center" wrapText="1"/>
    </xf>
    <xf numFmtId="0" fontId="278" fillId="0" borderId="0" xfId="282" applyFont="1" applyBorder="1" applyAlignment="1">
      <alignment horizontal="center" vertical="center"/>
    </xf>
    <xf numFmtId="0" fontId="279" fillId="0" borderId="0" xfId="282" applyFont="1"/>
    <xf numFmtId="0" fontId="279" fillId="2" borderId="0" xfId="282" applyFont="1" applyFill="1"/>
    <xf numFmtId="0" fontId="30" fillId="0" borderId="1" xfId="282" applyBorder="1" applyAlignment="1"/>
    <xf numFmtId="0" fontId="30" fillId="0" borderId="8" xfId="282" applyBorder="1"/>
    <xf numFmtId="0" fontId="256" fillId="0" borderId="8" xfId="282" applyFont="1" applyBorder="1"/>
    <xf numFmtId="49" fontId="281" fillId="3" borderId="1" xfId="282" applyNumberFormat="1" applyFont="1" applyFill="1" applyBorder="1" applyAlignment="1">
      <alignment horizontal="center" vertical="center" wrapText="1"/>
    </xf>
    <xf numFmtId="49" fontId="258" fillId="4" borderId="1" xfId="282" applyNumberFormat="1" applyFont="1" applyFill="1" applyBorder="1" applyAlignment="1">
      <alignment horizontal="center" vertical="center" wrapText="1"/>
    </xf>
    <xf numFmtId="49" fontId="258" fillId="3" borderId="1" xfId="282" applyNumberFormat="1" applyFont="1" applyFill="1" applyBorder="1" applyAlignment="1">
      <alignment horizontal="center" vertical="center" wrapText="1"/>
    </xf>
    <xf numFmtId="0" fontId="13" fillId="3" borderId="8" xfId="282" applyNumberFormat="1" applyFont="1" applyFill="1" applyBorder="1" applyAlignment="1" applyProtection="1">
      <alignment horizontal="center" wrapText="1"/>
    </xf>
    <xf numFmtId="0" fontId="13" fillId="6" borderId="112" xfId="282" applyNumberFormat="1" applyFont="1" applyFill="1" applyBorder="1" applyAlignment="1" applyProtection="1">
      <alignment horizontal="center" wrapText="1"/>
    </xf>
    <xf numFmtId="0" fontId="256" fillId="2" borderId="0" xfId="282" applyFont="1" applyFill="1"/>
    <xf numFmtId="0" fontId="30" fillId="0" borderId="8" xfId="282" applyBorder="1" applyAlignment="1">
      <alignment horizontal="center" vertical="center"/>
    </xf>
    <xf numFmtId="0" fontId="24" fillId="3" borderId="2" xfId="282" applyNumberFormat="1" applyFont="1" applyFill="1" applyBorder="1" applyAlignment="1">
      <alignment horizontal="center" vertical="center" wrapText="1"/>
    </xf>
    <xf numFmtId="0" fontId="30" fillId="0" borderId="0" xfId="282" applyAlignment="1">
      <alignment horizontal="center" vertical="center"/>
    </xf>
    <xf numFmtId="0" fontId="104" fillId="4" borderId="1" xfId="282" applyNumberFormat="1" applyFont="1" applyFill="1" applyBorder="1" applyAlignment="1">
      <alignment horizontal="center" vertical="center" wrapText="1"/>
    </xf>
    <xf numFmtId="0" fontId="25" fillId="4" borderId="1" xfId="282" applyNumberFormat="1" applyFont="1" applyFill="1" applyBorder="1" applyAlignment="1">
      <alignment horizontal="center" vertical="center" wrapText="1"/>
    </xf>
    <xf numFmtId="49" fontId="109" fillId="4" borderId="1" xfId="282" applyNumberFormat="1" applyFont="1" applyFill="1" applyBorder="1" applyAlignment="1">
      <alignment horizontal="center" vertical="center" wrapText="1"/>
    </xf>
    <xf numFmtId="0" fontId="30" fillId="3" borderId="0" xfId="282" applyFill="1" applyAlignment="1">
      <alignment horizontal="center" vertical="center"/>
    </xf>
    <xf numFmtId="0" fontId="25" fillId="3" borderId="0" xfId="282" applyNumberFormat="1" applyFont="1" applyFill="1" applyBorder="1" applyAlignment="1">
      <alignment horizontal="center" vertical="center" wrapText="1"/>
    </xf>
    <xf numFmtId="0" fontId="162" fillId="0" borderId="60" xfId="282" applyFont="1" applyBorder="1" applyAlignment="1">
      <alignment horizontal="center"/>
    </xf>
    <xf numFmtId="0" fontId="282" fillId="7" borderId="42" xfId="282" applyNumberFormat="1" applyFont="1" applyFill="1" applyBorder="1" applyAlignment="1">
      <alignment horizontal="left" wrapText="1"/>
    </xf>
    <xf numFmtId="49" fontId="283" fillId="7" borderId="60" xfId="282" applyNumberFormat="1" applyFont="1" applyFill="1" applyBorder="1" applyAlignment="1">
      <alignment horizontal="left" wrapText="1"/>
    </xf>
    <xf numFmtId="49" fontId="283" fillId="7" borderId="65" xfId="282" applyNumberFormat="1" applyFont="1" applyFill="1" applyBorder="1" applyAlignment="1">
      <alignment horizontal="left" wrapText="1"/>
    </xf>
    <xf numFmtId="49" fontId="284" fillId="7" borderId="42" xfId="282" applyNumberFormat="1" applyFont="1" applyFill="1" applyBorder="1" applyAlignment="1">
      <alignment horizontal="left" wrapText="1"/>
    </xf>
    <xf numFmtId="14" fontId="120" fillId="7" borderId="42" xfId="282" applyNumberFormat="1" applyFont="1" applyFill="1" applyBorder="1" applyAlignment="1">
      <alignment horizontal="left" wrapText="1"/>
    </xf>
    <xf numFmtId="49" fontId="120" fillId="7" borderId="42" xfId="282" applyNumberFormat="1" applyFont="1" applyFill="1" applyBorder="1" applyAlignment="1">
      <alignment horizontal="left" wrapText="1"/>
    </xf>
    <xf numFmtId="0" fontId="282" fillId="7" borderId="42" xfId="282" applyNumberFormat="1" applyFont="1" applyFill="1" applyBorder="1" applyAlignment="1">
      <alignment horizontal="center" wrapText="1"/>
    </xf>
    <xf numFmtId="0" fontId="197" fillId="7" borderId="42" xfId="282" applyNumberFormat="1" applyFont="1" applyFill="1" applyBorder="1" applyAlignment="1">
      <alignment horizontal="center" wrapText="1"/>
    </xf>
    <xf numFmtId="0" fontId="259" fillId="7" borderId="42" xfId="282" applyFont="1" applyFill="1" applyBorder="1" applyAlignment="1">
      <alignment horizontal="center" wrapText="1"/>
    </xf>
    <xf numFmtId="0" fontId="282" fillId="13" borderId="42" xfId="282" applyFont="1" applyFill="1" applyBorder="1" applyAlignment="1">
      <alignment horizontal="center" wrapText="1"/>
    </xf>
    <xf numFmtId="0" fontId="282" fillId="14" borderId="42" xfId="282" applyFont="1" applyFill="1" applyBorder="1" applyAlignment="1">
      <alignment horizontal="center" wrapText="1"/>
    </xf>
    <xf numFmtId="0" fontId="285" fillId="7" borderId="42" xfId="282" applyNumberFormat="1" applyFont="1" applyFill="1" applyBorder="1" applyAlignment="1">
      <alignment horizontal="center" wrapText="1"/>
    </xf>
    <xf numFmtId="0" fontId="197" fillId="0" borderId="44" xfId="282" applyNumberFormat="1" applyFont="1" applyFill="1" applyBorder="1" applyAlignment="1" applyProtection="1">
      <alignment horizontal="center" wrapText="1"/>
    </xf>
    <xf numFmtId="0" fontId="259" fillId="7" borderId="42" xfId="282" applyNumberFormat="1" applyFont="1" applyFill="1" applyBorder="1" applyAlignment="1">
      <alignment horizontal="center" wrapText="1"/>
    </xf>
    <xf numFmtId="0" fontId="286" fillId="0" borderId="44" xfId="282" applyNumberFormat="1" applyFont="1" applyFill="1" applyBorder="1" applyAlignment="1" applyProtection="1">
      <alignment horizontal="center" wrapText="1"/>
    </xf>
    <xf numFmtId="0" fontId="282" fillId="12" borderId="42" xfId="282" applyFont="1" applyFill="1" applyBorder="1" applyAlignment="1">
      <alignment horizontal="center" wrapText="1"/>
    </xf>
    <xf numFmtId="0" fontId="287" fillId="12" borderId="42" xfId="282" applyFont="1" applyFill="1" applyBorder="1" applyAlignment="1">
      <alignment horizontal="center" wrapText="1"/>
    </xf>
    <xf numFmtId="2" fontId="287" fillId="12" borderId="42" xfId="282" applyNumberFormat="1" applyFont="1" applyFill="1" applyBorder="1" applyAlignment="1">
      <alignment horizontal="center" wrapText="1"/>
    </xf>
    <xf numFmtId="2" fontId="282" fillId="12" borderId="42" xfId="282" applyNumberFormat="1" applyFont="1" applyFill="1" applyBorder="1" applyAlignment="1">
      <alignment horizontal="center" wrapText="1"/>
    </xf>
    <xf numFmtId="165" fontId="262" fillId="0" borderId="45" xfId="262" applyNumberFormat="1" applyFont="1" applyBorder="1" applyAlignment="1">
      <alignment horizontal="center"/>
    </xf>
    <xf numFmtId="0" fontId="288" fillId="2" borderId="113" xfId="282" applyFont="1" applyFill="1" applyBorder="1" applyAlignment="1"/>
    <xf numFmtId="0" fontId="162" fillId="5" borderId="60" xfId="282" applyFont="1" applyFill="1" applyBorder="1" applyAlignment="1">
      <alignment horizontal="center"/>
    </xf>
    <xf numFmtId="0" fontId="282" fillId="5" borderId="42" xfId="282" applyNumberFormat="1" applyFont="1" applyFill="1" applyBorder="1" applyAlignment="1">
      <alignment horizontal="left" wrapText="1"/>
    </xf>
    <xf numFmtId="49" fontId="283" fillId="5" borderId="60" xfId="282" applyNumberFormat="1" applyFont="1" applyFill="1" applyBorder="1" applyAlignment="1">
      <alignment horizontal="left" wrapText="1"/>
    </xf>
    <xf numFmtId="49" fontId="283" fillId="5" borderId="65" xfId="282" applyNumberFormat="1" applyFont="1" applyFill="1" applyBorder="1" applyAlignment="1">
      <alignment horizontal="left" wrapText="1"/>
    </xf>
    <xf numFmtId="49" fontId="284" fillId="5" borderId="42" xfId="282" applyNumberFormat="1" applyFont="1" applyFill="1" applyBorder="1" applyAlignment="1">
      <alignment horizontal="left" wrapText="1"/>
    </xf>
    <xf numFmtId="14" fontId="120" fillId="5" borderId="42" xfId="282" applyNumberFormat="1" applyFont="1" applyFill="1" applyBorder="1" applyAlignment="1">
      <alignment horizontal="left" wrapText="1"/>
    </xf>
    <xf numFmtId="49" fontId="120" fillId="5" borderId="42" xfId="282" applyNumberFormat="1" applyFont="1" applyFill="1" applyBorder="1" applyAlignment="1">
      <alignment horizontal="left" wrapText="1"/>
    </xf>
    <xf numFmtId="0" fontId="282" fillId="5" borderId="42" xfId="282" applyNumberFormat="1" applyFont="1" applyFill="1" applyBorder="1" applyAlignment="1">
      <alignment horizontal="center" wrapText="1"/>
    </xf>
    <xf numFmtId="0" fontId="197" fillId="5" borderId="42" xfId="282" applyNumberFormat="1" applyFont="1" applyFill="1" applyBorder="1" applyAlignment="1">
      <alignment horizontal="center" wrapText="1"/>
    </xf>
    <xf numFmtId="0" fontId="259" fillId="5" borderId="42" xfId="282" applyFont="1" applyFill="1" applyBorder="1" applyAlignment="1">
      <alignment horizontal="center" wrapText="1"/>
    </xf>
    <xf numFmtId="0" fontId="282" fillId="5" borderId="42" xfId="282" applyFont="1" applyFill="1" applyBorder="1" applyAlignment="1">
      <alignment horizontal="center" wrapText="1"/>
    </xf>
    <xf numFmtId="0" fontId="285" fillId="5" borderId="42" xfId="282" applyNumberFormat="1" applyFont="1" applyFill="1" applyBorder="1" applyAlignment="1">
      <alignment horizontal="center" wrapText="1"/>
    </xf>
    <xf numFmtId="0" fontId="197" fillId="5" borderId="44" xfId="282" applyNumberFormat="1" applyFont="1" applyFill="1" applyBorder="1" applyAlignment="1" applyProtection="1">
      <alignment horizontal="center" wrapText="1"/>
    </xf>
    <xf numFmtId="0" fontId="259" fillId="5" borderId="42" xfId="282" applyNumberFormat="1" applyFont="1" applyFill="1" applyBorder="1" applyAlignment="1">
      <alignment horizontal="center" wrapText="1"/>
    </xf>
    <xf numFmtId="0" fontId="286" fillId="5" borderId="44" xfId="282" applyNumberFormat="1" applyFont="1" applyFill="1" applyBorder="1" applyAlignment="1" applyProtection="1">
      <alignment horizontal="center" wrapText="1"/>
    </xf>
    <xf numFmtId="0" fontId="287" fillId="5" borderId="42" xfId="282" applyFont="1" applyFill="1" applyBorder="1" applyAlignment="1">
      <alignment horizontal="center" wrapText="1"/>
    </xf>
    <xf numFmtId="2" fontId="287" fillId="5" borderId="42" xfId="282" applyNumberFormat="1" applyFont="1" applyFill="1" applyBorder="1" applyAlignment="1">
      <alignment horizontal="center" wrapText="1"/>
    </xf>
    <xf numFmtId="2" fontId="282" fillId="5" borderId="42" xfId="282" applyNumberFormat="1" applyFont="1" applyFill="1" applyBorder="1" applyAlignment="1">
      <alignment horizontal="center" wrapText="1"/>
    </xf>
    <xf numFmtId="165" fontId="262" fillId="5" borderId="45" xfId="262" applyNumberFormat="1" applyFont="1" applyFill="1" applyBorder="1" applyAlignment="1">
      <alignment horizontal="center"/>
    </xf>
    <xf numFmtId="0" fontId="289" fillId="0" borderId="60" xfId="282" applyFont="1" applyBorder="1" applyAlignment="1">
      <alignment horizontal="center"/>
    </xf>
    <xf numFmtId="0" fontId="290" fillId="7" borderId="42" xfId="282" applyNumberFormat="1" applyFont="1" applyFill="1" applyBorder="1" applyAlignment="1">
      <alignment horizontal="left" wrapText="1"/>
    </xf>
    <xf numFmtId="49" fontId="291" fillId="7" borderId="60" xfId="282" applyNumberFormat="1" applyFont="1" applyFill="1" applyBorder="1" applyAlignment="1">
      <alignment horizontal="left" wrapText="1"/>
    </xf>
    <xf numFmtId="49" fontId="291" fillId="7" borderId="65" xfId="282" applyNumberFormat="1" applyFont="1" applyFill="1" applyBorder="1" applyAlignment="1">
      <alignment horizontal="left" wrapText="1"/>
    </xf>
    <xf numFmtId="49" fontId="291" fillId="7" borderId="42" xfId="282" applyNumberFormat="1" applyFont="1" applyFill="1" applyBorder="1" applyAlignment="1">
      <alignment horizontal="left" wrapText="1"/>
    </xf>
    <xf numFmtId="14" fontId="292" fillId="7" borderId="42" xfId="282" applyNumberFormat="1" applyFont="1" applyFill="1" applyBorder="1" applyAlignment="1">
      <alignment horizontal="left" wrapText="1"/>
    </xf>
    <xf numFmtId="49" fontId="292" fillId="7" borderId="42" xfId="282" applyNumberFormat="1" applyFont="1" applyFill="1" applyBorder="1" applyAlignment="1">
      <alignment horizontal="left" wrapText="1"/>
    </xf>
    <xf numFmtId="0" fontId="290" fillId="7" borderId="42" xfId="282" applyNumberFormat="1" applyFont="1" applyFill="1" applyBorder="1" applyAlignment="1">
      <alignment horizontal="center" wrapText="1"/>
    </xf>
    <xf numFmtId="0" fontId="293" fillId="7" borderId="42" xfId="282" applyNumberFormat="1" applyFont="1" applyFill="1" applyBorder="1" applyAlignment="1">
      <alignment horizontal="center" wrapText="1"/>
    </xf>
    <xf numFmtId="0" fontId="290" fillId="7" borderId="42" xfId="282" applyFont="1" applyFill="1" applyBorder="1" applyAlignment="1">
      <alignment horizontal="center" wrapText="1"/>
    </xf>
    <xf numFmtId="0" fontId="290" fillId="13" borderId="42" xfId="282" applyFont="1" applyFill="1" applyBorder="1" applyAlignment="1">
      <alignment horizontal="center" wrapText="1"/>
    </xf>
    <xf numFmtId="0" fontId="290" fillId="14" borderId="42" xfId="282" applyFont="1" applyFill="1" applyBorder="1" applyAlignment="1">
      <alignment horizontal="center" wrapText="1"/>
    </xf>
    <xf numFmtId="0" fontId="293" fillId="0" borderId="44" xfId="282" applyNumberFormat="1" applyFont="1" applyFill="1" applyBorder="1" applyAlignment="1" applyProtection="1">
      <alignment horizontal="center" wrapText="1"/>
    </xf>
    <xf numFmtId="0" fontId="290" fillId="0" borderId="44" xfId="282" applyNumberFormat="1" applyFont="1" applyFill="1" applyBorder="1" applyAlignment="1" applyProtection="1">
      <alignment horizontal="center" wrapText="1"/>
    </xf>
    <xf numFmtId="0" fontId="290" fillId="12" borderId="42" xfId="282" applyFont="1" applyFill="1" applyBorder="1" applyAlignment="1">
      <alignment horizontal="center" wrapText="1"/>
    </xf>
    <xf numFmtId="0" fontId="293" fillId="12" borderId="42" xfId="282" applyFont="1" applyFill="1" applyBorder="1" applyAlignment="1">
      <alignment horizontal="center" wrapText="1"/>
    </xf>
    <xf numFmtId="2" fontId="293" fillId="12" borderId="42" xfId="282" applyNumberFormat="1" applyFont="1" applyFill="1" applyBorder="1" applyAlignment="1">
      <alignment horizontal="center" wrapText="1"/>
    </xf>
    <xf numFmtId="2" fontId="290" fillId="12" borderId="42" xfId="282" applyNumberFormat="1" applyFont="1" applyFill="1" applyBorder="1" applyAlignment="1">
      <alignment horizontal="center" wrapText="1"/>
    </xf>
    <xf numFmtId="165" fontId="294" fillId="0" borderId="45" xfId="262" applyNumberFormat="1" applyFont="1" applyBorder="1" applyAlignment="1">
      <alignment horizontal="center"/>
    </xf>
    <xf numFmtId="0" fontId="295" fillId="2" borderId="113" xfId="282" applyFont="1" applyFill="1" applyBorder="1" applyAlignment="1"/>
    <xf numFmtId="0" fontId="296" fillId="0" borderId="0" xfId="282" applyFont="1" applyAlignment="1"/>
    <xf numFmtId="0" fontId="288" fillId="2" borderId="0" xfId="282" applyFont="1" applyFill="1" applyAlignment="1"/>
    <xf numFmtId="0" fontId="256" fillId="2" borderId="0" xfId="282" applyFont="1" applyFill="1" applyAlignment="1"/>
    <xf numFmtId="0" fontId="272" fillId="3" borderId="0" xfId="282" applyFont="1" applyFill="1" applyAlignment="1">
      <alignment horizontal="center" vertical="center"/>
    </xf>
    <xf numFmtId="0" fontId="297" fillId="3" borderId="0" xfId="175" applyFont="1" applyFill="1" applyBorder="1" applyAlignment="1">
      <alignment horizontal="left"/>
    </xf>
    <xf numFmtId="0" fontId="298" fillId="3" borderId="0" xfId="282" applyNumberFormat="1" applyFont="1" applyFill="1" applyBorder="1" applyAlignment="1">
      <alignment horizontal="center" vertical="center" wrapText="1"/>
    </xf>
    <xf numFmtId="0" fontId="272" fillId="2" borderId="0" xfId="282" applyFont="1" applyFill="1"/>
    <xf numFmtId="0" fontId="299" fillId="0" borderId="60" xfId="282" applyFont="1" applyBorder="1" applyAlignment="1">
      <alignment horizontal="center"/>
    </xf>
    <xf numFmtId="0" fontId="259" fillId="7" borderId="42" xfId="282" applyNumberFormat="1" applyFont="1" applyFill="1" applyBorder="1" applyAlignment="1">
      <alignment horizontal="left" wrapText="1"/>
    </xf>
    <xf numFmtId="49" fontId="300" fillId="7" borderId="60" xfId="282" applyNumberFormat="1" applyFont="1" applyFill="1" applyBorder="1" applyAlignment="1">
      <alignment horizontal="left" wrapText="1"/>
    </xf>
    <xf numFmtId="49" fontId="300" fillId="7" borderId="65" xfId="282" applyNumberFormat="1" applyFont="1" applyFill="1" applyBorder="1" applyAlignment="1">
      <alignment horizontal="left" wrapText="1"/>
    </xf>
    <xf numFmtId="49" fontId="300" fillId="7" borderId="42" xfId="282" applyNumberFormat="1" applyFont="1" applyFill="1" applyBorder="1" applyAlignment="1">
      <alignment horizontal="left" wrapText="1"/>
    </xf>
    <xf numFmtId="14" fontId="108" fillId="7" borderId="42" xfId="282" applyNumberFormat="1" applyFont="1" applyFill="1" applyBorder="1" applyAlignment="1">
      <alignment horizontal="left" wrapText="1"/>
    </xf>
    <xf numFmtId="49" fontId="108" fillId="7" borderId="42" xfId="282" applyNumberFormat="1" applyFont="1" applyFill="1" applyBorder="1" applyAlignment="1">
      <alignment horizontal="left" wrapText="1"/>
    </xf>
    <xf numFmtId="0" fontId="259" fillId="13" borderId="42" xfId="282" applyFont="1" applyFill="1" applyBorder="1" applyAlignment="1">
      <alignment horizontal="center" wrapText="1"/>
    </xf>
    <xf numFmtId="0" fontId="259" fillId="14" borderId="42" xfId="282" applyFont="1" applyFill="1" applyBorder="1" applyAlignment="1">
      <alignment horizontal="center" wrapText="1"/>
    </xf>
    <xf numFmtId="0" fontId="259" fillId="12" borderId="42" xfId="282" applyFont="1" applyFill="1" applyBorder="1" applyAlignment="1">
      <alignment horizontal="center" wrapText="1"/>
    </xf>
    <xf numFmtId="0" fontId="197" fillId="12" borderId="42" xfId="282" applyFont="1" applyFill="1" applyBorder="1" applyAlignment="1">
      <alignment horizontal="center" wrapText="1"/>
    </xf>
    <xf numFmtId="2" fontId="197" fillId="12" borderId="42" xfId="282" applyNumberFormat="1" applyFont="1" applyFill="1" applyBorder="1" applyAlignment="1">
      <alignment horizontal="center" wrapText="1"/>
    </xf>
    <xf numFmtId="2" fontId="259" fillId="12" borderId="42" xfId="282" applyNumberFormat="1" applyFont="1" applyFill="1" applyBorder="1" applyAlignment="1">
      <alignment horizontal="center" wrapText="1"/>
    </xf>
    <xf numFmtId="165" fontId="276" fillId="0" borderId="45" xfId="262" applyNumberFormat="1" applyFont="1" applyBorder="1" applyAlignment="1">
      <alignment horizontal="center"/>
    </xf>
    <xf numFmtId="0" fontId="275" fillId="2" borderId="0" xfId="282" applyFont="1" applyFill="1" applyAlignment="1"/>
    <xf numFmtId="165" fontId="301" fillId="0" borderId="45" xfId="262" applyNumberFormat="1" applyFont="1" applyBorder="1" applyAlignment="1">
      <alignment horizontal="center"/>
    </xf>
    <xf numFmtId="0" fontId="302" fillId="0" borderId="0" xfId="282" applyFont="1"/>
    <xf numFmtId="0" fontId="302" fillId="2" borderId="0" xfId="282" applyFont="1" applyFill="1"/>
    <xf numFmtId="0" fontId="194" fillId="2" borderId="105" xfId="282" applyNumberFormat="1" applyFont="1" applyFill="1" applyBorder="1" applyAlignment="1" applyProtection="1">
      <alignment horizontal="center" vertical="center" wrapText="1"/>
    </xf>
    <xf numFmtId="0" fontId="194" fillId="2" borderId="9" xfId="282" applyNumberFormat="1" applyFont="1" applyFill="1" applyBorder="1" applyAlignment="1" applyProtection="1">
      <alignment horizontal="center" vertical="center" wrapText="1"/>
    </xf>
    <xf numFmtId="49" fontId="257" fillId="3" borderId="2" xfId="282" applyNumberFormat="1" applyFont="1" applyFill="1" applyBorder="1" applyAlignment="1">
      <alignment horizontal="center" vertical="center" wrapText="1"/>
    </xf>
    <xf numFmtId="49" fontId="258" fillId="3" borderId="2" xfId="282" applyNumberFormat="1" applyFont="1" applyFill="1" applyBorder="1" applyAlignment="1">
      <alignment horizontal="center" vertical="center" wrapText="1"/>
    </xf>
    <xf numFmtId="49" fontId="259" fillId="4" borderId="3" xfId="282" applyNumberFormat="1" applyFont="1" applyFill="1" applyBorder="1" applyAlignment="1">
      <alignment horizontal="center" vertical="center" wrapText="1"/>
    </xf>
    <xf numFmtId="49" fontId="259" fillId="4" borderId="4" xfId="282" applyNumberFormat="1" applyFont="1" applyFill="1" applyBorder="1" applyAlignment="1">
      <alignment horizontal="center" vertical="center" wrapText="1"/>
    </xf>
    <xf numFmtId="49" fontId="259" fillId="4" borderId="5" xfId="282" applyNumberFormat="1" applyFont="1" applyFill="1" applyBorder="1" applyAlignment="1">
      <alignment horizontal="center" vertical="center" wrapText="1"/>
    </xf>
    <xf numFmtId="49" fontId="258" fillId="4" borderId="2" xfId="282" applyNumberFormat="1" applyFont="1" applyFill="1" applyBorder="1" applyAlignment="1">
      <alignment horizontal="center" vertical="center" wrapText="1"/>
    </xf>
    <xf numFmtId="49" fontId="259" fillId="3" borderId="105" xfId="282" applyNumberFormat="1" applyFont="1" applyFill="1" applyBorder="1" applyAlignment="1">
      <alignment horizontal="center" vertical="center" wrapText="1"/>
    </xf>
    <xf numFmtId="49" fontId="259" fillId="3" borderId="9" xfId="282" applyNumberFormat="1" applyFont="1" applyFill="1" applyBorder="1" applyAlignment="1">
      <alignment horizontal="center" vertical="center" wrapText="1"/>
    </xf>
    <xf numFmtId="0" fontId="198" fillId="2" borderId="1" xfId="282" applyFont="1" applyFill="1" applyBorder="1" applyAlignment="1">
      <alignment horizontal="center" textRotation="90"/>
    </xf>
    <xf numFmtId="0" fontId="198" fillId="2" borderId="13" xfId="282" applyFont="1" applyFill="1" applyBorder="1" applyAlignment="1">
      <alignment horizontal="center" textRotation="90"/>
    </xf>
    <xf numFmtId="49" fontId="259" fillId="3" borderId="2" xfId="282" applyNumberFormat="1" applyFont="1" applyFill="1" applyBorder="1" applyAlignment="1">
      <alignment horizontal="center" vertical="center" wrapText="1"/>
    </xf>
    <xf numFmtId="0" fontId="194" fillId="2" borderId="1" xfId="282" applyNumberFormat="1" applyFont="1" applyFill="1" applyBorder="1" applyAlignment="1" applyProtection="1">
      <alignment horizontal="center" vertical="center" wrapText="1"/>
    </xf>
    <xf numFmtId="0" fontId="194" fillId="2" borderId="8" xfId="282" applyNumberFormat="1" applyFont="1" applyFill="1" applyBorder="1" applyAlignment="1" applyProtection="1">
      <alignment horizontal="center" vertical="center" wrapText="1"/>
    </xf>
    <xf numFmtId="49" fontId="257" fillId="4" borderId="2" xfId="282" applyNumberFormat="1" applyFont="1" applyFill="1" applyBorder="1" applyAlignment="1">
      <alignment horizontal="center" vertical="center" wrapText="1"/>
    </xf>
    <xf numFmtId="49" fontId="257" fillId="4" borderId="1" xfId="282" applyNumberFormat="1" applyFont="1" applyFill="1" applyBorder="1" applyAlignment="1">
      <alignment horizontal="center" vertical="center" wrapText="1"/>
    </xf>
    <xf numFmtId="49" fontId="257" fillId="4" borderId="2" xfId="282" applyNumberFormat="1" applyFont="1" applyFill="1" applyBorder="1" applyAlignment="1">
      <alignment horizontal="center" wrapText="1"/>
    </xf>
    <xf numFmtId="49" fontId="101" fillId="4" borderId="2" xfId="282" applyNumberFormat="1" applyFont="1" applyFill="1" applyBorder="1" applyAlignment="1">
      <alignment horizontal="center" wrapText="1"/>
    </xf>
    <xf numFmtId="49" fontId="258" fillId="3" borderId="1" xfId="282" applyNumberFormat="1" applyFont="1" applyFill="1" applyBorder="1" applyAlignment="1">
      <alignment horizontal="center" vertical="center" wrapText="1"/>
    </xf>
    <xf numFmtId="49" fontId="101" fillId="4" borderId="2" xfId="282" applyNumberFormat="1" applyFont="1" applyFill="1" applyBorder="1" applyAlignment="1">
      <alignment horizontal="center" vertical="center" wrapText="1"/>
    </xf>
    <xf numFmtId="49" fontId="101" fillId="4" borderId="1" xfId="282" applyNumberFormat="1" applyFont="1" applyFill="1" applyBorder="1" applyAlignment="1">
      <alignment horizontal="center" vertical="center" wrapText="1"/>
    </xf>
    <xf numFmtId="49" fontId="259" fillId="4" borderId="2" xfId="282" applyNumberFormat="1" applyFont="1" applyFill="1" applyBorder="1" applyAlignment="1">
      <alignment horizontal="center" vertical="center" wrapText="1"/>
    </xf>
    <xf numFmtId="49" fontId="258" fillId="4" borderId="1" xfId="282" applyNumberFormat="1" applyFont="1" applyFill="1" applyBorder="1" applyAlignment="1">
      <alignment horizontal="center" vertical="center" wrapText="1"/>
    </xf>
    <xf numFmtId="49" fontId="259" fillId="4" borderId="1" xfId="282" applyNumberFormat="1" applyFont="1" applyFill="1" applyBorder="1" applyAlignment="1">
      <alignment horizontal="center" vertical="center" wrapText="1"/>
    </xf>
    <xf numFmtId="0" fontId="198" fillId="3" borderId="1" xfId="282" applyFont="1" applyFill="1" applyBorder="1" applyAlignment="1">
      <alignment horizontal="center" textRotation="90"/>
    </xf>
    <xf numFmtId="0" fontId="198" fillId="3" borderId="8" xfId="282" applyFont="1" applyFill="1" applyBorder="1" applyAlignment="1">
      <alignment horizontal="center" textRotation="90"/>
    </xf>
    <xf numFmtId="0" fontId="198" fillId="2" borderId="8" xfId="282" applyFont="1" applyFill="1" applyBorder="1" applyAlignment="1">
      <alignment horizontal="center" textRotation="90"/>
    </xf>
    <xf numFmtId="49" fontId="280" fillId="4" borderId="2" xfId="282" applyNumberFormat="1" applyFont="1" applyFill="1" applyBorder="1" applyAlignment="1">
      <alignment horizontal="center" vertical="center" wrapText="1"/>
    </xf>
    <xf numFmtId="49" fontId="280" fillId="4" borderId="1" xfId="282" applyNumberFormat="1" applyFont="1" applyFill="1" applyBorder="1" applyAlignment="1">
      <alignment horizontal="center" vertical="center" wrapText="1"/>
    </xf>
    <xf numFmtId="49" fontId="259" fillId="23" borderId="2" xfId="282" applyNumberFormat="1" applyFont="1" applyFill="1" applyBorder="1" applyAlignment="1">
      <alignment horizontal="center" vertical="center" wrapText="1"/>
    </xf>
    <xf numFmtId="0" fontId="198" fillId="5" borderId="1" xfId="282" applyFont="1" applyFill="1" applyBorder="1" applyAlignment="1">
      <alignment vertical="center" textRotation="90"/>
    </xf>
    <xf numFmtId="0" fontId="198" fillId="5" borderId="8" xfId="282" applyFont="1" applyFill="1" applyBorder="1" applyAlignment="1">
      <alignment vertical="center" textRotation="90"/>
    </xf>
    <xf numFmtId="0" fontId="233" fillId="0" borderId="0" xfId="178" applyFont="1" applyFill="1" applyAlignment="1">
      <alignment horizontal="center" wrapText="1"/>
    </xf>
    <xf numFmtId="0" fontId="233" fillId="0" borderId="0" xfId="178" applyFont="1" applyFill="1" applyAlignment="1">
      <alignment horizontal="center"/>
    </xf>
    <xf numFmtId="49" fontId="154" fillId="3" borderId="2" xfId="0" applyNumberFormat="1" applyFont="1" applyFill="1" applyBorder="1" applyAlignment="1">
      <alignment horizontal="center" vertical="center" wrapText="1"/>
    </xf>
    <xf numFmtId="49" fontId="158" fillId="3" borderId="2" xfId="0" applyNumberFormat="1" applyFont="1" applyFill="1" applyBorder="1" applyAlignment="1">
      <alignment horizontal="center" vertical="center" wrapText="1"/>
    </xf>
    <xf numFmtId="49" fontId="157" fillId="3" borderId="2" xfId="0" applyNumberFormat="1" applyFont="1" applyFill="1" applyBorder="1" applyAlignment="1">
      <alignment horizontal="center" vertical="center" wrapText="1"/>
    </xf>
    <xf numFmtId="0" fontId="155" fillId="3" borderId="6" xfId="0" applyNumberFormat="1" applyFont="1" applyFill="1" applyBorder="1" applyAlignment="1" applyProtection="1">
      <alignment horizontal="center" vertical="center" wrapText="1"/>
    </xf>
    <xf numFmtId="0" fontId="155" fillId="3" borderId="9" xfId="0" applyNumberFormat="1" applyFont="1" applyFill="1" applyBorder="1" applyAlignment="1" applyProtection="1">
      <alignment horizontal="center" vertical="center" wrapText="1"/>
    </xf>
    <xf numFmtId="49" fontId="156" fillId="3" borderId="2" xfId="0" applyNumberFormat="1" applyFont="1" applyFill="1" applyBorder="1" applyAlignment="1">
      <alignment horizontal="center" vertical="center" wrapText="1"/>
    </xf>
    <xf numFmtId="49" fontId="153" fillId="3" borderId="2" xfId="0" applyNumberFormat="1" applyFont="1" applyFill="1" applyBorder="1" applyAlignment="1">
      <alignment horizontal="center" vertical="center" wrapText="1"/>
    </xf>
    <xf numFmtId="49" fontId="153" fillId="4" borderId="2" xfId="0" applyNumberFormat="1" applyFont="1" applyFill="1" applyBorder="1" applyAlignment="1">
      <alignment horizontal="center" vertical="center" wrapText="1"/>
    </xf>
    <xf numFmtId="0" fontId="152" fillId="3" borderId="1" xfId="0" applyFont="1" applyFill="1" applyBorder="1" applyAlignment="1">
      <alignment horizontal="center" vertical="center"/>
    </xf>
    <xf numFmtId="0" fontId="152" fillId="3" borderId="8" xfId="0" applyFont="1" applyFill="1" applyBorder="1" applyAlignment="1">
      <alignment horizontal="center" vertical="center"/>
    </xf>
    <xf numFmtId="0" fontId="152" fillId="3" borderId="13" xfId="0" applyFont="1" applyFill="1" applyBorder="1" applyAlignment="1">
      <alignment horizontal="center" vertical="center"/>
    </xf>
    <xf numFmtId="49" fontId="101" fillId="4" borderId="2" xfId="0" applyNumberFormat="1" applyFont="1" applyFill="1" applyBorder="1" applyAlignment="1">
      <alignment horizontal="center" vertical="center" wrapText="1"/>
    </xf>
    <xf numFmtId="0" fontId="106" fillId="2" borderId="1" xfId="0" applyFont="1" applyFill="1" applyBorder="1" applyAlignment="1">
      <alignment horizontal="center" textRotation="90"/>
    </xf>
    <xf numFmtId="0" fontId="106" fillId="2" borderId="13" xfId="0" applyFont="1" applyFill="1" applyBorder="1" applyAlignment="1">
      <alignment horizontal="center" textRotation="90"/>
    </xf>
    <xf numFmtId="49" fontId="101" fillId="3" borderId="2" xfId="0" applyNumberFormat="1" applyFont="1" applyFill="1" applyBorder="1" applyAlignment="1">
      <alignment horizontal="center" vertical="center" wrapText="1"/>
    </xf>
    <xf numFmtId="49" fontId="105" fillId="4" borderId="2" xfId="0" applyNumberFormat="1" applyFont="1" applyFill="1" applyBorder="1" applyAlignment="1">
      <alignment horizontal="center" vertical="center" wrapText="1"/>
    </xf>
    <xf numFmtId="49" fontId="101" fillId="3" borderId="13" xfId="0" applyNumberFormat="1" applyFont="1" applyFill="1" applyBorder="1" applyAlignment="1">
      <alignment horizontal="center" vertical="center" wrapText="1"/>
    </xf>
    <xf numFmtId="49" fontId="101" fillId="4" borderId="13" xfId="0" applyNumberFormat="1" applyFont="1" applyFill="1" applyBorder="1" applyAlignment="1">
      <alignment horizontal="center" vertical="center" wrapText="1"/>
    </xf>
    <xf numFmtId="49" fontId="105" fillId="4" borderId="13" xfId="0" applyNumberFormat="1" applyFont="1" applyFill="1" applyBorder="1" applyAlignment="1">
      <alignment horizontal="center" vertical="center" wrapText="1"/>
    </xf>
    <xf numFmtId="0" fontId="106" fillId="5" borderId="36" xfId="0" applyFont="1" applyFill="1" applyBorder="1" applyAlignment="1">
      <alignment horizontal="center" textRotation="90"/>
    </xf>
    <xf numFmtId="0" fontId="106" fillId="5" borderId="37" xfId="0" applyFont="1" applyFill="1" applyBorder="1" applyAlignment="1">
      <alignment horizontal="center" textRotation="90"/>
    </xf>
    <xf numFmtId="0" fontId="102" fillId="2" borderId="6" xfId="0" applyNumberFormat="1" applyFont="1" applyFill="1" applyBorder="1" applyAlignment="1" applyProtection="1">
      <alignment horizontal="center" vertical="center" wrapText="1"/>
    </xf>
    <xf numFmtId="0" fontId="102" fillId="2" borderId="9" xfId="0" applyNumberFormat="1" applyFont="1" applyFill="1" applyBorder="1" applyAlignment="1" applyProtection="1">
      <alignment horizontal="center" vertical="center" wrapText="1"/>
    </xf>
    <xf numFmtId="49" fontId="104" fillId="4" borderId="2" xfId="0" applyNumberFormat="1" applyFont="1" applyFill="1" applyBorder="1" applyAlignment="1">
      <alignment horizontal="center" vertical="center" wrapText="1"/>
    </xf>
    <xf numFmtId="49" fontId="100" fillId="3" borderId="2" xfId="0" applyNumberFormat="1" applyFont="1" applyFill="1" applyBorder="1" applyAlignment="1">
      <alignment horizontal="center" vertical="center" wrapText="1"/>
    </xf>
    <xf numFmtId="49" fontId="100" fillId="4" borderId="2" xfId="0" applyNumberFormat="1" applyFont="1" applyFill="1" applyBorder="1" applyAlignment="1">
      <alignment horizontal="center" vertical="center" wrapText="1"/>
    </xf>
    <xf numFmtId="49" fontId="100" fillId="3" borderId="3" xfId="0" applyNumberFormat="1" applyFont="1" applyFill="1" applyBorder="1" applyAlignment="1">
      <alignment horizontal="center" vertical="center" wrapText="1"/>
    </xf>
    <xf numFmtId="0" fontId="30" fillId="0" borderId="32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30" fillId="0" borderId="33" xfId="0" applyFont="1" applyBorder="1" applyAlignment="1">
      <alignment horizontal="center"/>
    </xf>
    <xf numFmtId="49" fontId="101" fillId="3" borderId="34" xfId="0" applyNumberFormat="1" applyFont="1" applyFill="1" applyBorder="1" applyAlignment="1">
      <alignment horizontal="center" vertical="center" wrapText="1"/>
    </xf>
    <xf numFmtId="49" fontId="101" fillId="3" borderId="26" xfId="0" applyNumberFormat="1" applyFont="1" applyFill="1" applyBorder="1" applyAlignment="1">
      <alignment horizontal="center" vertical="center" wrapText="1"/>
    </xf>
    <xf numFmtId="49" fontId="101" fillId="3" borderId="35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8" fillId="3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 applyProtection="1">
      <alignment horizontal="center" vertical="center" wrapText="1"/>
    </xf>
    <xf numFmtId="0" fontId="13" fillId="2" borderId="9" xfId="0" applyNumberFormat="1" applyFont="1" applyFill="1" applyBorder="1" applyAlignment="1" applyProtection="1">
      <alignment horizontal="center" vertical="center" wrapText="1"/>
    </xf>
    <xf numFmtId="0" fontId="14" fillId="2" borderId="6" xfId="0" applyNumberFormat="1" applyFont="1" applyFill="1" applyBorder="1" applyAlignment="1" applyProtection="1">
      <alignment horizontal="center" vertical="center" wrapText="1"/>
    </xf>
    <xf numFmtId="0" fontId="14" fillId="2" borderId="9" xfId="0" applyNumberFormat="1" applyFont="1" applyFill="1" applyBorder="1" applyAlignment="1" applyProtection="1">
      <alignment horizontal="center" vertical="center" wrapText="1"/>
    </xf>
    <xf numFmtId="0" fontId="15" fillId="2" borderId="7" xfId="0" applyNumberFormat="1" applyFont="1" applyFill="1" applyBorder="1" applyAlignment="1" applyProtection="1">
      <alignment horizontal="center" vertical="center" wrapText="1"/>
    </xf>
    <xf numFmtId="0" fontId="15" fillId="2" borderId="10" xfId="0" applyNumberFormat="1" applyFont="1" applyFill="1" applyBorder="1" applyAlignment="1" applyProtection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  <xf numFmtId="49" fontId="17" fillId="4" borderId="3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horizontal="center" vertical="center" wrapText="1"/>
    </xf>
    <xf numFmtId="49" fontId="17" fillId="4" borderId="5" xfId="0" applyNumberFormat="1" applyFont="1" applyFill="1" applyBorder="1" applyAlignment="1">
      <alignment horizontal="center" vertical="center" wrapText="1"/>
    </xf>
    <xf numFmtId="49" fontId="19" fillId="4" borderId="2" xfId="0" applyNumberFormat="1" applyFont="1" applyFill="1" applyBorder="1" applyAlignment="1">
      <alignment horizontal="center" vertical="center" wrapText="1"/>
    </xf>
    <xf numFmtId="49" fontId="18" fillId="4" borderId="2" xfId="0" applyNumberFormat="1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horizontal="center" vertical="center" wrapText="1"/>
    </xf>
    <xf numFmtId="49" fontId="17" fillId="5" borderId="5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0" fontId="20" fillId="2" borderId="11" xfId="0" applyNumberFormat="1" applyFont="1" applyFill="1" applyBorder="1" applyAlignment="1" applyProtection="1">
      <alignment horizontal="center" vertical="center" textRotation="90" wrapText="1"/>
    </xf>
    <xf numFmtId="0" fontId="20" fillId="2" borderId="12" xfId="0" applyNumberFormat="1" applyFont="1" applyFill="1" applyBorder="1" applyAlignment="1" applyProtection="1">
      <alignment horizontal="center" vertical="center" textRotation="90" wrapText="1"/>
    </xf>
    <xf numFmtId="0" fontId="21" fillId="5" borderId="1" xfId="0" applyFont="1" applyFill="1" applyBorder="1" applyAlignment="1">
      <alignment horizontal="center" vertical="center" textRotation="90"/>
    </xf>
    <xf numFmtId="0" fontId="21" fillId="5" borderId="13" xfId="0" applyFont="1" applyFill="1" applyBorder="1" applyAlignment="1">
      <alignment horizontal="center" vertical="center" textRotation="90"/>
    </xf>
    <xf numFmtId="49" fontId="17" fillId="4" borderId="2" xfId="0" applyNumberFormat="1" applyFont="1" applyFill="1" applyBorder="1" applyAlignment="1">
      <alignment horizontal="center" vertical="center" wrapText="1"/>
    </xf>
    <xf numFmtId="49" fontId="132" fillId="4" borderId="2" xfId="0" applyNumberFormat="1" applyFont="1" applyFill="1" applyBorder="1" applyAlignment="1">
      <alignment horizontal="center" vertical="center" wrapText="1"/>
    </xf>
    <xf numFmtId="49" fontId="133" fillId="4" borderId="3" xfId="0" applyNumberFormat="1" applyFont="1" applyFill="1" applyBorder="1" applyAlignment="1">
      <alignment horizontal="center" vertical="center" wrapText="1"/>
    </xf>
    <xf numFmtId="49" fontId="133" fillId="4" borderId="4" xfId="0" applyNumberFormat="1" applyFont="1" applyFill="1" applyBorder="1" applyAlignment="1">
      <alignment horizontal="center" vertical="center" wrapText="1"/>
    </xf>
    <xf numFmtId="49" fontId="133" fillId="4" borderId="5" xfId="0" applyNumberFormat="1" applyFont="1" applyFill="1" applyBorder="1" applyAlignment="1">
      <alignment horizontal="center" vertical="center" wrapText="1"/>
    </xf>
    <xf numFmtId="49" fontId="18" fillId="3" borderId="3" xfId="0" applyNumberFormat="1" applyFont="1" applyFill="1" applyBorder="1" applyAlignment="1">
      <alignment horizontal="center" vertical="center" wrapText="1"/>
    </xf>
    <xf numFmtId="0" fontId="28" fillId="2" borderId="11" xfId="0" applyNumberFormat="1" applyFont="1" applyFill="1" applyBorder="1" applyAlignment="1" applyProtection="1">
      <alignment horizontal="center" vertical="center" textRotation="90" wrapText="1"/>
    </xf>
    <xf numFmtId="0" fontId="28" fillId="2" borderId="12" xfId="0" applyNumberFormat="1" applyFont="1" applyFill="1" applyBorder="1" applyAlignment="1" applyProtection="1">
      <alignment horizontal="center" vertical="center" textRotation="90" wrapText="1"/>
    </xf>
    <xf numFmtId="49" fontId="25" fillId="3" borderId="3" xfId="0" applyNumberFormat="1" applyFont="1" applyFill="1" applyBorder="1" applyAlignment="1">
      <alignment horizontal="center" vertical="center" wrapText="1"/>
    </xf>
    <xf numFmtId="49" fontId="25" fillId="3" borderId="4" xfId="0" applyNumberFormat="1" applyFont="1" applyFill="1" applyBorder="1" applyAlignment="1">
      <alignment horizontal="center" vertical="center" wrapText="1"/>
    </xf>
    <xf numFmtId="49" fontId="25" fillId="3" borderId="5" xfId="0" applyNumberFormat="1" applyFont="1" applyFill="1" applyBorder="1" applyAlignment="1">
      <alignment horizontal="center" vertical="center" wrapText="1"/>
    </xf>
    <xf numFmtId="49" fontId="132" fillId="3" borderId="2" xfId="0" applyNumberFormat="1" applyFont="1" applyFill="1" applyBorder="1" applyAlignment="1">
      <alignment horizontal="center" vertical="center" wrapText="1"/>
    </xf>
    <xf numFmtId="49" fontId="135" fillId="2" borderId="3" xfId="0" applyNumberFormat="1" applyFont="1" applyFill="1" applyBorder="1" applyAlignment="1">
      <alignment horizontal="center" vertical="center" wrapText="1"/>
    </xf>
    <xf numFmtId="49" fontId="135" fillId="2" borderId="4" xfId="0" applyNumberFormat="1" applyFont="1" applyFill="1" applyBorder="1" applyAlignment="1">
      <alignment horizontal="center" vertical="center" wrapText="1"/>
    </xf>
    <xf numFmtId="49" fontId="135" fillId="2" borderId="5" xfId="0" applyNumberFormat="1" applyFont="1" applyFill="1" applyBorder="1" applyAlignment="1">
      <alignment horizontal="center" vertical="center" wrapText="1"/>
    </xf>
    <xf numFmtId="49" fontId="136" fillId="4" borderId="3" xfId="0" applyNumberFormat="1" applyFont="1" applyFill="1" applyBorder="1" applyAlignment="1">
      <alignment horizontal="center" vertical="center" wrapText="1"/>
    </xf>
    <xf numFmtId="49" fontId="136" fillId="4" borderId="4" xfId="0" applyNumberFormat="1" applyFont="1" applyFill="1" applyBorder="1" applyAlignment="1">
      <alignment horizontal="center" vertical="center" wrapText="1"/>
    </xf>
    <xf numFmtId="49" fontId="136" fillId="4" borderId="5" xfId="0" applyNumberFormat="1" applyFont="1" applyFill="1" applyBorder="1" applyAlignment="1">
      <alignment horizontal="center" vertical="center" wrapText="1"/>
    </xf>
    <xf numFmtId="49" fontId="132" fillId="5" borderId="3" xfId="0" applyNumberFormat="1" applyFont="1" applyFill="1" applyBorder="1" applyAlignment="1">
      <alignment horizontal="center" vertical="center" wrapText="1"/>
    </xf>
    <xf numFmtId="49" fontId="132" fillId="5" borderId="4" xfId="0" applyNumberFormat="1" applyFont="1" applyFill="1" applyBorder="1" applyAlignment="1">
      <alignment horizontal="center" vertical="center" wrapText="1"/>
    </xf>
    <xf numFmtId="49" fontId="132" fillId="5" borderId="5" xfId="0" applyNumberFormat="1" applyFont="1" applyFill="1" applyBorder="1" applyAlignment="1">
      <alignment horizontal="center" vertical="center" wrapText="1"/>
    </xf>
    <xf numFmtId="49" fontId="25" fillId="3" borderId="2" xfId="0" applyNumberFormat="1" applyFont="1" applyFill="1" applyBorder="1" applyAlignment="1">
      <alignment horizontal="center" vertical="center" wrapText="1"/>
    </xf>
    <xf numFmtId="0" fontId="130" fillId="3" borderId="6" xfId="0" applyNumberFormat="1" applyFont="1" applyFill="1" applyBorder="1" applyAlignment="1" applyProtection="1">
      <alignment horizontal="center" vertical="center" wrapText="1"/>
    </xf>
    <xf numFmtId="0" fontId="130" fillId="3" borderId="9" xfId="0" applyNumberFormat="1" applyFont="1" applyFill="1" applyBorder="1" applyAlignment="1" applyProtection="1">
      <alignment horizontal="center" vertical="center" wrapText="1"/>
    </xf>
    <xf numFmtId="49" fontId="129" fillId="3" borderId="3" xfId="0" applyNumberFormat="1" applyFont="1" applyFill="1" applyBorder="1" applyAlignment="1">
      <alignment horizontal="center" vertical="center" wrapText="1"/>
    </xf>
    <xf numFmtId="49" fontId="129" fillId="3" borderId="4" xfId="0" applyNumberFormat="1" applyFont="1" applyFill="1" applyBorder="1" applyAlignment="1">
      <alignment horizontal="center" vertical="center" wrapText="1"/>
    </xf>
    <xf numFmtId="49" fontId="129" fillId="3" borderId="5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textRotation="90"/>
    </xf>
    <xf numFmtId="0" fontId="13" fillId="5" borderId="13" xfId="0" applyFont="1" applyFill="1" applyBorder="1" applyAlignment="1">
      <alignment vertical="center" textRotation="90"/>
    </xf>
    <xf numFmtId="0" fontId="12" fillId="3" borderId="27" xfId="0" applyFont="1" applyFill="1" applyBorder="1" applyAlignment="1">
      <alignment horizontal="center" vertical="center"/>
    </xf>
    <xf numFmtId="49" fontId="123" fillId="3" borderId="2" xfId="0" applyNumberFormat="1" applyFont="1" applyFill="1" applyBorder="1" applyAlignment="1">
      <alignment horizontal="center" vertical="center" wrapText="1"/>
    </xf>
    <xf numFmtId="0" fontId="128" fillId="0" borderId="3" xfId="0" applyFont="1" applyBorder="1" applyAlignment="1">
      <alignment horizontal="center" vertical="center"/>
    </xf>
    <xf numFmtId="0" fontId="128" fillId="0" borderId="4" xfId="0" applyFont="1" applyBorder="1" applyAlignment="1">
      <alignment horizontal="center" vertical="center"/>
    </xf>
    <xf numFmtId="0" fontId="128" fillId="0" borderId="5" xfId="0" applyFont="1" applyBorder="1" applyAlignment="1">
      <alignment horizontal="center" vertical="center"/>
    </xf>
    <xf numFmtId="49" fontId="131" fillId="3" borderId="2" xfId="0" applyNumberFormat="1" applyFont="1" applyFill="1" applyBorder="1" applyAlignment="1">
      <alignment horizontal="center" vertical="center" wrapText="1"/>
    </xf>
    <xf numFmtId="49" fontId="131" fillId="3" borderId="1" xfId="0" applyNumberFormat="1" applyFont="1" applyFill="1" applyBorder="1" applyAlignment="1">
      <alignment horizontal="center" vertical="center" wrapText="1"/>
    </xf>
    <xf numFmtId="49" fontId="134" fillId="3" borderId="34" xfId="0" applyNumberFormat="1" applyFont="1" applyFill="1" applyBorder="1" applyAlignment="1">
      <alignment horizontal="center" vertical="center" wrapText="1"/>
    </xf>
    <xf numFmtId="49" fontId="134" fillId="3" borderId="26" xfId="0" applyNumberFormat="1" applyFont="1" applyFill="1" applyBorder="1" applyAlignment="1">
      <alignment horizontal="center" vertical="center" wrapText="1"/>
    </xf>
    <xf numFmtId="49" fontId="134" fillId="3" borderId="35" xfId="0" applyNumberFormat="1" applyFont="1" applyFill="1" applyBorder="1" applyAlignment="1">
      <alignment horizontal="center" vertical="center" wrapText="1"/>
    </xf>
    <xf numFmtId="49" fontId="133" fillId="4" borderId="27" xfId="0" applyNumberFormat="1" applyFont="1" applyFill="1" applyBorder="1" applyAlignment="1">
      <alignment horizontal="center" vertical="center" wrapText="1"/>
    </xf>
    <xf numFmtId="49" fontId="133" fillId="4" borderId="34" xfId="0" applyNumberFormat="1" applyFont="1" applyFill="1" applyBorder="1" applyAlignment="1">
      <alignment horizontal="center" vertical="center" wrapText="1"/>
    </xf>
    <xf numFmtId="0" fontId="21" fillId="5" borderId="10" xfId="2" applyFont="1" applyFill="1" applyBorder="1" applyAlignment="1">
      <alignment horizontal="center" textRotation="90"/>
    </xf>
    <xf numFmtId="0" fontId="21" fillId="5" borderId="82" xfId="2" applyFont="1" applyFill="1" applyBorder="1" applyAlignment="1">
      <alignment horizontal="center" textRotation="90"/>
    </xf>
    <xf numFmtId="0" fontId="194" fillId="3" borderId="15" xfId="2" applyNumberFormat="1" applyFont="1" applyFill="1" applyBorder="1" applyAlignment="1" applyProtection="1">
      <alignment horizontal="center" vertical="center" wrapText="1"/>
    </xf>
    <xf numFmtId="0" fontId="194" fillId="3" borderId="81" xfId="2" applyNumberFormat="1" applyFont="1" applyFill="1" applyBorder="1" applyAlignment="1" applyProtection="1">
      <alignment horizontal="center" vertical="center" wrapText="1"/>
    </xf>
    <xf numFmtId="0" fontId="197" fillId="23" borderId="73" xfId="2" applyNumberFormat="1" applyFont="1" applyFill="1" applyBorder="1" applyAlignment="1" applyProtection="1">
      <alignment horizontal="center" vertical="center" wrapText="1"/>
    </xf>
    <xf numFmtId="0" fontId="197" fillId="23" borderId="81" xfId="2" applyNumberFormat="1" applyFont="1" applyFill="1" applyBorder="1" applyAlignment="1" applyProtection="1">
      <alignment horizontal="center" vertical="center" wrapText="1"/>
    </xf>
    <xf numFmtId="0" fontId="198" fillId="5" borderId="10" xfId="2" applyFont="1" applyFill="1" applyBorder="1" applyAlignment="1">
      <alignment horizontal="center" textRotation="90"/>
    </xf>
    <xf numFmtId="0" fontId="198" fillId="5" borderId="82" xfId="2" applyFont="1" applyFill="1" applyBorder="1" applyAlignment="1">
      <alignment horizontal="center" textRotation="90"/>
    </xf>
    <xf numFmtId="0" fontId="194" fillId="3" borderId="73" xfId="2" applyNumberFormat="1" applyFont="1" applyFill="1" applyBorder="1" applyAlignment="1" applyProtection="1">
      <alignment horizontal="center" vertical="center" wrapText="1"/>
    </xf>
    <xf numFmtId="0" fontId="194" fillId="22" borderId="73" xfId="2" applyNumberFormat="1" applyFont="1" applyFill="1" applyBorder="1" applyAlignment="1" applyProtection="1">
      <alignment horizontal="center" vertical="center" wrapText="1"/>
    </xf>
    <xf numFmtId="0" fontId="194" fillId="22" borderId="81" xfId="2" applyNumberFormat="1" applyFont="1" applyFill="1" applyBorder="1" applyAlignment="1" applyProtection="1">
      <alignment horizontal="center" vertical="center" wrapText="1"/>
    </xf>
    <xf numFmtId="0" fontId="198" fillId="5" borderId="7" xfId="2" applyFont="1" applyFill="1" applyBorder="1" applyAlignment="1">
      <alignment horizontal="center" vertical="center" textRotation="90"/>
    </xf>
    <xf numFmtId="0" fontId="198" fillId="5" borderId="82" xfId="2" applyFont="1" applyFill="1" applyBorder="1" applyAlignment="1">
      <alignment horizontal="center" vertical="center" textRotation="90"/>
    </xf>
    <xf numFmtId="0" fontId="171" fillId="22" borderId="76" xfId="2" applyNumberFormat="1" applyFont="1" applyFill="1" applyBorder="1" applyAlignment="1" applyProtection="1">
      <alignment horizontal="center" vertical="center" wrapText="1"/>
    </xf>
    <xf numFmtId="0" fontId="171" fillId="22" borderId="15" xfId="2" applyNumberFormat="1" applyFont="1" applyFill="1" applyBorder="1" applyAlignment="1" applyProtection="1">
      <alignment horizontal="center" vertical="center" wrapText="1"/>
    </xf>
    <xf numFmtId="0" fontId="171" fillId="22" borderId="81" xfId="2" applyNumberFormat="1" applyFont="1" applyFill="1" applyBorder="1" applyAlignment="1" applyProtection="1">
      <alignment horizontal="center" vertical="center" wrapText="1"/>
    </xf>
    <xf numFmtId="0" fontId="171" fillId="22" borderId="74" xfId="2" applyNumberFormat="1" applyFont="1" applyFill="1" applyBorder="1" applyAlignment="1" applyProtection="1">
      <alignment horizontal="center" vertical="center" wrapText="1"/>
    </xf>
    <xf numFmtId="0" fontId="196" fillId="3" borderId="75" xfId="2" applyNumberFormat="1" applyFont="1" applyFill="1" applyBorder="1" applyAlignment="1" applyProtection="1">
      <alignment horizontal="center" vertical="center" wrapText="1"/>
    </xf>
    <xf numFmtId="0" fontId="194" fillId="3" borderId="78" xfId="2" applyNumberFormat="1" applyFont="1" applyFill="1" applyBorder="1" applyAlignment="1" applyProtection="1">
      <alignment horizontal="center" vertical="center" wrapText="1"/>
    </xf>
    <xf numFmtId="0" fontId="198" fillId="2" borderId="7" xfId="2" applyFont="1" applyFill="1" applyBorder="1" applyAlignment="1">
      <alignment horizontal="center" vertical="center" textRotation="90"/>
    </xf>
    <xf numFmtId="0" fontId="198" fillId="2" borderId="82" xfId="2" applyFont="1" applyFill="1" applyBorder="1" applyAlignment="1">
      <alignment horizontal="center" vertical="center" textRotation="90"/>
    </xf>
    <xf numFmtId="0" fontId="194" fillId="3" borderId="15" xfId="2" applyNumberFormat="1" applyFont="1" applyFill="1" applyBorder="1" applyAlignment="1" applyProtection="1">
      <alignment horizontal="left" vertical="center" wrapText="1"/>
    </xf>
    <xf numFmtId="0" fontId="194" fillId="3" borderId="82" xfId="2" applyNumberFormat="1" applyFont="1" applyFill="1" applyBorder="1" applyAlignment="1" applyProtection="1">
      <alignment horizontal="left" vertical="center" wrapText="1"/>
    </xf>
    <xf numFmtId="0" fontId="194" fillId="3" borderId="81" xfId="2" applyNumberFormat="1" applyFont="1" applyFill="1" applyBorder="1" applyAlignment="1" applyProtection="1">
      <alignment horizontal="left" vertical="center" wrapText="1"/>
    </xf>
    <xf numFmtId="0" fontId="194" fillId="3" borderId="15" xfId="2" applyNumberFormat="1" applyFont="1" applyFill="1" applyBorder="1" applyAlignment="1" applyProtection="1">
      <alignment vertical="center" wrapText="1"/>
    </xf>
    <xf numFmtId="0" fontId="194" fillId="3" borderId="81" xfId="2" applyNumberFormat="1" applyFont="1" applyFill="1" applyBorder="1" applyAlignment="1" applyProtection="1">
      <alignment vertical="center" wrapText="1"/>
    </xf>
    <xf numFmtId="0" fontId="194" fillId="3" borderId="77" xfId="2" applyNumberFormat="1" applyFont="1" applyFill="1" applyBorder="1" applyAlignment="1" applyProtection="1">
      <alignment horizontal="left" vertical="center" wrapText="1"/>
    </xf>
    <xf numFmtId="0" fontId="195" fillId="23" borderId="27" xfId="2" applyNumberFormat="1" applyFont="1" applyFill="1" applyBorder="1" applyAlignment="1" applyProtection="1">
      <alignment horizontal="center" vertical="center" wrapText="1"/>
    </xf>
    <xf numFmtId="0" fontId="194" fillId="3" borderId="15" xfId="0" applyNumberFormat="1" applyFont="1" applyFill="1" applyBorder="1" applyAlignment="1" applyProtection="1">
      <alignment horizontal="center" vertical="center" wrapText="1"/>
    </xf>
    <xf numFmtId="0" fontId="194" fillId="3" borderId="81" xfId="0" applyNumberFormat="1" applyFont="1" applyFill="1" applyBorder="1" applyAlignment="1" applyProtection="1">
      <alignment horizontal="center" vertical="center" wrapText="1"/>
    </xf>
    <xf numFmtId="0" fontId="194" fillId="23" borderId="15" xfId="2" applyNumberFormat="1" applyFont="1" applyFill="1" applyBorder="1" applyAlignment="1" applyProtection="1">
      <alignment horizontal="center" vertical="top" wrapText="1"/>
    </xf>
    <xf numFmtId="0" fontId="194" fillId="23" borderId="81" xfId="2" applyNumberFormat="1" applyFont="1" applyFill="1" applyBorder="1" applyAlignment="1" applyProtection="1">
      <alignment horizontal="center" vertical="top" wrapText="1"/>
    </xf>
    <xf numFmtId="0" fontId="194" fillId="23" borderId="15" xfId="2" applyNumberFormat="1" applyFont="1" applyFill="1" applyBorder="1" applyAlignment="1" applyProtection="1">
      <alignment horizontal="center" vertical="center" wrapText="1"/>
    </xf>
    <xf numFmtId="0" fontId="194" fillId="23" borderId="15" xfId="0" applyNumberFormat="1" applyFont="1" applyFill="1" applyBorder="1" applyAlignment="1" applyProtection="1">
      <alignment horizontal="left" vertical="center" wrapText="1"/>
    </xf>
    <xf numFmtId="0" fontId="194" fillId="23" borderId="77" xfId="0" applyNumberFormat="1" applyFont="1" applyFill="1" applyBorder="1" applyAlignment="1" applyProtection="1">
      <alignment horizontal="left" vertical="center" wrapText="1"/>
    </xf>
    <xf numFmtId="0" fontId="195" fillId="3" borderId="27" xfId="0" applyNumberFormat="1" applyFont="1" applyFill="1" applyBorder="1" applyAlignment="1" applyProtection="1">
      <alignment horizontal="center" vertical="center" wrapText="1"/>
    </xf>
    <xf numFmtId="0" fontId="194" fillId="3" borderId="78" xfId="0" applyNumberFormat="1" applyFont="1" applyFill="1" applyBorder="1" applyAlignment="1" applyProtection="1">
      <alignment horizontal="center" vertical="center" wrapText="1"/>
    </xf>
    <xf numFmtId="0" fontId="194" fillId="23" borderId="73" xfId="2" applyNumberFormat="1" applyFont="1" applyFill="1" applyBorder="1" applyAlignment="1" applyProtection="1">
      <alignment horizontal="center" vertical="center" wrapText="1"/>
    </xf>
    <xf numFmtId="0" fontId="195" fillId="3" borderId="75" xfId="2" applyNumberFormat="1" applyFont="1" applyFill="1" applyBorder="1" applyAlignment="1" applyProtection="1">
      <alignment horizontal="center" vertical="center" wrapText="1"/>
    </xf>
    <xf numFmtId="0" fontId="194" fillId="23" borderId="73" xfId="2" applyNumberFormat="1" applyFont="1" applyFill="1" applyBorder="1" applyAlignment="1" applyProtection="1">
      <alignment horizontal="left" vertical="center" wrapText="1"/>
    </xf>
    <xf numFmtId="0" fontId="194" fillId="23" borderId="15" xfId="2" applyNumberFormat="1" applyFont="1" applyFill="1" applyBorder="1" applyAlignment="1" applyProtection="1">
      <alignment horizontal="left" vertical="center" wrapText="1"/>
    </xf>
    <xf numFmtId="0" fontId="194" fillId="23" borderId="81" xfId="2" applyNumberFormat="1" applyFont="1" applyFill="1" applyBorder="1" applyAlignment="1" applyProtection="1">
      <alignment horizontal="left" vertical="center" wrapText="1"/>
    </xf>
    <xf numFmtId="0" fontId="197" fillId="23" borderId="7" xfId="2" applyNumberFormat="1" applyFont="1" applyFill="1" applyBorder="1" applyAlignment="1" applyProtection="1">
      <alignment horizontal="center" vertical="center" wrapText="1"/>
    </xf>
    <xf numFmtId="0" fontId="197" fillId="23" borderId="82" xfId="2" applyNumberFormat="1" applyFont="1" applyFill="1" applyBorder="1" applyAlignment="1" applyProtection="1">
      <alignment horizontal="center" vertical="center" wrapText="1"/>
    </xf>
    <xf numFmtId="0" fontId="170" fillId="2" borderId="27" xfId="2" applyNumberFormat="1" applyFont="1" applyFill="1" applyBorder="1" applyAlignment="1" applyProtection="1">
      <alignment horizontal="center" vertical="center" wrapText="1"/>
    </xf>
    <xf numFmtId="0" fontId="193" fillId="2" borderId="27" xfId="2" applyNumberFormat="1" applyFont="1" applyFill="1" applyBorder="1" applyAlignment="1" applyProtection="1">
      <alignment horizontal="center" vertical="center" wrapText="1"/>
    </xf>
    <xf numFmtId="0" fontId="194" fillId="8" borderId="73" xfId="2" applyNumberFormat="1" applyFont="1" applyFill="1" applyBorder="1" applyAlignment="1" applyProtection="1">
      <alignment horizontal="center" vertical="center" wrapText="1"/>
    </xf>
    <xf numFmtId="0" fontId="194" fillId="8" borderId="10" xfId="2" applyNumberFormat="1" applyFont="1" applyFill="1" applyBorder="1" applyAlignment="1" applyProtection="1">
      <alignment horizontal="center" vertical="center" wrapText="1"/>
    </xf>
    <xf numFmtId="0" fontId="171" fillId="22" borderId="69" xfId="2" applyNumberFormat="1" applyFont="1" applyFill="1" applyBorder="1" applyAlignment="1" applyProtection="1">
      <alignment horizontal="center" vertical="center" wrapText="1"/>
    </xf>
    <xf numFmtId="0" fontId="171" fillId="22" borderId="70" xfId="2" applyNumberFormat="1" applyFont="1" applyFill="1" applyBorder="1" applyAlignment="1" applyProtection="1">
      <alignment horizontal="center" vertical="center" wrapText="1"/>
    </xf>
    <xf numFmtId="0" fontId="171" fillId="22" borderId="71" xfId="2" applyNumberFormat="1" applyFont="1" applyFill="1" applyBorder="1" applyAlignment="1" applyProtection="1">
      <alignment horizontal="center" vertical="center" wrapText="1"/>
    </xf>
    <xf numFmtId="0" fontId="171" fillId="22" borderId="77" xfId="2" applyNumberFormat="1" applyFont="1" applyFill="1" applyBorder="1" applyAlignment="1" applyProtection="1">
      <alignment horizontal="center" vertical="center" wrapText="1"/>
    </xf>
    <xf numFmtId="0" fontId="171" fillId="22" borderId="83" xfId="2" applyNumberFormat="1" applyFont="1" applyFill="1" applyBorder="1" applyAlignment="1" applyProtection="1">
      <alignment horizontal="center" vertical="center" wrapText="1"/>
    </xf>
    <xf numFmtId="0" fontId="170" fillId="3" borderId="27" xfId="2" applyNumberFormat="1" applyFont="1" applyFill="1" applyBorder="1" applyAlignment="1" applyProtection="1">
      <alignment horizontal="center" vertical="center" wrapText="1"/>
    </xf>
    <xf numFmtId="0" fontId="194" fillId="23" borderId="81" xfId="2" applyNumberFormat="1" applyFont="1" applyFill="1" applyBorder="1" applyAlignment="1" applyProtection="1">
      <alignment horizontal="center" vertical="center" wrapText="1"/>
    </xf>
    <xf numFmtId="0" fontId="171" fillId="3" borderId="17" xfId="2" applyNumberFormat="1" applyFont="1" applyFill="1" applyBorder="1" applyAlignment="1" applyProtection="1">
      <alignment horizontal="center" vertical="center" wrapText="1"/>
    </xf>
    <xf numFmtId="0" fontId="171" fillId="3" borderId="0" xfId="2" applyNumberFormat="1" applyFont="1" applyFill="1" applyBorder="1" applyAlignment="1" applyProtection="1">
      <alignment horizontal="center" vertical="center" wrapText="1"/>
    </xf>
    <xf numFmtId="0" fontId="171" fillId="3" borderId="72" xfId="2" applyNumberFormat="1" applyFont="1" applyFill="1" applyBorder="1" applyAlignment="1" applyProtection="1">
      <alignment horizontal="center" vertical="center" wrapText="1"/>
    </xf>
    <xf numFmtId="0" fontId="171" fillId="3" borderId="79" xfId="2" applyNumberFormat="1" applyFont="1" applyFill="1" applyBorder="1" applyAlignment="1" applyProtection="1">
      <alignment horizontal="center" vertical="center" wrapText="1"/>
    </xf>
    <xf numFmtId="0" fontId="171" fillId="3" borderId="80" xfId="2" applyNumberFormat="1" applyFont="1" applyFill="1" applyBorder="1" applyAlignment="1" applyProtection="1">
      <alignment horizontal="center" vertical="center" wrapText="1"/>
    </xf>
    <xf numFmtId="0" fontId="192" fillId="3" borderId="27" xfId="2" applyNumberFormat="1" applyFont="1" applyFill="1" applyBorder="1" applyAlignment="1" applyProtection="1">
      <alignment horizontal="center" vertical="center" wrapText="1"/>
    </xf>
    <xf numFmtId="0" fontId="171" fillId="3" borderId="27" xfId="2" applyNumberFormat="1" applyFont="1" applyFill="1" applyBorder="1" applyAlignment="1" applyProtection="1">
      <alignment horizontal="center" vertical="center" wrapText="1"/>
    </xf>
    <xf numFmtId="0" fontId="171" fillId="22" borderId="73" xfId="2" applyNumberFormat="1" applyFont="1" applyFill="1" applyBorder="1" applyAlignment="1" applyProtection="1">
      <alignment horizontal="center" vertical="center" wrapText="1"/>
    </xf>
    <xf numFmtId="0" fontId="194" fillId="3" borderId="15" xfId="0" applyNumberFormat="1" applyFont="1" applyFill="1" applyBorder="1" applyAlignment="1" applyProtection="1">
      <alignment horizontal="left" vertical="center" wrapText="1"/>
    </xf>
    <xf numFmtId="0" fontId="194" fillId="3" borderId="81" xfId="0" applyNumberFormat="1" applyFont="1" applyFill="1" applyBorder="1" applyAlignment="1" applyProtection="1">
      <alignment horizontal="left" vertical="center" wrapText="1"/>
    </xf>
    <xf numFmtId="0" fontId="194" fillId="3" borderId="10" xfId="2" applyNumberFormat="1" applyFont="1" applyFill="1" applyBorder="1" applyAlignment="1" applyProtection="1">
      <alignment horizontal="center" vertical="center" wrapText="1"/>
    </xf>
    <xf numFmtId="0" fontId="194" fillId="3" borderId="74" xfId="2" applyNumberFormat="1" applyFont="1" applyFill="1" applyBorder="1" applyAlignment="1" applyProtection="1">
      <alignment horizontal="center" vertical="center" wrapText="1"/>
    </xf>
    <xf numFmtId="0" fontId="195" fillId="2" borderId="75" xfId="2" applyNumberFormat="1" applyFont="1" applyFill="1" applyBorder="1" applyAlignment="1" applyProtection="1">
      <alignment horizontal="center" vertical="center" wrapText="1"/>
    </xf>
    <xf numFmtId="0" fontId="194" fillId="3" borderId="76" xfId="2" applyNumberFormat="1" applyFont="1" applyFill="1" applyBorder="1" applyAlignment="1" applyProtection="1">
      <alignment horizontal="center" vertical="center" wrapText="1"/>
    </xf>
    <xf numFmtId="0" fontId="180" fillId="5" borderId="1" xfId="0" applyFont="1" applyFill="1" applyBorder="1" applyAlignment="1">
      <alignment horizontal="center" textRotation="90"/>
    </xf>
    <xf numFmtId="0" fontId="180" fillId="5" borderId="13" xfId="0" applyFont="1" applyFill="1" applyBorder="1" applyAlignment="1">
      <alignment horizontal="center" textRotation="90"/>
    </xf>
    <xf numFmtId="49" fontId="22" fillId="3" borderId="2" xfId="0" applyNumberFormat="1" applyFont="1" applyFill="1" applyBorder="1" applyAlignment="1">
      <alignment horizontal="center" vertical="center" wrapText="1"/>
    </xf>
    <xf numFmtId="49" fontId="22" fillId="4" borderId="2" xfId="0" applyNumberFormat="1" applyFont="1" applyFill="1" applyBorder="1" applyAlignment="1">
      <alignment horizontal="center" vertical="center" wrapText="1"/>
    </xf>
    <xf numFmtId="49" fontId="134" fillId="4" borderId="3" xfId="0" applyNumberFormat="1" applyFont="1" applyFill="1" applyBorder="1" applyAlignment="1">
      <alignment horizontal="center" vertical="center" wrapText="1"/>
    </xf>
    <xf numFmtId="49" fontId="134" fillId="4" borderId="4" xfId="0" applyNumberFormat="1" applyFont="1" applyFill="1" applyBorder="1" applyAlignment="1">
      <alignment horizontal="center" vertical="center" wrapText="1"/>
    </xf>
    <xf numFmtId="49" fontId="134" fillId="4" borderId="5" xfId="0" applyNumberFormat="1" applyFont="1" applyFill="1" applyBorder="1" applyAlignment="1">
      <alignment horizontal="center" vertical="center" wrapText="1"/>
    </xf>
    <xf numFmtId="49" fontId="179" fillId="4" borderId="2" xfId="0" applyNumberFormat="1" applyFont="1" applyFill="1" applyBorder="1" applyAlignment="1">
      <alignment horizontal="center" vertical="center" wrapText="1"/>
    </xf>
    <xf numFmtId="0" fontId="180" fillId="2" borderId="1" xfId="0" applyFont="1" applyFill="1" applyBorder="1" applyAlignment="1">
      <alignment horizontal="center" textRotation="90"/>
    </xf>
    <xf numFmtId="0" fontId="180" fillId="2" borderId="61" xfId="0" applyFont="1" applyFill="1" applyBorder="1" applyAlignment="1">
      <alignment horizontal="center" textRotation="90"/>
    </xf>
    <xf numFmtId="49" fontId="144" fillId="4" borderId="3" xfId="0" applyNumberFormat="1" applyFont="1" applyFill="1" applyBorder="1" applyAlignment="1">
      <alignment horizontal="center" vertical="center" wrapText="1"/>
    </xf>
    <xf numFmtId="49" fontId="144" fillId="4" borderId="4" xfId="0" applyNumberFormat="1" applyFont="1" applyFill="1" applyBorder="1" applyAlignment="1">
      <alignment horizontal="center" vertical="center" wrapText="1"/>
    </xf>
    <xf numFmtId="49" fontId="144" fillId="4" borderId="5" xfId="0" applyNumberFormat="1" applyFont="1" applyFill="1" applyBorder="1" applyAlignment="1">
      <alignment horizontal="center" vertical="center" wrapText="1"/>
    </xf>
    <xf numFmtId="49" fontId="179" fillId="3" borderId="2" xfId="0" applyNumberFormat="1" applyFont="1" applyFill="1" applyBorder="1" applyAlignment="1">
      <alignment horizontal="center" vertical="center" wrapText="1"/>
    </xf>
    <xf numFmtId="49" fontId="109" fillId="4" borderId="2" xfId="0" applyNumberFormat="1" applyFont="1" applyFill="1" applyBorder="1" applyAlignment="1">
      <alignment horizontal="center" vertical="center" wrapText="1"/>
    </xf>
    <xf numFmtId="49" fontId="178" fillId="4" borderId="3" xfId="0" applyNumberFormat="1" applyFont="1" applyFill="1" applyBorder="1" applyAlignment="1">
      <alignment horizontal="center" vertical="center" wrapText="1"/>
    </xf>
    <xf numFmtId="49" fontId="178" fillId="4" borderId="4" xfId="0" applyNumberFormat="1" applyFont="1" applyFill="1" applyBorder="1" applyAlignment="1">
      <alignment horizontal="center" vertical="center" wrapText="1"/>
    </xf>
    <xf numFmtId="49" fontId="178" fillId="4" borderId="5" xfId="0" applyNumberFormat="1" applyFont="1" applyFill="1" applyBorder="1" applyAlignment="1">
      <alignment horizontal="center" vertical="center" wrapText="1"/>
    </xf>
    <xf numFmtId="49" fontId="167" fillId="3" borderId="2" xfId="0" applyNumberFormat="1" applyFont="1" applyFill="1" applyBorder="1" applyAlignment="1">
      <alignment horizontal="center" vertical="center" wrapText="1"/>
    </xf>
    <xf numFmtId="49" fontId="177" fillId="3" borderId="2" xfId="0" applyNumberFormat="1" applyFont="1" applyFill="1" applyBorder="1" applyAlignment="1">
      <alignment horizontal="center" vertical="center" wrapText="1"/>
    </xf>
    <xf numFmtId="49" fontId="172" fillId="3" borderId="2" xfId="0" applyNumberFormat="1" applyFont="1" applyFill="1" applyBorder="1" applyAlignment="1">
      <alignment horizontal="center" vertical="center" wrapText="1"/>
    </xf>
    <xf numFmtId="49" fontId="155" fillId="4" borderId="3" xfId="0" applyNumberFormat="1" applyFont="1" applyFill="1" applyBorder="1" applyAlignment="1">
      <alignment horizontal="center" vertical="center" wrapText="1"/>
    </xf>
    <xf numFmtId="49" fontId="155" fillId="4" borderId="4" xfId="0" applyNumberFormat="1" applyFont="1" applyFill="1" applyBorder="1" applyAlignment="1">
      <alignment horizontal="center" vertical="center" wrapText="1"/>
    </xf>
    <xf numFmtId="49" fontId="155" fillId="4" borderId="5" xfId="0" applyNumberFormat="1" applyFont="1" applyFill="1" applyBorder="1" applyAlignment="1">
      <alignment horizontal="center" vertical="center" wrapText="1"/>
    </xf>
    <xf numFmtId="49" fontId="176" fillId="3" borderId="2" xfId="0" applyNumberFormat="1" applyFont="1" applyFill="1" applyBorder="1" applyAlignment="1">
      <alignment horizontal="center" vertical="center" wrapText="1"/>
    </xf>
    <xf numFmtId="49" fontId="172" fillId="4" borderId="2" xfId="0" applyNumberFormat="1" applyFont="1" applyFill="1" applyBorder="1" applyAlignment="1">
      <alignment horizontal="center" vertical="center" wrapText="1"/>
    </xf>
    <xf numFmtId="49" fontId="174" fillId="3" borderId="2" xfId="0" applyNumberFormat="1" applyFont="1" applyFill="1" applyBorder="1" applyAlignment="1">
      <alignment horizontal="center" vertical="center" wrapText="1"/>
    </xf>
    <xf numFmtId="0" fontId="170" fillId="2" borderId="6" xfId="0" applyNumberFormat="1" applyFont="1" applyFill="1" applyBorder="1" applyAlignment="1" applyProtection="1">
      <alignment horizontal="center" vertical="center" wrapText="1"/>
    </xf>
    <xf numFmtId="0" fontId="170" fillId="2" borderId="9" xfId="0" applyNumberFormat="1" applyFont="1" applyFill="1" applyBorder="1" applyAlignment="1" applyProtection="1">
      <alignment horizontal="center" vertical="center" wrapText="1"/>
    </xf>
    <xf numFmtId="0" fontId="171" fillId="2" borderId="6" xfId="0" applyNumberFormat="1" applyFont="1" applyFill="1" applyBorder="1" applyAlignment="1" applyProtection="1">
      <alignment horizontal="center" vertical="center" wrapText="1"/>
    </xf>
    <xf numFmtId="0" fontId="171" fillId="2" borderId="9" xfId="0" applyNumberFormat="1" applyFont="1" applyFill="1" applyBorder="1" applyAlignment="1" applyProtection="1">
      <alignment horizontal="center" vertical="center" wrapText="1"/>
    </xf>
    <xf numFmtId="49" fontId="169" fillId="3" borderId="2" xfId="0" applyNumberFormat="1" applyFont="1" applyFill="1" applyBorder="1" applyAlignment="1">
      <alignment horizontal="center" vertical="center" wrapText="1"/>
    </xf>
    <xf numFmtId="0" fontId="166" fillId="0" borderId="2" xfId="0" applyFont="1" applyBorder="1" applyAlignment="1">
      <alignment horizontal="center" vertical="center"/>
    </xf>
    <xf numFmtId="49" fontId="168" fillId="3" borderId="2" xfId="0" applyNumberFormat="1" applyFont="1" applyFill="1" applyBorder="1" applyAlignment="1">
      <alignment horizontal="center" vertical="center" wrapText="1"/>
    </xf>
    <xf numFmtId="49" fontId="173" fillId="3" borderId="2" xfId="0" applyNumberFormat="1" applyFont="1" applyFill="1" applyBorder="1" applyAlignment="1">
      <alignment horizontal="center" vertical="center" wrapText="1"/>
    </xf>
    <xf numFmtId="49" fontId="213" fillId="3" borderId="5" xfId="0" applyNumberFormat="1" applyFont="1" applyFill="1" applyBorder="1" applyAlignment="1">
      <alignment horizontal="center" vertical="center" wrapText="1"/>
    </xf>
    <xf numFmtId="49" fontId="213" fillId="3" borderId="2" xfId="0" applyNumberFormat="1" applyFont="1" applyFill="1" applyBorder="1" applyAlignment="1">
      <alignment horizontal="center" vertical="center" wrapText="1"/>
    </xf>
    <xf numFmtId="49" fontId="214" fillId="3" borderId="2" xfId="0" applyNumberFormat="1" applyFont="1" applyFill="1" applyBorder="1" applyAlignment="1">
      <alignment horizontal="center" vertical="center" wrapText="1"/>
    </xf>
    <xf numFmtId="49" fontId="160" fillId="3" borderId="2" xfId="0" applyNumberFormat="1" applyFont="1" applyFill="1" applyBorder="1" applyAlignment="1">
      <alignment horizontal="center" vertical="center" wrapText="1"/>
    </xf>
    <xf numFmtId="0" fontId="215" fillId="2" borderId="88" xfId="0" applyNumberFormat="1" applyFont="1" applyFill="1" applyBorder="1" applyAlignment="1" applyProtection="1">
      <alignment horizontal="center" vertical="center" wrapText="1"/>
    </xf>
    <xf numFmtId="0" fontId="215" fillId="2" borderId="9" xfId="0" applyNumberFormat="1" applyFont="1" applyFill="1" applyBorder="1" applyAlignment="1" applyProtection="1">
      <alignment horizontal="center" vertical="center" wrapText="1"/>
    </xf>
    <xf numFmtId="49" fontId="160" fillId="4" borderId="2" xfId="0" applyNumberFormat="1" applyFont="1" applyFill="1" applyBorder="1" applyAlignment="1">
      <alignment horizontal="center" vertical="center" wrapText="1"/>
    </xf>
    <xf numFmtId="49" fontId="160" fillId="4" borderId="3" xfId="0" applyNumberFormat="1" applyFont="1" applyFill="1" applyBorder="1" applyAlignment="1">
      <alignment horizontal="center" vertical="center" wrapText="1"/>
    </xf>
    <xf numFmtId="49" fontId="160" fillId="4" borderId="4" xfId="0" applyNumberFormat="1" applyFont="1" applyFill="1" applyBorder="1" applyAlignment="1">
      <alignment horizontal="center" vertical="center" wrapText="1"/>
    </xf>
    <xf numFmtId="49" fontId="160" fillId="4" borderId="5" xfId="0" applyNumberFormat="1" applyFont="1" applyFill="1" applyBorder="1" applyAlignment="1">
      <alignment horizontal="center" vertical="center" wrapText="1"/>
    </xf>
    <xf numFmtId="49" fontId="157" fillId="4" borderId="2" xfId="0" applyNumberFormat="1" applyFont="1" applyFill="1" applyBorder="1" applyAlignment="1">
      <alignment horizontal="center" vertical="center" wrapText="1"/>
    </xf>
    <xf numFmtId="49" fontId="217" fillId="3" borderId="2" xfId="0" applyNumberFormat="1" applyFont="1" applyFill="1" applyBorder="1" applyAlignment="1">
      <alignment horizontal="center" vertical="center" wrapText="1"/>
    </xf>
    <xf numFmtId="49" fontId="217" fillId="4" borderId="3" xfId="0" applyNumberFormat="1" applyFont="1" applyFill="1" applyBorder="1" applyAlignment="1">
      <alignment horizontal="center" vertical="center" wrapText="1"/>
    </xf>
    <xf numFmtId="49" fontId="217" fillId="4" borderId="4" xfId="0" applyNumberFormat="1" applyFont="1" applyFill="1" applyBorder="1" applyAlignment="1">
      <alignment horizontal="center" vertical="center" wrapText="1"/>
    </xf>
    <xf numFmtId="49" fontId="217" fillId="4" borderId="5" xfId="0" applyNumberFormat="1" applyFont="1" applyFill="1" applyBorder="1" applyAlignment="1">
      <alignment horizontal="center" vertical="center" wrapText="1"/>
    </xf>
    <xf numFmtId="0" fontId="218" fillId="2" borderId="1" xfId="0" applyFont="1" applyFill="1" applyBorder="1" applyAlignment="1">
      <alignment horizontal="center" textRotation="90"/>
    </xf>
    <xf numFmtId="0" fontId="218" fillId="2" borderId="13" xfId="0" applyFont="1" applyFill="1" applyBorder="1" applyAlignment="1">
      <alignment horizontal="center" textRotation="90"/>
    </xf>
    <xf numFmtId="49" fontId="217" fillId="4" borderId="2" xfId="0" applyNumberFormat="1" applyFont="1" applyFill="1" applyBorder="1" applyAlignment="1">
      <alignment horizontal="center" vertical="center" wrapText="1"/>
    </xf>
    <xf numFmtId="0" fontId="218" fillId="5" borderId="36" xfId="0" applyFont="1" applyFill="1" applyBorder="1" applyAlignment="1">
      <alignment horizontal="center" textRotation="90"/>
    </xf>
    <xf numFmtId="0" fontId="218" fillId="5" borderId="37" xfId="0" applyFont="1" applyFill="1" applyBorder="1" applyAlignment="1">
      <alignment horizontal="center" textRotation="90"/>
    </xf>
    <xf numFmtId="49" fontId="214" fillId="4" borderId="2" xfId="0" applyNumberFormat="1" applyFont="1" applyFill="1" applyBorder="1" applyAlignment="1">
      <alignment horizontal="center" vertical="center" wrapText="1"/>
    </xf>
    <xf numFmtId="0" fontId="219" fillId="5" borderId="1" xfId="0" applyFont="1" applyFill="1" applyBorder="1" applyAlignment="1">
      <alignment vertical="center" textRotation="90"/>
    </xf>
    <xf numFmtId="0" fontId="219" fillId="5" borderId="13" xfId="0" applyFont="1" applyFill="1" applyBorder="1" applyAlignment="1">
      <alignment vertical="center" textRotation="90"/>
    </xf>
    <xf numFmtId="49" fontId="216" fillId="4" borderId="3" xfId="0" applyNumberFormat="1" applyFont="1" applyFill="1" applyBorder="1" applyAlignment="1">
      <alignment horizontal="center" vertical="center" wrapText="1"/>
    </xf>
    <xf numFmtId="49" fontId="216" fillId="4" borderId="4" xfId="0" applyNumberFormat="1" applyFont="1" applyFill="1" applyBorder="1" applyAlignment="1">
      <alignment horizontal="center" vertical="center" wrapText="1"/>
    </xf>
    <xf numFmtId="49" fontId="216" fillId="4" borderId="5" xfId="0" applyNumberFormat="1" applyFont="1" applyFill="1" applyBorder="1" applyAlignment="1">
      <alignment horizontal="center" vertical="center" wrapText="1"/>
    </xf>
  </cellXfs>
  <cellStyles count="290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@ET_Style?CF_Style_2" xfId="11"/>
    <cellStyle name="¤@¯ë_01" xfId="12"/>
    <cellStyle name="1" xfId="13"/>
    <cellStyle name="1_CMU-PM" xfId="14"/>
    <cellStyle name="2" xfId="15"/>
    <cellStyle name="2_CMU-PM" xfId="16"/>
    <cellStyle name="3" xfId="17"/>
    <cellStyle name="3_CMU-PM" xfId="18"/>
    <cellStyle name="³f¹ô[0]_ÿÿÿÿÿÿ" xfId="19"/>
    <cellStyle name="³f¹ô_ÿÿÿÿÿÿ" xfId="20"/>
    <cellStyle name="4" xfId="21"/>
    <cellStyle name="ÅëÈ­ [0]_±âÅ¸" xfId="22"/>
    <cellStyle name="AeE­ [0]_INQUIRY ¿µ¾÷AßAø " xfId="23"/>
    <cellStyle name="ÅëÈ­ [0]_S" xfId="24"/>
    <cellStyle name="ÅëÈ­_±âÅ¸" xfId="25"/>
    <cellStyle name="AeE­_INQUIRY ¿µ¾÷AßAø " xfId="26"/>
    <cellStyle name="ÅëÈ­_S" xfId="27"/>
    <cellStyle name="ÄÞ¸¶ [0]_±âÅ¸" xfId="28"/>
    <cellStyle name="AÞ¸¶ [0]_INQUIRY ¿?¾÷AßAø " xfId="29"/>
    <cellStyle name="ÄÞ¸¶ [0]_S" xfId="30"/>
    <cellStyle name="ÄÞ¸¶_±âÅ¸" xfId="31"/>
    <cellStyle name="AÞ¸¶_INQUIRY ¿?¾÷AßAø " xfId="32"/>
    <cellStyle name="ÄÞ¸¶_S" xfId="33"/>
    <cellStyle name="blank" xfId="34"/>
    <cellStyle name="C?AØ_¿?¾÷CoE² " xfId="35"/>
    <cellStyle name="Ç¥ÁØ_#2(M17)_1" xfId="36"/>
    <cellStyle name="C￥AØ_¿μ¾÷CoE² " xfId="37"/>
    <cellStyle name="Ç¥ÁØ_S" xfId="38"/>
    <cellStyle name="C￥AØ_Sheet1_¿μ¾÷CoE² " xfId="39"/>
    <cellStyle name="Calc Currency (0)" xfId="40"/>
    <cellStyle name="Calc Currency (0) 2" xfId="41"/>
    <cellStyle name="Calc Currency (0) 3" xfId="42"/>
    <cellStyle name="Calc Currency (0)_2 K17-18 Diem RL K1 NH 2013-2014" xfId="43"/>
    <cellStyle name="Calc Percent (0)" xfId="44"/>
    <cellStyle name="Calc Percent (1)" xfId="45"/>
    <cellStyle name="category" xfId="46"/>
    <cellStyle name="Comma" xfId="1" builtinId="3"/>
    <cellStyle name="Comma 2" xfId="47"/>
    <cellStyle name="Comma 3" xfId="48"/>
    <cellStyle name="Comma 4" xfId="49"/>
    <cellStyle name="Comma 5" xfId="50"/>
    <cellStyle name="Comma 6" xfId="262"/>
    <cellStyle name="Comma 7" xfId="277"/>
    <cellStyle name="comma zerodec" xfId="51"/>
    <cellStyle name="Comma0" xfId="52"/>
    <cellStyle name="Comma0 2" xfId="53"/>
    <cellStyle name="Comma0 3" xfId="54"/>
    <cellStyle name="Currency0" xfId="55"/>
    <cellStyle name="Currency0 2" xfId="56"/>
    <cellStyle name="Currency0 3" xfId="57"/>
    <cellStyle name="Currency1" xfId="58"/>
    <cellStyle name="Date" xfId="59"/>
    <cellStyle name="Date 2" xfId="60"/>
    <cellStyle name="Date 3" xfId="61"/>
    <cellStyle name="Dollar (zero dec)" xfId="62"/>
    <cellStyle name="Enter Currency (0)" xfId="63"/>
    <cellStyle name="Enter Currency (0) 2" xfId="64"/>
    <cellStyle name="Enter Currency (0) 3" xfId="65"/>
    <cellStyle name="Enter Currency (0)_2 K17-18 Diem RL K1 NH 2013-2014" xfId="66"/>
    <cellStyle name="Excel Built-in Normal" xfId="67"/>
    <cellStyle name="Fixed" xfId="68"/>
    <cellStyle name="Fixed 2" xfId="69"/>
    <cellStyle name="Fixed 3" xfId="70"/>
    <cellStyle name="Grey" xfId="71"/>
    <cellStyle name="Grey 2" xfId="72"/>
    <cellStyle name="HEADER" xfId="73"/>
    <cellStyle name="Header1" xfId="74"/>
    <cellStyle name="Header2" xfId="75"/>
    <cellStyle name="Heading 1 2" xfId="76"/>
    <cellStyle name="Heading 2 2" xfId="77"/>
    <cellStyle name="HEADING1" xfId="78"/>
    <cellStyle name="HEADING1 1" xfId="79"/>
    <cellStyle name="HEADING1 2" xfId="80"/>
    <cellStyle name="HEADING1 3" xfId="81"/>
    <cellStyle name="HEADING1_Anh van khong chuyen K17 HK1" xfId="82"/>
    <cellStyle name="HEADING2" xfId="83"/>
    <cellStyle name="HEADING2 2" xfId="84"/>
    <cellStyle name="HEADING2 3" xfId="85"/>
    <cellStyle name="HEADING2_Anh van khong chuyen K17 HK1" xfId="86"/>
    <cellStyle name="Hyperlink 2" xfId="87"/>
    <cellStyle name="Hyperlink 3" xfId="88"/>
    <cellStyle name="Input [yellow]" xfId="89"/>
    <cellStyle name="Input [yellow] 2" xfId="90"/>
    <cellStyle name="Input 2" xfId="91"/>
    <cellStyle name="Link Currency (0)" xfId="92"/>
    <cellStyle name="Link Currency (0) 2" xfId="93"/>
    <cellStyle name="Link Currency (0) 3" xfId="94"/>
    <cellStyle name="Link Currency (0)_2 K17-18 Diem RL K1 NH 2013-2014" xfId="95"/>
    <cellStyle name="Milliers [0]_AR1194" xfId="96"/>
    <cellStyle name="Milliers_AR1194" xfId="97"/>
    <cellStyle name="Model" xfId="98"/>
    <cellStyle name="moi" xfId="99"/>
    <cellStyle name="Monétaire [0]_AR1194" xfId="100"/>
    <cellStyle name="Monétaire_AR1194" xfId="101"/>
    <cellStyle name="n" xfId="102"/>
    <cellStyle name="n_CMU-PM" xfId="103"/>
    <cellStyle name="New Times Roman" xfId="104"/>
    <cellStyle name="New Times Roman 2" xfId="105"/>
    <cellStyle name="New Times Roman 3" xfId="106"/>
    <cellStyle name="no dec" xfId="107"/>
    <cellStyle name="Normal" xfId="0" builtinId="0"/>
    <cellStyle name="Normal - Style1" xfId="108"/>
    <cellStyle name="Normal - Style1 2" xfId="109"/>
    <cellStyle name="Normal 10" xfId="110"/>
    <cellStyle name="Normal 10 2" xfId="111"/>
    <cellStyle name="Normal 10 3" xfId="264"/>
    <cellStyle name="Normal 11" xfId="112"/>
    <cellStyle name="Normal 12" xfId="113"/>
    <cellStyle name="Normal 13" xfId="114"/>
    <cellStyle name="Normal 14" xfId="115"/>
    <cellStyle name="Normal 14 2" xfId="116"/>
    <cellStyle name="Normal 14 3" xfId="117"/>
    <cellStyle name="Normal 15" xfId="118"/>
    <cellStyle name="Normal 15 2" xfId="119"/>
    <cellStyle name="Normal 16" xfId="120"/>
    <cellStyle name="Normal 17" xfId="121"/>
    <cellStyle name="Normal 17 2" xfId="122"/>
    <cellStyle name="Normal 18" xfId="123"/>
    <cellStyle name="Normal 19" xfId="124"/>
    <cellStyle name="Normal 2" xfId="2"/>
    <cellStyle name="Normal 2 10" xfId="125"/>
    <cellStyle name="Normal 2 11" xfId="126"/>
    <cellStyle name="Normal 2 2" xfId="127"/>
    <cellStyle name="Normal 2 2 2" xfId="128"/>
    <cellStyle name="Normal 2 2 2 2" xfId="129"/>
    <cellStyle name="Normal 2 2 2 2 2" xfId="130"/>
    <cellStyle name="Normal 2 2 2 2 3" xfId="131"/>
    <cellStyle name="Normal 2 2 3" xfId="132"/>
    <cellStyle name="Normal 2 2 4" xfId="133"/>
    <cellStyle name="Normal 2 2 5" xfId="134"/>
    <cellStyle name="Normal 2 2 5 2" xfId="135"/>
    <cellStyle name="Normal 2 2 5 2 2" xfId="136"/>
    <cellStyle name="Normal 2 2 5 2 2 2" xfId="289"/>
    <cellStyle name="Normal 2 2 5 2 3" xfId="137"/>
    <cellStyle name="Normal 2 2 5 2 4" xfId="138"/>
    <cellStyle name="Normal 2 2 5 2 5" xfId="139"/>
    <cellStyle name="Normal 2 2 5 2 5 2" xfId="265"/>
    <cellStyle name="Normal 2 2 5 3" xfId="140"/>
    <cellStyle name="Normal 2 2 5 3 2" xfId="141"/>
    <cellStyle name="Normal 2 2 5 3 3" xfId="142"/>
    <cellStyle name="Normal 2 2 5 3 4" xfId="143"/>
    <cellStyle name="Normal 2 2 5 3 4 2" xfId="266"/>
    <cellStyle name="Normal 2 2 5 3 5" xfId="144"/>
    <cellStyle name="Normal 2 2 5 3 5 2" xfId="267"/>
    <cellStyle name="Normal 2 2 5 3 6" xfId="145"/>
    <cellStyle name="Normal 2 2 5 3 6 2" xfId="278"/>
    <cellStyle name="Normal 2 2 5 3 7" xfId="275"/>
    <cellStyle name="Normal 2 2 6" xfId="146"/>
    <cellStyle name="Normal 2 2_2 K17-18 Diem RL K1 NH 2013-2014" xfId="147"/>
    <cellStyle name="Normal 2 3" xfId="148"/>
    <cellStyle name="Normal 2 3 2" xfId="149"/>
    <cellStyle name="Normal 2 3 2 2" xfId="150"/>
    <cellStyle name="Normal 2 3 2 2 2" xfId="268"/>
    <cellStyle name="Normal 2 3 3" xfId="151"/>
    <cellStyle name="Normal 2 4" xfId="152"/>
    <cellStyle name="Normal 2 4 2" xfId="153"/>
    <cellStyle name="Normal 2 5" xfId="154"/>
    <cellStyle name="Normal 2 5 2" xfId="155"/>
    <cellStyle name="Normal 2 5 2 2" xfId="156"/>
    <cellStyle name="Normal 2 5 2 3" xfId="157"/>
    <cellStyle name="Normal 2 5 2 3 2" xfId="280"/>
    <cellStyle name="Normal 2 5 2 3 2 2" xfId="287"/>
    <cellStyle name="Normal 2 5 2 4" xfId="269"/>
    <cellStyle name="Normal 2 5 2 5" xfId="270"/>
    <cellStyle name="Normal 2 5 3" xfId="158"/>
    <cellStyle name="Normal 2 5 3 2" xfId="159"/>
    <cellStyle name="Normal 2 5 3 2 2" xfId="276"/>
    <cellStyle name="Normal 2 5 3 3" xfId="271"/>
    <cellStyle name="Normal 2 5 4" xfId="160"/>
    <cellStyle name="Normal 2 5 4 2" xfId="281"/>
    <cellStyle name="Normal 2 5 4 3" xfId="286"/>
    <cellStyle name="Normal 2 6" xfId="161"/>
    <cellStyle name="Normal 2 7" xfId="162"/>
    <cellStyle name="Normal 2 8" xfId="282"/>
    <cellStyle name="Normal 2 8 2" xfId="283"/>
    <cellStyle name="Normal 2_12NH" xfId="163"/>
    <cellStyle name="Normal 20" xfId="164"/>
    <cellStyle name="Normal 21" xfId="165"/>
    <cellStyle name="Normal 22" xfId="166"/>
    <cellStyle name="Normal 23" xfId="167"/>
    <cellStyle name="Normal 24" xfId="168"/>
    <cellStyle name="Normal 24 2" xfId="169"/>
    <cellStyle name="Normal 25" xfId="170"/>
    <cellStyle name="Normal 25 2" xfId="284"/>
    <cellStyle name="Normal 25 3" xfId="288"/>
    <cellStyle name="Normal 26" xfId="171"/>
    <cellStyle name="Normal 26 2" xfId="272"/>
    <cellStyle name="Normal 27" xfId="279"/>
    <cellStyle name="Normal 3" xfId="172"/>
    <cellStyle name="Normal 3 2" xfId="173"/>
    <cellStyle name="Normal 3 2 2" xfId="174"/>
    <cellStyle name="Normal 3 2 2 2" xfId="175"/>
    <cellStyle name="Normal 3 2 3" xfId="176"/>
    <cellStyle name="Normal 3 2 4" xfId="177"/>
    <cellStyle name="Normal 3 3" xfId="178"/>
    <cellStyle name="Normal 3 3 2" xfId="179"/>
    <cellStyle name="Normal 3 3 3" xfId="180"/>
    <cellStyle name="Normal 3 3_634856546084069744Tuan 11-K18" xfId="181"/>
    <cellStyle name="Normal 3 4" xfId="182"/>
    <cellStyle name="Normal 3_17KCD" xfId="183"/>
    <cellStyle name="Normal 4" xfId="184"/>
    <cellStyle name="Normal 4 2" xfId="185"/>
    <cellStyle name="Normal 4 2 2" xfId="273"/>
    <cellStyle name="Normal 4 3" xfId="186"/>
    <cellStyle name="Normal 4 3 2" xfId="187"/>
    <cellStyle name="Normal 4 3 2 2" xfId="188"/>
    <cellStyle name="Normal 4 3 3" xfId="189"/>
    <cellStyle name="Normal 4 4" xfId="190"/>
    <cellStyle name="Normal 4 5" xfId="191"/>
    <cellStyle name="Normal 4 5 2" xfId="192"/>
    <cellStyle name="Normal 4 5 2 2" xfId="193"/>
    <cellStyle name="Normal 4_TN4-DS CONG NHAN TOT NGHIEP_T14KDN" xfId="194"/>
    <cellStyle name="Normal 5" xfId="195"/>
    <cellStyle name="Normal 5 2" xfId="196"/>
    <cellStyle name="Normal 5 2 2" xfId="197"/>
    <cellStyle name="Normal 5 2 3" xfId="198"/>
    <cellStyle name="Normal 5 3" xfId="199"/>
    <cellStyle name="Normal 5 3 2" xfId="200"/>
    <cellStyle name="Normal 5 4" xfId="201"/>
    <cellStyle name="Normal 5 4 2" xfId="202"/>
    <cellStyle name="Normal 5_2 K17-18 Diem RL K1 NH 2013-2014" xfId="203"/>
    <cellStyle name="Normal 6" xfId="204"/>
    <cellStyle name="Normal 6 2" xfId="205"/>
    <cellStyle name="Normal 6 3" xfId="206"/>
    <cellStyle name="Normal 7" xfId="207"/>
    <cellStyle name="Normal 7 2" xfId="208"/>
    <cellStyle name="Normal 7 2 2" xfId="209"/>
    <cellStyle name="Normal 8" xfId="210"/>
    <cellStyle name="Normal 8 2" xfId="211"/>
    <cellStyle name="Normal 9" xfId="212"/>
    <cellStyle name="Normal_DSTT2002" xfId="285"/>
    <cellStyle name="Normal1" xfId="213"/>
    <cellStyle name="Percent (0)" xfId="214"/>
    <cellStyle name="Percent [2]" xfId="215"/>
    <cellStyle name="Percent 2" xfId="216"/>
    <cellStyle name="Percent 2 2" xfId="217"/>
    <cellStyle name="Percent 3" xfId="218"/>
    <cellStyle name="Percent 4" xfId="219"/>
    <cellStyle name="Percent 5" xfId="263"/>
    <cellStyle name="Percent 6" xfId="274"/>
    <cellStyle name="PERCENTAGE" xfId="220"/>
    <cellStyle name="PrePop Currency (0)" xfId="221"/>
    <cellStyle name="PrePop Currency (0) 2" xfId="222"/>
    <cellStyle name="PrePop Currency (0) 3" xfId="223"/>
    <cellStyle name="PrePop Currency (0)_2 K17-18 Diem RL K1 NH 2013-2014" xfId="224"/>
    <cellStyle name="PSChar" xfId="225"/>
    <cellStyle name="PSDate" xfId="226"/>
    <cellStyle name="PSDec" xfId="227"/>
    <cellStyle name="PSHeading" xfId="228"/>
    <cellStyle name="PSInt" xfId="229"/>
    <cellStyle name="PSSpacer" xfId="230"/>
    <cellStyle name="songuyen" xfId="231"/>
    <cellStyle name="Style 1" xfId="232"/>
    <cellStyle name="subhead" xfId="233"/>
    <cellStyle name="Text Indent A" xfId="234"/>
    <cellStyle name="Text Indent B" xfId="235"/>
    <cellStyle name="Text Indent B 2" xfId="236"/>
    <cellStyle name="Text Indent B 3" xfId="237"/>
    <cellStyle name="Text Indent B_2 K17-18 Diem RL K1 NH 2013-2014" xfId="238"/>
    <cellStyle name="Total 2" xfId="239"/>
    <cellStyle name="xuan" xfId="240"/>
    <cellStyle name=" [0.00]_ Att. 1- Cover" xfId="241"/>
    <cellStyle name="_ Att. 1- Cover" xfId="242"/>
    <cellStyle name="?_ Att. 1- Cover" xfId="243"/>
    <cellStyle name="똿뗦먛귟 [0.00]_PRODUCT DETAIL Q1" xfId="244"/>
    <cellStyle name="똿뗦먛귟_PRODUCT DETAIL Q1" xfId="245"/>
    <cellStyle name="믅됞 [0.00]_PRODUCT DETAIL Q1" xfId="246"/>
    <cellStyle name="믅됞_PRODUCT DETAIL Q1" xfId="247"/>
    <cellStyle name="백분율_95" xfId="248"/>
    <cellStyle name="뷭?_BOOKSHIP" xfId="249"/>
    <cellStyle name="콤마 [0]_1202" xfId="250"/>
    <cellStyle name="콤마_1202" xfId="251"/>
    <cellStyle name="통화 [0]_1202" xfId="252"/>
    <cellStyle name="통화_1202" xfId="253"/>
    <cellStyle name="표준_(정보부문)월별인원계획" xfId="254"/>
    <cellStyle name="一般_00Q3902REV.1" xfId="255"/>
    <cellStyle name="千分位[0]_00Q3902REV.1" xfId="256"/>
    <cellStyle name="千分位_00Q3902REV.1" xfId="257"/>
    <cellStyle name="標準_Financial Prpsl" xfId="258"/>
    <cellStyle name="貨幣 [0]_00Q3902REV.1" xfId="259"/>
    <cellStyle name="貨幣[0]_BRE" xfId="260"/>
    <cellStyle name="貨幣_00Q3902REV.1" xfId="261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HANH\Tot%20nghiep\Tot%20nghiep%20Thang%209-2017\&#272;iem%20thuc%20tap%20tot%20nghiep-D21B-dot%20T5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448F"/>
      <sheetName val="ghep- chưa cong nh, doi T8- in "/>
    </sheetNames>
    <sheetDataSet>
      <sheetData sheetId="0"/>
      <sheetData sheetId="1">
        <row r="8">
          <cell r="B8">
            <v>1810215015</v>
          </cell>
          <cell r="C8" t="str">
            <v>Hoàng</v>
          </cell>
          <cell r="D8" t="str">
            <v>Kiều Vân</v>
          </cell>
          <cell r="E8" t="str">
            <v>Anh</v>
          </cell>
          <cell r="F8" t="str">
            <v>D21KDN1B</v>
          </cell>
          <cell r="G8" t="str">
            <v>ACC 448F</v>
          </cell>
          <cell r="H8">
            <v>7.2</v>
          </cell>
          <cell r="I8">
            <v>7</v>
          </cell>
          <cell r="J8">
            <v>7.1</v>
          </cell>
          <cell r="K8" t="str">
            <v>Bảy Phẩy Một</v>
          </cell>
          <cell r="M8" t="str">
            <v>ĐANG KÝ THI TN T9-2017</v>
          </cell>
        </row>
        <row r="9">
          <cell r="B9">
            <v>1810213728</v>
          </cell>
          <cell r="C9" t="str">
            <v>Phạm</v>
          </cell>
          <cell r="D9" t="str">
            <v xml:space="preserve"> Thị Minh </v>
          </cell>
          <cell r="E9" t="str">
            <v xml:space="preserve">Hải </v>
          </cell>
          <cell r="F9" t="str">
            <v>D21KDN1B</v>
          </cell>
          <cell r="G9" t="str">
            <v>ACC 448F</v>
          </cell>
          <cell r="H9">
            <v>8</v>
          </cell>
          <cell r="I9">
            <v>7</v>
          </cell>
          <cell r="J9">
            <v>7.5</v>
          </cell>
          <cell r="K9" t="str">
            <v>Bảy Phẩy Năm</v>
          </cell>
          <cell r="M9" t="str">
            <v>ĐANG KÝ THI TN T9-2017</v>
          </cell>
        </row>
        <row r="10">
          <cell r="B10">
            <v>1810216595</v>
          </cell>
          <cell r="C10" t="str">
            <v>Nguyễn</v>
          </cell>
          <cell r="D10" t="str">
            <v>Thị</v>
          </cell>
          <cell r="E10" t="str">
            <v>Mai</v>
          </cell>
          <cell r="F10" t="str">
            <v>D21KDN1B</v>
          </cell>
          <cell r="G10" t="str">
            <v>ACC 448F</v>
          </cell>
          <cell r="H10">
            <v>6.5</v>
          </cell>
          <cell r="I10">
            <v>5.5</v>
          </cell>
          <cell r="J10">
            <v>6</v>
          </cell>
          <cell r="K10" t="str">
            <v>Sáu</v>
          </cell>
          <cell r="M10" t="str">
            <v>ĐANG KÝ THI TN T9-2017</v>
          </cell>
        </row>
        <row r="11">
          <cell r="B11">
            <v>1810213730</v>
          </cell>
          <cell r="C11" t="str">
            <v>Huỳnh</v>
          </cell>
          <cell r="D11" t="str">
            <v>Thị Thu</v>
          </cell>
          <cell r="E11" t="str">
            <v>Thảo</v>
          </cell>
          <cell r="F11" t="str">
            <v>D21KDN2B</v>
          </cell>
          <cell r="G11" t="str">
            <v>ACC 448F</v>
          </cell>
          <cell r="H11">
            <v>7.5</v>
          </cell>
          <cell r="I11">
            <v>6.5</v>
          </cell>
          <cell r="J11">
            <v>7</v>
          </cell>
          <cell r="K11" t="str">
            <v>Bảy</v>
          </cell>
          <cell r="M11" t="str">
            <v>ĐANG KÝ THI TN T9-2017</v>
          </cell>
        </row>
        <row r="12">
          <cell r="B12">
            <v>1810214479</v>
          </cell>
          <cell r="C12" t="str">
            <v>Nguyễn</v>
          </cell>
          <cell r="D12" t="str">
            <v>Thị Thu</v>
          </cell>
          <cell r="E12" t="str">
            <v>Vân</v>
          </cell>
          <cell r="F12" t="str">
            <v>D21KDN2B</v>
          </cell>
          <cell r="G12" t="str">
            <v>ACC 448F</v>
          </cell>
          <cell r="H12">
            <v>7.5</v>
          </cell>
          <cell r="I12">
            <v>7.5</v>
          </cell>
          <cell r="J12">
            <v>7.5</v>
          </cell>
          <cell r="K12" t="str">
            <v>Bảy Phẩy Năm</v>
          </cell>
          <cell r="M12" t="str">
            <v>ĐANG KÝ THI TN T9-2017</v>
          </cell>
        </row>
        <row r="13">
          <cell r="B13">
            <v>2126261753</v>
          </cell>
          <cell r="C13" t="str">
            <v>Trần</v>
          </cell>
          <cell r="D13" t="str">
            <v>Thị</v>
          </cell>
          <cell r="E13" t="str">
            <v>Yến</v>
          </cell>
          <cell r="F13" t="str">
            <v>D21KDN2B</v>
          </cell>
          <cell r="G13" t="str">
            <v>ACC 448F</v>
          </cell>
          <cell r="H13">
            <v>9</v>
          </cell>
          <cell r="I13">
            <v>8.1999999999999993</v>
          </cell>
          <cell r="J13">
            <v>8.6</v>
          </cell>
          <cell r="K13" t="str">
            <v>Tám Phẩy Sáu</v>
          </cell>
          <cell r="M13" t="str">
            <v>ĐANG KÝ THI TN T9-2017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20"/>
  <sheetViews>
    <sheetView tabSelected="1" workbookViewId="0">
      <selection activeCell="B8" sqref="B8"/>
    </sheetView>
  </sheetViews>
  <sheetFormatPr defaultRowHeight="14.25"/>
  <cols>
    <col min="1" max="1" width="3" style="533" customWidth="1"/>
    <col min="2" max="2" width="6" style="533" customWidth="1"/>
    <col min="3" max="256" width="9.140625" style="533"/>
    <col min="257" max="257" width="3" style="533" customWidth="1"/>
    <col min="258" max="258" width="6" style="533" customWidth="1"/>
    <col min="259" max="512" width="9.140625" style="533"/>
    <col min="513" max="513" width="3" style="533" customWidth="1"/>
    <col min="514" max="514" width="6" style="533" customWidth="1"/>
    <col min="515" max="768" width="9.140625" style="533"/>
    <col min="769" max="769" width="3" style="533" customWidth="1"/>
    <col min="770" max="770" width="6" style="533" customWidth="1"/>
    <col min="771" max="1024" width="9.140625" style="533"/>
    <col min="1025" max="1025" width="3" style="533" customWidth="1"/>
    <col min="1026" max="1026" width="6" style="533" customWidth="1"/>
    <col min="1027" max="1280" width="9.140625" style="533"/>
    <col min="1281" max="1281" width="3" style="533" customWidth="1"/>
    <col min="1282" max="1282" width="6" style="533" customWidth="1"/>
    <col min="1283" max="1536" width="9.140625" style="533"/>
    <col min="1537" max="1537" width="3" style="533" customWidth="1"/>
    <col min="1538" max="1538" width="6" style="533" customWidth="1"/>
    <col min="1539" max="1792" width="9.140625" style="533"/>
    <col min="1793" max="1793" width="3" style="533" customWidth="1"/>
    <col min="1794" max="1794" width="6" style="533" customWidth="1"/>
    <col min="1795" max="2048" width="9.140625" style="533"/>
    <col min="2049" max="2049" width="3" style="533" customWidth="1"/>
    <col min="2050" max="2050" width="6" style="533" customWidth="1"/>
    <col min="2051" max="2304" width="9.140625" style="533"/>
    <col min="2305" max="2305" width="3" style="533" customWidth="1"/>
    <col min="2306" max="2306" width="6" style="533" customWidth="1"/>
    <col min="2307" max="2560" width="9.140625" style="533"/>
    <col min="2561" max="2561" width="3" style="533" customWidth="1"/>
    <col min="2562" max="2562" width="6" style="533" customWidth="1"/>
    <col min="2563" max="2816" width="9.140625" style="533"/>
    <col min="2817" max="2817" width="3" style="533" customWidth="1"/>
    <col min="2818" max="2818" width="6" style="533" customWidth="1"/>
    <col min="2819" max="3072" width="9.140625" style="533"/>
    <col min="3073" max="3073" width="3" style="533" customWidth="1"/>
    <col min="3074" max="3074" width="6" style="533" customWidth="1"/>
    <col min="3075" max="3328" width="9.140625" style="533"/>
    <col min="3329" max="3329" width="3" style="533" customWidth="1"/>
    <col min="3330" max="3330" width="6" style="533" customWidth="1"/>
    <col min="3331" max="3584" width="9.140625" style="533"/>
    <col min="3585" max="3585" width="3" style="533" customWidth="1"/>
    <col min="3586" max="3586" width="6" style="533" customWidth="1"/>
    <col min="3587" max="3840" width="9.140625" style="533"/>
    <col min="3841" max="3841" width="3" style="533" customWidth="1"/>
    <col min="3842" max="3842" width="6" style="533" customWidth="1"/>
    <col min="3843" max="4096" width="9.140625" style="533"/>
    <col min="4097" max="4097" width="3" style="533" customWidth="1"/>
    <col min="4098" max="4098" width="6" style="533" customWidth="1"/>
    <col min="4099" max="4352" width="9.140625" style="533"/>
    <col min="4353" max="4353" width="3" style="533" customWidth="1"/>
    <col min="4354" max="4354" width="6" style="533" customWidth="1"/>
    <col min="4355" max="4608" width="9.140625" style="533"/>
    <col min="4609" max="4609" width="3" style="533" customWidth="1"/>
    <col min="4610" max="4610" width="6" style="533" customWidth="1"/>
    <col min="4611" max="4864" width="9.140625" style="533"/>
    <col min="4865" max="4865" width="3" style="533" customWidth="1"/>
    <col min="4866" max="4866" width="6" style="533" customWidth="1"/>
    <col min="4867" max="5120" width="9.140625" style="533"/>
    <col min="5121" max="5121" width="3" style="533" customWidth="1"/>
    <col min="5122" max="5122" width="6" style="533" customWidth="1"/>
    <col min="5123" max="5376" width="9.140625" style="533"/>
    <col min="5377" max="5377" width="3" style="533" customWidth="1"/>
    <col min="5378" max="5378" width="6" style="533" customWidth="1"/>
    <col min="5379" max="5632" width="9.140625" style="533"/>
    <col min="5633" max="5633" width="3" style="533" customWidth="1"/>
    <col min="5634" max="5634" width="6" style="533" customWidth="1"/>
    <col min="5635" max="5888" width="9.140625" style="533"/>
    <col min="5889" max="5889" width="3" style="533" customWidth="1"/>
    <col min="5890" max="5890" width="6" style="533" customWidth="1"/>
    <col min="5891" max="6144" width="9.140625" style="533"/>
    <col min="6145" max="6145" width="3" style="533" customWidth="1"/>
    <col min="6146" max="6146" width="6" style="533" customWidth="1"/>
    <col min="6147" max="6400" width="9.140625" style="533"/>
    <col min="6401" max="6401" width="3" style="533" customWidth="1"/>
    <col min="6402" max="6402" width="6" style="533" customWidth="1"/>
    <col min="6403" max="6656" width="9.140625" style="533"/>
    <col min="6657" max="6657" width="3" style="533" customWidth="1"/>
    <col min="6658" max="6658" width="6" style="533" customWidth="1"/>
    <col min="6659" max="6912" width="9.140625" style="533"/>
    <col min="6913" max="6913" width="3" style="533" customWidth="1"/>
    <col min="6914" max="6914" width="6" style="533" customWidth="1"/>
    <col min="6915" max="7168" width="9.140625" style="533"/>
    <col min="7169" max="7169" width="3" style="533" customWidth="1"/>
    <col min="7170" max="7170" width="6" style="533" customWidth="1"/>
    <col min="7171" max="7424" width="9.140625" style="533"/>
    <col min="7425" max="7425" width="3" style="533" customWidth="1"/>
    <col min="7426" max="7426" width="6" style="533" customWidth="1"/>
    <col min="7427" max="7680" width="9.140625" style="533"/>
    <col min="7681" max="7681" width="3" style="533" customWidth="1"/>
    <col min="7682" max="7682" width="6" style="533" customWidth="1"/>
    <col min="7683" max="7936" width="9.140625" style="533"/>
    <col min="7937" max="7937" width="3" style="533" customWidth="1"/>
    <col min="7938" max="7938" width="6" style="533" customWidth="1"/>
    <col min="7939" max="8192" width="9.140625" style="533"/>
    <col min="8193" max="8193" width="3" style="533" customWidth="1"/>
    <col min="8194" max="8194" width="6" style="533" customWidth="1"/>
    <col min="8195" max="8448" width="9.140625" style="533"/>
    <col min="8449" max="8449" width="3" style="533" customWidth="1"/>
    <col min="8450" max="8450" width="6" style="533" customWidth="1"/>
    <col min="8451" max="8704" width="9.140625" style="533"/>
    <col min="8705" max="8705" width="3" style="533" customWidth="1"/>
    <col min="8706" max="8706" width="6" style="533" customWidth="1"/>
    <col min="8707" max="8960" width="9.140625" style="533"/>
    <col min="8961" max="8961" width="3" style="533" customWidth="1"/>
    <col min="8962" max="8962" width="6" style="533" customWidth="1"/>
    <col min="8963" max="9216" width="9.140625" style="533"/>
    <col min="9217" max="9217" width="3" style="533" customWidth="1"/>
    <col min="9218" max="9218" width="6" style="533" customWidth="1"/>
    <col min="9219" max="9472" width="9.140625" style="533"/>
    <col min="9473" max="9473" width="3" style="533" customWidth="1"/>
    <col min="9474" max="9474" width="6" style="533" customWidth="1"/>
    <col min="9475" max="9728" width="9.140625" style="533"/>
    <col min="9729" max="9729" width="3" style="533" customWidth="1"/>
    <col min="9730" max="9730" width="6" style="533" customWidth="1"/>
    <col min="9731" max="9984" width="9.140625" style="533"/>
    <col min="9985" max="9985" width="3" style="533" customWidth="1"/>
    <col min="9986" max="9986" width="6" style="533" customWidth="1"/>
    <col min="9987" max="10240" width="9.140625" style="533"/>
    <col min="10241" max="10241" width="3" style="533" customWidth="1"/>
    <col min="10242" max="10242" width="6" style="533" customWidth="1"/>
    <col min="10243" max="10496" width="9.140625" style="533"/>
    <col min="10497" max="10497" width="3" style="533" customWidth="1"/>
    <col min="10498" max="10498" width="6" style="533" customWidth="1"/>
    <col min="10499" max="10752" width="9.140625" style="533"/>
    <col min="10753" max="10753" width="3" style="533" customWidth="1"/>
    <col min="10754" max="10754" width="6" style="533" customWidth="1"/>
    <col min="10755" max="11008" width="9.140625" style="533"/>
    <col min="11009" max="11009" width="3" style="533" customWidth="1"/>
    <col min="11010" max="11010" width="6" style="533" customWidth="1"/>
    <col min="11011" max="11264" width="9.140625" style="533"/>
    <col min="11265" max="11265" width="3" style="533" customWidth="1"/>
    <col min="11266" max="11266" width="6" style="533" customWidth="1"/>
    <col min="11267" max="11520" width="9.140625" style="533"/>
    <col min="11521" max="11521" width="3" style="533" customWidth="1"/>
    <col min="11522" max="11522" width="6" style="533" customWidth="1"/>
    <col min="11523" max="11776" width="9.140625" style="533"/>
    <col min="11777" max="11777" width="3" style="533" customWidth="1"/>
    <col min="11778" max="11778" width="6" style="533" customWidth="1"/>
    <col min="11779" max="12032" width="9.140625" style="533"/>
    <col min="12033" max="12033" width="3" style="533" customWidth="1"/>
    <col min="12034" max="12034" width="6" style="533" customWidth="1"/>
    <col min="12035" max="12288" width="9.140625" style="533"/>
    <col min="12289" max="12289" width="3" style="533" customWidth="1"/>
    <col min="12290" max="12290" width="6" style="533" customWidth="1"/>
    <col min="12291" max="12544" width="9.140625" style="533"/>
    <col min="12545" max="12545" width="3" style="533" customWidth="1"/>
    <col min="12546" max="12546" width="6" style="533" customWidth="1"/>
    <col min="12547" max="12800" width="9.140625" style="533"/>
    <col min="12801" max="12801" width="3" style="533" customWidth="1"/>
    <col min="12802" max="12802" width="6" style="533" customWidth="1"/>
    <col min="12803" max="13056" width="9.140625" style="533"/>
    <col min="13057" max="13057" width="3" style="533" customWidth="1"/>
    <col min="13058" max="13058" width="6" style="533" customWidth="1"/>
    <col min="13059" max="13312" width="9.140625" style="533"/>
    <col min="13313" max="13313" width="3" style="533" customWidth="1"/>
    <col min="13314" max="13314" width="6" style="533" customWidth="1"/>
    <col min="13315" max="13568" width="9.140625" style="533"/>
    <col min="13569" max="13569" width="3" style="533" customWidth="1"/>
    <col min="13570" max="13570" width="6" style="533" customWidth="1"/>
    <col min="13571" max="13824" width="9.140625" style="533"/>
    <col min="13825" max="13825" width="3" style="533" customWidth="1"/>
    <col min="13826" max="13826" width="6" style="533" customWidth="1"/>
    <col min="13827" max="14080" width="9.140625" style="533"/>
    <col min="14081" max="14081" width="3" style="533" customWidth="1"/>
    <col min="14082" max="14082" width="6" style="533" customWidth="1"/>
    <col min="14083" max="14336" width="9.140625" style="533"/>
    <col min="14337" max="14337" width="3" style="533" customWidth="1"/>
    <col min="14338" max="14338" width="6" style="533" customWidth="1"/>
    <col min="14339" max="14592" width="9.140625" style="533"/>
    <col min="14593" max="14593" width="3" style="533" customWidth="1"/>
    <col min="14594" max="14594" width="6" style="533" customWidth="1"/>
    <col min="14595" max="14848" width="9.140625" style="533"/>
    <col min="14849" max="14849" width="3" style="533" customWidth="1"/>
    <col min="14850" max="14850" width="6" style="533" customWidth="1"/>
    <col min="14851" max="15104" width="9.140625" style="533"/>
    <col min="15105" max="15105" width="3" style="533" customWidth="1"/>
    <col min="15106" max="15106" width="6" style="533" customWidth="1"/>
    <col min="15107" max="15360" width="9.140625" style="533"/>
    <col min="15361" max="15361" width="3" style="533" customWidth="1"/>
    <col min="15362" max="15362" width="6" style="533" customWidth="1"/>
    <col min="15363" max="15616" width="9.140625" style="533"/>
    <col min="15617" max="15617" width="3" style="533" customWidth="1"/>
    <col min="15618" max="15618" width="6" style="533" customWidth="1"/>
    <col min="15619" max="15872" width="9.140625" style="533"/>
    <col min="15873" max="15873" width="3" style="533" customWidth="1"/>
    <col min="15874" max="15874" width="6" style="533" customWidth="1"/>
    <col min="15875" max="16128" width="9.140625" style="533"/>
    <col min="16129" max="16129" width="3" style="533" customWidth="1"/>
    <col min="16130" max="16130" width="6" style="533" customWidth="1"/>
    <col min="16131" max="16384" width="9.140625" style="533"/>
  </cols>
  <sheetData>
    <row r="1" spans="1:3">
      <c r="B1" s="533" t="s">
        <v>666</v>
      </c>
    </row>
    <row r="3" spans="1:3" s="534" customFormat="1" ht="15">
      <c r="A3" s="534" t="s">
        <v>667</v>
      </c>
    </row>
    <row r="5" spans="1:3">
      <c r="B5" s="533" t="s">
        <v>668</v>
      </c>
    </row>
    <row r="7" spans="1:3">
      <c r="B7" s="533" t="s">
        <v>767</v>
      </c>
    </row>
    <row r="9" spans="1:3">
      <c r="B9" s="533" t="s">
        <v>669</v>
      </c>
    </row>
    <row r="11" spans="1:3">
      <c r="B11" s="533" t="s">
        <v>670</v>
      </c>
    </row>
    <row r="12" spans="1:3">
      <c r="C12" s="533" t="s">
        <v>671</v>
      </c>
    </row>
    <row r="13" spans="1:3">
      <c r="B13" s="535" t="s">
        <v>672</v>
      </c>
    </row>
    <row r="15" spans="1:3">
      <c r="B15" s="533" t="s">
        <v>673</v>
      </c>
    </row>
    <row r="16" spans="1:3">
      <c r="B16" s="533" t="s">
        <v>674</v>
      </c>
    </row>
    <row r="18" spans="2:2">
      <c r="B18" s="536" t="s">
        <v>675</v>
      </c>
    </row>
    <row r="20" spans="2:2" ht="15.75">
      <c r="B20" s="537" t="s">
        <v>676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28"/>
  <sheetViews>
    <sheetView showGridLines="0" zoomScaleNormal="100" workbookViewId="0">
      <pane xSplit="5" ySplit="11" topLeftCell="DK16" activePane="bottomRight" state="frozen"/>
      <selection pane="topRight" activeCell="F1" sqref="F1"/>
      <selection pane="bottomLeft" activeCell="A6" sqref="A6"/>
      <selection pane="bottomRight" activeCell="A18" sqref="A18:XFD19"/>
    </sheetView>
  </sheetViews>
  <sheetFormatPr defaultRowHeight="12.75"/>
  <cols>
    <col min="1" max="1" width="3.140625" style="310" customWidth="1"/>
    <col min="2" max="2" width="6.85546875" style="310" customWidth="1"/>
    <col min="3" max="3" width="4.5703125" style="310" customWidth="1"/>
    <col min="4" max="4" width="5.7109375" style="310" customWidth="1"/>
    <col min="5" max="5" width="4" style="310" customWidth="1"/>
    <col min="6" max="7" width="10.7109375" style="310" hidden="1" customWidth="1"/>
    <col min="8" max="8" width="0.42578125" style="310" hidden="1" customWidth="1"/>
    <col min="9" max="13" width="3" style="310" customWidth="1"/>
    <col min="14" max="17" width="2.7109375" style="310" customWidth="1"/>
    <col min="18" max="22" width="4.28515625" style="310" hidden="1" customWidth="1"/>
    <col min="23" max="24" width="3" style="310" customWidth="1"/>
    <col min="25" max="26" width="4.28515625" style="310" hidden="1" customWidth="1"/>
    <col min="27" max="27" width="2.85546875" style="310" customWidth="1"/>
    <col min="28" max="29" width="2.5703125" style="310" customWidth="1"/>
    <col min="30" max="47" width="2.85546875" style="310" customWidth="1"/>
    <col min="48" max="49" width="6.28515625" style="310" hidden="1" customWidth="1"/>
    <col min="50" max="64" width="4.28515625" style="310" hidden="1" customWidth="1"/>
    <col min="65" max="65" width="6.28515625" style="310" hidden="1" customWidth="1"/>
    <col min="66" max="66" width="7.140625" style="310" hidden="1" customWidth="1"/>
    <col min="67" max="81" width="3" style="310" customWidth="1"/>
    <col min="82" max="82" width="2.85546875" style="310" customWidth="1"/>
    <col min="83" max="83" width="3.140625" style="310" customWidth="1"/>
    <col min="84" max="84" width="6" style="310" hidden="1" customWidth="1"/>
    <col min="85" max="88" width="2.85546875" style="310" customWidth="1"/>
    <col min="89" max="89" width="5.7109375" style="310" hidden="1" customWidth="1"/>
    <col min="90" max="90" width="3" style="310" customWidth="1"/>
    <col min="91" max="92" width="5.7109375" style="310" hidden="1" customWidth="1"/>
    <col min="93" max="94" width="3" style="310" customWidth="1"/>
    <col min="95" max="95" width="4.28515625" style="310" hidden="1" customWidth="1"/>
    <col min="96" max="96" width="3" style="310" customWidth="1"/>
    <col min="97" max="97" width="2.85546875" style="310" customWidth="1"/>
    <col min="98" max="99" width="4.28515625" style="310" hidden="1" customWidth="1"/>
    <col min="100" max="100" width="2.85546875" style="310" customWidth="1"/>
    <col min="101" max="102" width="3.140625" style="310" customWidth="1"/>
    <col min="103" max="104" width="2.85546875" style="310" customWidth="1"/>
    <col min="105" max="107" width="4.28515625" style="310" hidden="1" customWidth="1"/>
    <col min="108" max="108" width="3" style="310" customWidth="1"/>
    <col min="109" max="109" width="2.85546875" style="310" customWidth="1"/>
    <col min="110" max="110" width="2.5703125" style="310" customWidth="1"/>
    <col min="111" max="111" width="3" style="310" customWidth="1"/>
    <col min="112" max="112" width="5.140625" style="310" hidden="1" customWidth="1"/>
    <col min="113" max="114" width="6.5703125" style="310" hidden="1" customWidth="1"/>
    <col min="115" max="115" width="2.7109375" style="310" customWidth="1"/>
    <col min="116" max="116" width="2.5703125" style="310" customWidth="1"/>
    <col min="117" max="117" width="4.5703125" style="310" hidden="1" customWidth="1"/>
    <col min="118" max="118" width="6.140625" style="310" hidden="1" customWidth="1"/>
    <col min="119" max="119" width="6.28515625" style="310" hidden="1" customWidth="1"/>
    <col min="120" max="120" width="5.85546875" style="310" hidden="1" customWidth="1"/>
    <col min="121" max="121" width="6" style="310" hidden="1" customWidth="1"/>
    <col min="122" max="122" width="6.42578125" style="310" hidden="1" customWidth="1"/>
    <col min="123" max="123" width="3.140625" style="310" customWidth="1"/>
    <col min="124" max="124" width="2.7109375" style="310" customWidth="1"/>
    <col min="125" max="126" width="2.5703125" style="310" customWidth="1"/>
    <col min="127" max="127" width="3.140625" style="310" customWidth="1"/>
    <col min="128" max="128" width="3.28515625" style="310" customWidth="1"/>
    <col min="129" max="129" width="3.42578125" style="310" customWidth="1"/>
    <col min="130" max="130" width="3.5703125" style="310" customWidth="1"/>
    <col min="131" max="221" width="9.140625" style="310"/>
    <col min="222" max="222" width="2.7109375" style="310" customWidth="1"/>
    <col min="223" max="223" width="6.85546875" style="310" customWidth="1"/>
    <col min="224" max="224" width="4.5703125" style="310" customWidth="1"/>
    <col min="225" max="225" width="6.42578125" style="310" customWidth="1"/>
    <col min="226" max="226" width="5.28515625" style="310" customWidth="1"/>
    <col min="227" max="229" width="0" style="310" hidden="1" customWidth="1"/>
    <col min="230" max="234" width="3" style="310" customWidth="1"/>
    <col min="235" max="238" width="2.7109375" style="310" customWidth="1"/>
    <col min="239" max="243" width="0" style="310" hidden="1" customWidth="1"/>
    <col min="244" max="245" width="3" style="310" customWidth="1"/>
    <col min="246" max="247" width="0" style="310" hidden="1" customWidth="1"/>
    <col min="248" max="248" width="2.85546875" style="310" customWidth="1"/>
    <col min="249" max="250" width="2.5703125" style="310" customWidth="1"/>
    <col min="251" max="268" width="2.85546875" style="310" customWidth="1"/>
    <col min="269" max="291" width="0" style="310" hidden="1" customWidth="1"/>
    <col min="292" max="306" width="3" style="310" customWidth="1"/>
    <col min="307" max="307" width="0" style="310" hidden="1" customWidth="1"/>
    <col min="308" max="308" width="3.140625" style="310" customWidth="1"/>
    <col min="309" max="309" width="0" style="310" hidden="1" customWidth="1"/>
    <col min="310" max="313" width="2.85546875" style="310" customWidth="1"/>
    <col min="314" max="314" width="0" style="310" hidden="1" customWidth="1"/>
    <col min="315" max="315" width="3" style="310" customWidth="1"/>
    <col min="316" max="317" width="0" style="310" hidden="1" customWidth="1"/>
    <col min="318" max="319" width="3.140625" style="310" customWidth="1"/>
    <col min="320" max="320" width="0" style="310" hidden="1" customWidth="1"/>
    <col min="321" max="321" width="3" style="310" customWidth="1"/>
    <col min="322" max="322" width="2.85546875" style="310" customWidth="1"/>
    <col min="323" max="324" width="0" style="310" hidden="1" customWidth="1"/>
    <col min="325" max="325" width="2.85546875" style="310" customWidth="1"/>
    <col min="326" max="329" width="3.140625" style="310" customWidth="1"/>
    <col min="330" max="332" width="0" style="310" hidden="1" customWidth="1"/>
    <col min="333" max="336" width="3" style="310" customWidth="1"/>
    <col min="337" max="339" width="0" style="310" hidden="1" customWidth="1"/>
    <col min="340" max="340" width="3" style="310" customWidth="1"/>
    <col min="341" max="341" width="2.5703125" style="310" customWidth="1"/>
    <col min="342" max="347" width="0" style="310" hidden="1" customWidth="1"/>
    <col min="348" max="348" width="3.140625" style="310" customWidth="1"/>
    <col min="349" max="349" width="2.85546875" style="310" customWidth="1"/>
    <col min="350" max="351" width="3" style="310" customWidth="1"/>
    <col min="352" max="352" width="3.140625" style="310" customWidth="1"/>
    <col min="353" max="353" width="3.28515625" style="310" customWidth="1"/>
    <col min="354" max="354" width="3.42578125" style="310" customWidth="1"/>
    <col min="355" max="355" width="4.42578125" style="310" customWidth="1"/>
    <col min="356" max="356" width="2.5703125" style="310" customWidth="1"/>
    <col min="357" max="357" width="6.42578125" style="310" customWidth="1"/>
    <col min="358" max="360" width="4.5703125" style="310" customWidth="1"/>
    <col min="361" max="361" width="29.7109375" style="310" customWidth="1"/>
    <col min="362" max="477" width="9.140625" style="310"/>
    <col min="478" max="478" width="2.7109375" style="310" customWidth="1"/>
    <col min="479" max="479" width="6.85546875" style="310" customWidth="1"/>
    <col min="480" max="480" width="4.5703125" style="310" customWidth="1"/>
    <col min="481" max="481" width="6.42578125" style="310" customWidth="1"/>
    <col min="482" max="482" width="5.28515625" style="310" customWidth="1"/>
    <col min="483" max="485" width="0" style="310" hidden="1" customWidth="1"/>
    <col min="486" max="490" width="3" style="310" customWidth="1"/>
    <col min="491" max="494" width="2.7109375" style="310" customWidth="1"/>
    <col min="495" max="499" width="0" style="310" hidden="1" customWidth="1"/>
    <col min="500" max="501" width="3" style="310" customWidth="1"/>
    <col min="502" max="503" width="0" style="310" hidden="1" customWidth="1"/>
    <col min="504" max="504" width="2.85546875" style="310" customWidth="1"/>
    <col min="505" max="506" width="2.5703125" style="310" customWidth="1"/>
    <col min="507" max="524" width="2.85546875" style="310" customWidth="1"/>
    <col min="525" max="547" width="0" style="310" hidden="1" customWidth="1"/>
    <col min="548" max="562" width="3" style="310" customWidth="1"/>
    <col min="563" max="563" width="0" style="310" hidden="1" customWidth="1"/>
    <col min="564" max="564" width="3.140625" style="310" customWidth="1"/>
    <col min="565" max="565" width="0" style="310" hidden="1" customWidth="1"/>
    <col min="566" max="569" width="2.85546875" style="310" customWidth="1"/>
    <col min="570" max="570" width="0" style="310" hidden="1" customWidth="1"/>
    <col min="571" max="571" width="3" style="310" customWidth="1"/>
    <col min="572" max="573" width="0" style="310" hidden="1" customWidth="1"/>
    <col min="574" max="575" width="3.140625" style="310" customWidth="1"/>
    <col min="576" max="576" width="0" style="310" hidden="1" customWidth="1"/>
    <col min="577" max="577" width="3" style="310" customWidth="1"/>
    <col min="578" max="578" width="2.85546875" style="310" customWidth="1"/>
    <col min="579" max="580" width="0" style="310" hidden="1" customWidth="1"/>
    <col min="581" max="581" width="2.85546875" style="310" customWidth="1"/>
    <col min="582" max="585" width="3.140625" style="310" customWidth="1"/>
    <col min="586" max="588" width="0" style="310" hidden="1" customWidth="1"/>
    <col min="589" max="592" width="3" style="310" customWidth="1"/>
    <col min="593" max="595" width="0" style="310" hidden="1" customWidth="1"/>
    <col min="596" max="596" width="3" style="310" customWidth="1"/>
    <col min="597" max="597" width="2.5703125" style="310" customWidth="1"/>
    <col min="598" max="603" width="0" style="310" hidden="1" customWidth="1"/>
    <col min="604" max="604" width="3.140625" style="310" customWidth="1"/>
    <col min="605" max="605" width="2.85546875" style="310" customWidth="1"/>
    <col min="606" max="607" width="3" style="310" customWidth="1"/>
    <col min="608" max="608" width="3.140625" style="310" customWidth="1"/>
    <col min="609" max="609" width="3.28515625" style="310" customWidth="1"/>
    <col min="610" max="610" width="3.42578125" style="310" customWidth="1"/>
    <col min="611" max="611" width="4.42578125" style="310" customWidth="1"/>
    <col min="612" max="612" width="2.5703125" style="310" customWidth="1"/>
    <col min="613" max="613" width="6.42578125" style="310" customWidth="1"/>
    <col min="614" max="616" width="4.5703125" style="310" customWidth="1"/>
    <col min="617" max="617" width="29.7109375" style="310" customWidth="1"/>
    <col min="618" max="733" width="9.140625" style="310"/>
    <col min="734" max="734" width="2.7109375" style="310" customWidth="1"/>
    <col min="735" max="735" width="6.85546875" style="310" customWidth="1"/>
    <col min="736" max="736" width="4.5703125" style="310" customWidth="1"/>
    <col min="737" max="737" width="6.42578125" style="310" customWidth="1"/>
    <col min="738" max="738" width="5.28515625" style="310" customWidth="1"/>
    <col min="739" max="741" width="0" style="310" hidden="1" customWidth="1"/>
    <col min="742" max="746" width="3" style="310" customWidth="1"/>
    <col min="747" max="750" width="2.7109375" style="310" customWidth="1"/>
    <col min="751" max="755" width="0" style="310" hidden="1" customWidth="1"/>
    <col min="756" max="757" width="3" style="310" customWidth="1"/>
    <col min="758" max="759" width="0" style="310" hidden="1" customWidth="1"/>
    <col min="760" max="760" width="2.85546875" style="310" customWidth="1"/>
    <col min="761" max="762" width="2.5703125" style="310" customWidth="1"/>
    <col min="763" max="780" width="2.85546875" style="310" customWidth="1"/>
    <col min="781" max="803" width="0" style="310" hidden="1" customWidth="1"/>
    <col min="804" max="818" width="3" style="310" customWidth="1"/>
    <col min="819" max="819" width="0" style="310" hidden="1" customWidth="1"/>
    <col min="820" max="820" width="3.140625" style="310" customWidth="1"/>
    <col min="821" max="821" width="0" style="310" hidden="1" customWidth="1"/>
    <col min="822" max="825" width="2.85546875" style="310" customWidth="1"/>
    <col min="826" max="826" width="0" style="310" hidden="1" customWidth="1"/>
    <col min="827" max="827" width="3" style="310" customWidth="1"/>
    <col min="828" max="829" width="0" style="310" hidden="1" customWidth="1"/>
    <col min="830" max="831" width="3.140625" style="310" customWidth="1"/>
    <col min="832" max="832" width="0" style="310" hidden="1" customWidth="1"/>
    <col min="833" max="833" width="3" style="310" customWidth="1"/>
    <col min="834" max="834" width="2.85546875" style="310" customWidth="1"/>
    <col min="835" max="836" width="0" style="310" hidden="1" customWidth="1"/>
    <col min="837" max="837" width="2.85546875" style="310" customWidth="1"/>
    <col min="838" max="841" width="3.140625" style="310" customWidth="1"/>
    <col min="842" max="844" width="0" style="310" hidden="1" customWidth="1"/>
    <col min="845" max="848" width="3" style="310" customWidth="1"/>
    <col min="849" max="851" width="0" style="310" hidden="1" customWidth="1"/>
    <col min="852" max="852" width="3" style="310" customWidth="1"/>
    <col min="853" max="853" width="2.5703125" style="310" customWidth="1"/>
    <col min="854" max="859" width="0" style="310" hidden="1" customWidth="1"/>
    <col min="860" max="860" width="3.140625" style="310" customWidth="1"/>
    <col min="861" max="861" width="2.85546875" style="310" customWidth="1"/>
    <col min="862" max="863" width="3" style="310" customWidth="1"/>
    <col min="864" max="864" width="3.140625" style="310" customWidth="1"/>
    <col min="865" max="865" width="3.28515625" style="310" customWidth="1"/>
    <col min="866" max="866" width="3.42578125" style="310" customWidth="1"/>
    <col min="867" max="867" width="4.42578125" style="310" customWidth="1"/>
    <col min="868" max="868" width="2.5703125" style="310" customWidth="1"/>
    <col min="869" max="869" width="6.42578125" style="310" customWidth="1"/>
    <col min="870" max="872" width="4.5703125" style="310" customWidth="1"/>
    <col min="873" max="873" width="29.7109375" style="310" customWidth="1"/>
    <col min="874" max="989" width="9.140625" style="310"/>
    <col min="990" max="990" width="2.7109375" style="310" customWidth="1"/>
    <col min="991" max="991" width="6.85546875" style="310" customWidth="1"/>
    <col min="992" max="992" width="4.5703125" style="310" customWidth="1"/>
    <col min="993" max="993" width="6.42578125" style="310" customWidth="1"/>
    <col min="994" max="994" width="5.28515625" style="310" customWidth="1"/>
    <col min="995" max="997" width="0" style="310" hidden="1" customWidth="1"/>
    <col min="998" max="1002" width="3" style="310" customWidth="1"/>
    <col min="1003" max="1006" width="2.7109375" style="310" customWidth="1"/>
    <col min="1007" max="1011" width="0" style="310" hidden="1" customWidth="1"/>
    <col min="1012" max="1013" width="3" style="310" customWidth="1"/>
    <col min="1014" max="1015" width="0" style="310" hidden="1" customWidth="1"/>
    <col min="1016" max="1016" width="2.85546875" style="310" customWidth="1"/>
    <col min="1017" max="1018" width="2.5703125" style="310" customWidth="1"/>
    <col min="1019" max="1036" width="2.85546875" style="310" customWidth="1"/>
    <col min="1037" max="1059" width="0" style="310" hidden="1" customWidth="1"/>
    <col min="1060" max="1074" width="3" style="310" customWidth="1"/>
    <col min="1075" max="1075" width="0" style="310" hidden="1" customWidth="1"/>
    <col min="1076" max="1076" width="3.140625" style="310" customWidth="1"/>
    <col min="1077" max="1077" width="0" style="310" hidden="1" customWidth="1"/>
    <col min="1078" max="1081" width="2.85546875" style="310" customWidth="1"/>
    <col min="1082" max="1082" width="0" style="310" hidden="1" customWidth="1"/>
    <col min="1083" max="1083" width="3" style="310" customWidth="1"/>
    <col min="1084" max="1085" width="0" style="310" hidden="1" customWidth="1"/>
    <col min="1086" max="1087" width="3.140625" style="310" customWidth="1"/>
    <col min="1088" max="1088" width="0" style="310" hidden="1" customWidth="1"/>
    <col min="1089" max="1089" width="3" style="310" customWidth="1"/>
    <col min="1090" max="1090" width="2.85546875" style="310" customWidth="1"/>
    <col min="1091" max="1092" width="0" style="310" hidden="1" customWidth="1"/>
    <col min="1093" max="1093" width="2.85546875" style="310" customWidth="1"/>
    <col min="1094" max="1097" width="3.140625" style="310" customWidth="1"/>
    <col min="1098" max="1100" width="0" style="310" hidden="1" customWidth="1"/>
    <col min="1101" max="1104" width="3" style="310" customWidth="1"/>
    <col min="1105" max="1107" width="0" style="310" hidden="1" customWidth="1"/>
    <col min="1108" max="1108" width="3" style="310" customWidth="1"/>
    <col min="1109" max="1109" width="2.5703125" style="310" customWidth="1"/>
    <col min="1110" max="1115" width="0" style="310" hidden="1" customWidth="1"/>
    <col min="1116" max="1116" width="3.140625" style="310" customWidth="1"/>
    <col min="1117" max="1117" width="2.85546875" style="310" customWidth="1"/>
    <col min="1118" max="1119" width="3" style="310" customWidth="1"/>
    <col min="1120" max="1120" width="3.140625" style="310" customWidth="1"/>
    <col min="1121" max="1121" width="3.28515625" style="310" customWidth="1"/>
    <col min="1122" max="1122" width="3.42578125" style="310" customWidth="1"/>
    <col min="1123" max="1123" width="4.42578125" style="310" customWidth="1"/>
    <col min="1124" max="1124" width="2.5703125" style="310" customWidth="1"/>
    <col min="1125" max="1125" width="6.42578125" style="310" customWidth="1"/>
    <col min="1126" max="1128" width="4.5703125" style="310" customWidth="1"/>
    <col min="1129" max="1129" width="29.7109375" style="310" customWidth="1"/>
    <col min="1130" max="1245" width="9.140625" style="310"/>
    <col min="1246" max="1246" width="2.7109375" style="310" customWidth="1"/>
    <col min="1247" max="1247" width="6.85546875" style="310" customWidth="1"/>
    <col min="1248" max="1248" width="4.5703125" style="310" customWidth="1"/>
    <col min="1249" max="1249" width="6.42578125" style="310" customWidth="1"/>
    <col min="1250" max="1250" width="5.28515625" style="310" customWidth="1"/>
    <col min="1251" max="1253" width="0" style="310" hidden="1" customWidth="1"/>
    <col min="1254" max="1258" width="3" style="310" customWidth="1"/>
    <col min="1259" max="1262" width="2.7109375" style="310" customWidth="1"/>
    <col min="1263" max="1267" width="0" style="310" hidden="1" customWidth="1"/>
    <col min="1268" max="1269" width="3" style="310" customWidth="1"/>
    <col min="1270" max="1271" width="0" style="310" hidden="1" customWidth="1"/>
    <col min="1272" max="1272" width="2.85546875" style="310" customWidth="1"/>
    <col min="1273" max="1274" width="2.5703125" style="310" customWidth="1"/>
    <col min="1275" max="1292" width="2.85546875" style="310" customWidth="1"/>
    <col min="1293" max="1315" width="0" style="310" hidden="1" customWidth="1"/>
    <col min="1316" max="1330" width="3" style="310" customWidth="1"/>
    <col min="1331" max="1331" width="0" style="310" hidden="1" customWidth="1"/>
    <col min="1332" max="1332" width="3.140625" style="310" customWidth="1"/>
    <col min="1333" max="1333" width="0" style="310" hidden="1" customWidth="1"/>
    <col min="1334" max="1337" width="2.85546875" style="310" customWidth="1"/>
    <col min="1338" max="1338" width="0" style="310" hidden="1" customWidth="1"/>
    <col min="1339" max="1339" width="3" style="310" customWidth="1"/>
    <col min="1340" max="1341" width="0" style="310" hidden="1" customWidth="1"/>
    <col min="1342" max="1343" width="3.140625" style="310" customWidth="1"/>
    <col min="1344" max="1344" width="0" style="310" hidden="1" customWidth="1"/>
    <col min="1345" max="1345" width="3" style="310" customWidth="1"/>
    <col min="1346" max="1346" width="2.85546875" style="310" customWidth="1"/>
    <col min="1347" max="1348" width="0" style="310" hidden="1" customWidth="1"/>
    <col min="1349" max="1349" width="2.85546875" style="310" customWidth="1"/>
    <col min="1350" max="1353" width="3.140625" style="310" customWidth="1"/>
    <col min="1354" max="1356" width="0" style="310" hidden="1" customWidth="1"/>
    <col min="1357" max="1360" width="3" style="310" customWidth="1"/>
    <col min="1361" max="1363" width="0" style="310" hidden="1" customWidth="1"/>
    <col min="1364" max="1364" width="3" style="310" customWidth="1"/>
    <col min="1365" max="1365" width="2.5703125" style="310" customWidth="1"/>
    <col min="1366" max="1371" width="0" style="310" hidden="1" customWidth="1"/>
    <col min="1372" max="1372" width="3.140625" style="310" customWidth="1"/>
    <col min="1373" max="1373" width="2.85546875" style="310" customWidth="1"/>
    <col min="1374" max="1375" width="3" style="310" customWidth="1"/>
    <col min="1376" max="1376" width="3.140625" style="310" customWidth="1"/>
    <col min="1377" max="1377" width="3.28515625" style="310" customWidth="1"/>
    <col min="1378" max="1378" width="3.42578125" style="310" customWidth="1"/>
    <col min="1379" max="1379" width="4.42578125" style="310" customWidth="1"/>
    <col min="1380" max="1380" width="2.5703125" style="310" customWidth="1"/>
    <col min="1381" max="1381" width="6.42578125" style="310" customWidth="1"/>
    <col min="1382" max="1384" width="4.5703125" style="310" customWidth="1"/>
    <col min="1385" max="1385" width="29.7109375" style="310" customWidth="1"/>
    <col min="1386" max="1501" width="9.140625" style="310"/>
    <col min="1502" max="1502" width="2.7109375" style="310" customWidth="1"/>
    <col min="1503" max="1503" width="6.85546875" style="310" customWidth="1"/>
    <col min="1504" max="1504" width="4.5703125" style="310" customWidth="1"/>
    <col min="1505" max="1505" width="6.42578125" style="310" customWidth="1"/>
    <col min="1506" max="1506" width="5.28515625" style="310" customWidth="1"/>
    <col min="1507" max="1509" width="0" style="310" hidden="1" customWidth="1"/>
    <col min="1510" max="1514" width="3" style="310" customWidth="1"/>
    <col min="1515" max="1518" width="2.7109375" style="310" customWidth="1"/>
    <col min="1519" max="1523" width="0" style="310" hidden="1" customWidth="1"/>
    <col min="1524" max="1525" width="3" style="310" customWidth="1"/>
    <col min="1526" max="1527" width="0" style="310" hidden="1" customWidth="1"/>
    <col min="1528" max="1528" width="2.85546875" style="310" customWidth="1"/>
    <col min="1529" max="1530" width="2.5703125" style="310" customWidth="1"/>
    <col min="1531" max="1548" width="2.85546875" style="310" customWidth="1"/>
    <col min="1549" max="1571" width="0" style="310" hidden="1" customWidth="1"/>
    <col min="1572" max="1586" width="3" style="310" customWidth="1"/>
    <col min="1587" max="1587" width="0" style="310" hidden="1" customWidth="1"/>
    <col min="1588" max="1588" width="3.140625" style="310" customWidth="1"/>
    <col min="1589" max="1589" width="0" style="310" hidden="1" customWidth="1"/>
    <col min="1590" max="1593" width="2.85546875" style="310" customWidth="1"/>
    <col min="1594" max="1594" width="0" style="310" hidden="1" customWidth="1"/>
    <col min="1595" max="1595" width="3" style="310" customWidth="1"/>
    <col min="1596" max="1597" width="0" style="310" hidden="1" customWidth="1"/>
    <col min="1598" max="1599" width="3.140625" style="310" customWidth="1"/>
    <col min="1600" max="1600" width="0" style="310" hidden="1" customWidth="1"/>
    <col min="1601" max="1601" width="3" style="310" customWidth="1"/>
    <col min="1602" max="1602" width="2.85546875" style="310" customWidth="1"/>
    <col min="1603" max="1604" width="0" style="310" hidden="1" customWidth="1"/>
    <col min="1605" max="1605" width="2.85546875" style="310" customWidth="1"/>
    <col min="1606" max="1609" width="3.140625" style="310" customWidth="1"/>
    <col min="1610" max="1612" width="0" style="310" hidden="1" customWidth="1"/>
    <col min="1613" max="1616" width="3" style="310" customWidth="1"/>
    <col min="1617" max="1619" width="0" style="310" hidden="1" customWidth="1"/>
    <col min="1620" max="1620" width="3" style="310" customWidth="1"/>
    <col min="1621" max="1621" width="2.5703125" style="310" customWidth="1"/>
    <col min="1622" max="1627" width="0" style="310" hidden="1" customWidth="1"/>
    <col min="1628" max="1628" width="3.140625" style="310" customWidth="1"/>
    <col min="1629" max="1629" width="2.85546875" style="310" customWidth="1"/>
    <col min="1630" max="1631" width="3" style="310" customWidth="1"/>
    <col min="1632" max="1632" width="3.140625" style="310" customWidth="1"/>
    <col min="1633" max="1633" width="3.28515625" style="310" customWidth="1"/>
    <col min="1634" max="1634" width="3.42578125" style="310" customWidth="1"/>
    <col min="1635" max="1635" width="4.42578125" style="310" customWidth="1"/>
    <col min="1636" max="1636" width="2.5703125" style="310" customWidth="1"/>
    <col min="1637" max="1637" width="6.42578125" style="310" customWidth="1"/>
    <col min="1638" max="1640" width="4.5703125" style="310" customWidth="1"/>
    <col min="1641" max="1641" width="29.7109375" style="310" customWidth="1"/>
    <col min="1642" max="1757" width="9.140625" style="310"/>
    <col min="1758" max="1758" width="2.7109375" style="310" customWidth="1"/>
    <col min="1759" max="1759" width="6.85546875" style="310" customWidth="1"/>
    <col min="1760" max="1760" width="4.5703125" style="310" customWidth="1"/>
    <col min="1761" max="1761" width="6.42578125" style="310" customWidth="1"/>
    <col min="1762" max="1762" width="5.28515625" style="310" customWidth="1"/>
    <col min="1763" max="1765" width="0" style="310" hidden="1" customWidth="1"/>
    <col min="1766" max="1770" width="3" style="310" customWidth="1"/>
    <col min="1771" max="1774" width="2.7109375" style="310" customWidth="1"/>
    <col min="1775" max="1779" width="0" style="310" hidden="1" customWidth="1"/>
    <col min="1780" max="1781" width="3" style="310" customWidth="1"/>
    <col min="1782" max="1783" width="0" style="310" hidden="1" customWidth="1"/>
    <col min="1784" max="1784" width="2.85546875" style="310" customWidth="1"/>
    <col min="1785" max="1786" width="2.5703125" style="310" customWidth="1"/>
    <col min="1787" max="1804" width="2.85546875" style="310" customWidth="1"/>
    <col min="1805" max="1827" width="0" style="310" hidden="1" customWidth="1"/>
    <col min="1828" max="1842" width="3" style="310" customWidth="1"/>
    <col min="1843" max="1843" width="0" style="310" hidden="1" customWidth="1"/>
    <col min="1844" max="1844" width="3.140625" style="310" customWidth="1"/>
    <col min="1845" max="1845" width="0" style="310" hidden="1" customWidth="1"/>
    <col min="1846" max="1849" width="2.85546875" style="310" customWidth="1"/>
    <col min="1850" max="1850" width="0" style="310" hidden="1" customWidth="1"/>
    <col min="1851" max="1851" width="3" style="310" customWidth="1"/>
    <col min="1852" max="1853" width="0" style="310" hidden="1" customWidth="1"/>
    <col min="1854" max="1855" width="3.140625" style="310" customWidth="1"/>
    <col min="1856" max="1856" width="0" style="310" hidden="1" customWidth="1"/>
    <col min="1857" max="1857" width="3" style="310" customWidth="1"/>
    <col min="1858" max="1858" width="2.85546875" style="310" customWidth="1"/>
    <col min="1859" max="1860" width="0" style="310" hidden="1" customWidth="1"/>
    <col min="1861" max="1861" width="2.85546875" style="310" customWidth="1"/>
    <col min="1862" max="1865" width="3.140625" style="310" customWidth="1"/>
    <col min="1866" max="1868" width="0" style="310" hidden="1" customWidth="1"/>
    <col min="1869" max="1872" width="3" style="310" customWidth="1"/>
    <col min="1873" max="1875" width="0" style="310" hidden="1" customWidth="1"/>
    <col min="1876" max="1876" width="3" style="310" customWidth="1"/>
    <col min="1877" max="1877" width="2.5703125" style="310" customWidth="1"/>
    <col min="1878" max="1883" width="0" style="310" hidden="1" customWidth="1"/>
    <col min="1884" max="1884" width="3.140625" style="310" customWidth="1"/>
    <col min="1885" max="1885" width="2.85546875" style="310" customWidth="1"/>
    <col min="1886" max="1887" width="3" style="310" customWidth="1"/>
    <col min="1888" max="1888" width="3.140625" style="310" customWidth="1"/>
    <col min="1889" max="1889" width="3.28515625" style="310" customWidth="1"/>
    <col min="1890" max="1890" width="3.42578125" style="310" customWidth="1"/>
    <col min="1891" max="1891" width="4.42578125" style="310" customWidth="1"/>
    <col min="1892" max="1892" width="2.5703125" style="310" customWidth="1"/>
    <col min="1893" max="1893" width="6.42578125" style="310" customWidth="1"/>
    <col min="1894" max="1896" width="4.5703125" style="310" customWidth="1"/>
    <col min="1897" max="1897" width="29.7109375" style="310" customWidth="1"/>
    <col min="1898" max="2013" width="9.140625" style="310"/>
    <col min="2014" max="2014" width="2.7109375" style="310" customWidth="1"/>
    <col min="2015" max="2015" width="6.85546875" style="310" customWidth="1"/>
    <col min="2016" max="2016" width="4.5703125" style="310" customWidth="1"/>
    <col min="2017" max="2017" width="6.42578125" style="310" customWidth="1"/>
    <col min="2018" max="2018" width="5.28515625" style="310" customWidth="1"/>
    <col min="2019" max="2021" width="0" style="310" hidden="1" customWidth="1"/>
    <col min="2022" max="2026" width="3" style="310" customWidth="1"/>
    <col min="2027" max="2030" width="2.7109375" style="310" customWidth="1"/>
    <col min="2031" max="2035" width="0" style="310" hidden="1" customWidth="1"/>
    <col min="2036" max="2037" width="3" style="310" customWidth="1"/>
    <col min="2038" max="2039" width="0" style="310" hidden="1" customWidth="1"/>
    <col min="2040" max="2040" width="2.85546875" style="310" customWidth="1"/>
    <col min="2041" max="2042" width="2.5703125" style="310" customWidth="1"/>
    <col min="2043" max="2060" width="2.85546875" style="310" customWidth="1"/>
    <col min="2061" max="2083" width="0" style="310" hidden="1" customWidth="1"/>
    <col min="2084" max="2098" width="3" style="310" customWidth="1"/>
    <col min="2099" max="2099" width="0" style="310" hidden="1" customWidth="1"/>
    <col min="2100" max="2100" width="3.140625" style="310" customWidth="1"/>
    <col min="2101" max="2101" width="0" style="310" hidden="1" customWidth="1"/>
    <col min="2102" max="2105" width="2.85546875" style="310" customWidth="1"/>
    <col min="2106" max="2106" width="0" style="310" hidden="1" customWidth="1"/>
    <col min="2107" max="2107" width="3" style="310" customWidth="1"/>
    <col min="2108" max="2109" width="0" style="310" hidden="1" customWidth="1"/>
    <col min="2110" max="2111" width="3.140625" style="310" customWidth="1"/>
    <col min="2112" max="2112" width="0" style="310" hidden="1" customWidth="1"/>
    <col min="2113" max="2113" width="3" style="310" customWidth="1"/>
    <col min="2114" max="2114" width="2.85546875" style="310" customWidth="1"/>
    <col min="2115" max="2116" width="0" style="310" hidden="1" customWidth="1"/>
    <col min="2117" max="2117" width="2.85546875" style="310" customWidth="1"/>
    <col min="2118" max="2121" width="3.140625" style="310" customWidth="1"/>
    <col min="2122" max="2124" width="0" style="310" hidden="1" customWidth="1"/>
    <col min="2125" max="2128" width="3" style="310" customWidth="1"/>
    <col min="2129" max="2131" width="0" style="310" hidden="1" customWidth="1"/>
    <col min="2132" max="2132" width="3" style="310" customWidth="1"/>
    <col min="2133" max="2133" width="2.5703125" style="310" customWidth="1"/>
    <col min="2134" max="2139" width="0" style="310" hidden="1" customWidth="1"/>
    <col min="2140" max="2140" width="3.140625" style="310" customWidth="1"/>
    <col min="2141" max="2141" width="2.85546875" style="310" customWidth="1"/>
    <col min="2142" max="2143" width="3" style="310" customWidth="1"/>
    <col min="2144" max="2144" width="3.140625" style="310" customWidth="1"/>
    <col min="2145" max="2145" width="3.28515625" style="310" customWidth="1"/>
    <col min="2146" max="2146" width="3.42578125" style="310" customWidth="1"/>
    <col min="2147" max="2147" width="4.42578125" style="310" customWidth="1"/>
    <col min="2148" max="2148" width="2.5703125" style="310" customWidth="1"/>
    <col min="2149" max="2149" width="6.42578125" style="310" customWidth="1"/>
    <col min="2150" max="2152" width="4.5703125" style="310" customWidth="1"/>
    <col min="2153" max="2153" width="29.7109375" style="310" customWidth="1"/>
    <col min="2154" max="2269" width="9.140625" style="310"/>
    <col min="2270" max="2270" width="2.7109375" style="310" customWidth="1"/>
    <col min="2271" max="2271" width="6.85546875" style="310" customWidth="1"/>
    <col min="2272" max="2272" width="4.5703125" style="310" customWidth="1"/>
    <col min="2273" max="2273" width="6.42578125" style="310" customWidth="1"/>
    <col min="2274" max="2274" width="5.28515625" style="310" customWidth="1"/>
    <col min="2275" max="2277" width="0" style="310" hidden="1" customWidth="1"/>
    <col min="2278" max="2282" width="3" style="310" customWidth="1"/>
    <col min="2283" max="2286" width="2.7109375" style="310" customWidth="1"/>
    <col min="2287" max="2291" width="0" style="310" hidden="1" customWidth="1"/>
    <col min="2292" max="2293" width="3" style="310" customWidth="1"/>
    <col min="2294" max="2295" width="0" style="310" hidden="1" customWidth="1"/>
    <col min="2296" max="2296" width="2.85546875" style="310" customWidth="1"/>
    <col min="2297" max="2298" width="2.5703125" style="310" customWidth="1"/>
    <col min="2299" max="2316" width="2.85546875" style="310" customWidth="1"/>
    <col min="2317" max="2339" width="0" style="310" hidden="1" customWidth="1"/>
    <col min="2340" max="2354" width="3" style="310" customWidth="1"/>
    <col min="2355" max="2355" width="0" style="310" hidden="1" customWidth="1"/>
    <col min="2356" max="2356" width="3.140625" style="310" customWidth="1"/>
    <col min="2357" max="2357" width="0" style="310" hidden="1" customWidth="1"/>
    <col min="2358" max="2361" width="2.85546875" style="310" customWidth="1"/>
    <col min="2362" max="2362" width="0" style="310" hidden="1" customWidth="1"/>
    <col min="2363" max="2363" width="3" style="310" customWidth="1"/>
    <col min="2364" max="2365" width="0" style="310" hidden="1" customWidth="1"/>
    <col min="2366" max="2367" width="3.140625" style="310" customWidth="1"/>
    <col min="2368" max="2368" width="0" style="310" hidden="1" customWidth="1"/>
    <col min="2369" max="2369" width="3" style="310" customWidth="1"/>
    <col min="2370" max="2370" width="2.85546875" style="310" customWidth="1"/>
    <col min="2371" max="2372" width="0" style="310" hidden="1" customWidth="1"/>
    <col min="2373" max="2373" width="2.85546875" style="310" customWidth="1"/>
    <col min="2374" max="2377" width="3.140625" style="310" customWidth="1"/>
    <col min="2378" max="2380" width="0" style="310" hidden="1" customWidth="1"/>
    <col min="2381" max="2384" width="3" style="310" customWidth="1"/>
    <col min="2385" max="2387" width="0" style="310" hidden="1" customWidth="1"/>
    <col min="2388" max="2388" width="3" style="310" customWidth="1"/>
    <col min="2389" max="2389" width="2.5703125" style="310" customWidth="1"/>
    <col min="2390" max="2395" width="0" style="310" hidden="1" customWidth="1"/>
    <col min="2396" max="2396" width="3.140625" style="310" customWidth="1"/>
    <col min="2397" max="2397" width="2.85546875" style="310" customWidth="1"/>
    <col min="2398" max="2399" width="3" style="310" customWidth="1"/>
    <col min="2400" max="2400" width="3.140625" style="310" customWidth="1"/>
    <col min="2401" max="2401" width="3.28515625" style="310" customWidth="1"/>
    <col min="2402" max="2402" width="3.42578125" style="310" customWidth="1"/>
    <col min="2403" max="2403" width="4.42578125" style="310" customWidth="1"/>
    <col min="2404" max="2404" width="2.5703125" style="310" customWidth="1"/>
    <col min="2405" max="2405" width="6.42578125" style="310" customWidth="1"/>
    <col min="2406" max="2408" width="4.5703125" style="310" customWidth="1"/>
    <col min="2409" max="2409" width="29.7109375" style="310" customWidth="1"/>
    <col min="2410" max="2525" width="9.140625" style="310"/>
    <col min="2526" max="2526" width="2.7109375" style="310" customWidth="1"/>
    <col min="2527" max="2527" width="6.85546875" style="310" customWidth="1"/>
    <col min="2528" max="2528" width="4.5703125" style="310" customWidth="1"/>
    <col min="2529" max="2529" width="6.42578125" style="310" customWidth="1"/>
    <col min="2530" max="2530" width="5.28515625" style="310" customWidth="1"/>
    <col min="2531" max="2533" width="0" style="310" hidden="1" customWidth="1"/>
    <col min="2534" max="2538" width="3" style="310" customWidth="1"/>
    <col min="2539" max="2542" width="2.7109375" style="310" customWidth="1"/>
    <col min="2543" max="2547" width="0" style="310" hidden="1" customWidth="1"/>
    <col min="2548" max="2549" width="3" style="310" customWidth="1"/>
    <col min="2550" max="2551" width="0" style="310" hidden="1" customWidth="1"/>
    <col min="2552" max="2552" width="2.85546875" style="310" customWidth="1"/>
    <col min="2553" max="2554" width="2.5703125" style="310" customWidth="1"/>
    <col min="2555" max="2572" width="2.85546875" style="310" customWidth="1"/>
    <col min="2573" max="2595" width="0" style="310" hidden="1" customWidth="1"/>
    <col min="2596" max="2610" width="3" style="310" customWidth="1"/>
    <col min="2611" max="2611" width="0" style="310" hidden="1" customWidth="1"/>
    <col min="2612" max="2612" width="3.140625" style="310" customWidth="1"/>
    <col min="2613" max="2613" width="0" style="310" hidden="1" customWidth="1"/>
    <col min="2614" max="2617" width="2.85546875" style="310" customWidth="1"/>
    <col min="2618" max="2618" width="0" style="310" hidden="1" customWidth="1"/>
    <col min="2619" max="2619" width="3" style="310" customWidth="1"/>
    <col min="2620" max="2621" width="0" style="310" hidden="1" customWidth="1"/>
    <col min="2622" max="2623" width="3.140625" style="310" customWidth="1"/>
    <col min="2624" max="2624" width="0" style="310" hidden="1" customWidth="1"/>
    <col min="2625" max="2625" width="3" style="310" customWidth="1"/>
    <col min="2626" max="2626" width="2.85546875" style="310" customWidth="1"/>
    <col min="2627" max="2628" width="0" style="310" hidden="1" customWidth="1"/>
    <col min="2629" max="2629" width="2.85546875" style="310" customWidth="1"/>
    <col min="2630" max="2633" width="3.140625" style="310" customWidth="1"/>
    <col min="2634" max="2636" width="0" style="310" hidden="1" customWidth="1"/>
    <col min="2637" max="2640" width="3" style="310" customWidth="1"/>
    <col min="2641" max="2643" width="0" style="310" hidden="1" customWidth="1"/>
    <col min="2644" max="2644" width="3" style="310" customWidth="1"/>
    <col min="2645" max="2645" width="2.5703125" style="310" customWidth="1"/>
    <col min="2646" max="2651" width="0" style="310" hidden="1" customWidth="1"/>
    <col min="2652" max="2652" width="3.140625" style="310" customWidth="1"/>
    <col min="2653" max="2653" width="2.85546875" style="310" customWidth="1"/>
    <col min="2654" max="2655" width="3" style="310" customWidth="1"/>
    <col min="2656" max="2656" width="3.140625" style="310" customWidth="1"/>
    <col min="2657" max="2657" width="3.28515625" style="310" customWidth="1"/>
    <col min="2658" max="2658" width="3.42578125" style="310" customWidth="1"/>
    <col min="2659" max="2659" width="4.42578125" style="310" customWidth="1"/>
    <col min="2660" max="2660" width="2.5703125" style="310" customWidth="1"/>
    <col min="2661" max="2661" width="6.42578125" style="310" customWidth="1"/>
    <col min="2662" max="2664" width="4.5703125" style="310" customWidth="1"/>
    <col min="2665" max="2665" width="29.7109375" style="310" customWidth="1"/>
    <col min="2666" max="2781" width="9.140625" style="310"/>
    <col min="2782" max="2782" width="2.7109375" style="310" customWidth="1"/>
    <col min="2783" max="2783" width="6.85546875" style="310" customWidth="1"/>
    <col min="2784" max="2784" width="4.5703125" style="310" customWidth="1"/>
    <col min="2785" max="2785" width="6.42578125" style="310" customWidth="1"/>
    <col min="2786" max="2786" width="5.28515625" style="310" customWidth="1"/>
    <col min="2787" max="2789" width="0" style="310" hidden="1" customWidth="1"/>
    <col min="2790" max="2794" width="3" style="310" customWidth="1"/>
    <col min="2795" max="2798" width="2.7109375" style="310" customWidth="1"/>
    <col min="2799" max="2803" width="0" style="310" hidden="1" customWidth="1"/>
    <col min="2804" max="2805" width="3" style="310" customWidth="1"/>
    <col min="2806" max="2807" width="0" style="310" hidden="1" customWidth="1"/>
    <col min="2808" max="2808" width="2.85546875" style="310" customWidth="1"/>
    <col min="2809" max="2810" width="2.5703125" style="310" customWidth="1"/>
    <col min="2811" max="2828" width="2.85546875" style="310" customWidth="1"/>
    <col min="2829" max="2851" width="0" style="310" hidden="1" customWidth="1"/>
    <col min="2852" max="2866" width="3" style="310" customWidth="1"/>
    <col min="2867" max="2867" width="0" style="310" hidden="1" customWidth="1"/>
    <col min="2868" max="2868" width="3.140625" style="310" customWidth="1"/>
    <col min="2869" max="2869" width="0" style="310" hidden="1" customWidth="1"/>
    <col min="2870" max="2873" width="2.85546875" style="310" customWidth="1"/>
    <col min="2874" max="2874" width="0" style="310" hidden="1" customWidth="1"/>
    <col min="2875" max="2875" width="3" style="310" customWidth="1"/>
    <col min="2876" max="2877" width="0" style="310" hidden="1" customWidth="1"/>
    <col min="2878" max="2879" width="3.140625" style="310" customWidth="1"/>
    <col min="2880" max="2880" width="0" style="310" hidden="1" customWidth="1"/>
    <col min="2881" max="2881" width="3" style="310" customWidth="1"/>
    <col min="2882" max="2882" width="2.85546875" style="310" customWidth="1"/>
    <col min="2883" max="2884" width="0" style="310" hidden="1" customWidth="1"/>
    <col min="2885" max="2885" width="2.85546875" style="310" customWidth="1"/>
    <col min="2886" max="2889" width="3.140625" style="310" customWidth="1"/>
    <col min="2890" max="2892" width="0" style="310" hidden="1" customWidth="1"/>
    <col min="2893" max="2896" width="3" style="310" customWidth="1"/>
    <col min="2897" max="2899" width="0" style="310" hidden="1" customWidth="1"/>
    <col min="2900" max="2900" width="3" style="310" customWidth="1"/>
    <col min="2901" max="2901" width="2.5703125" style="310" customWidth="1"/>
    <col min="2902" max="2907" width="0" style="310" hidden="1" customWidth="1"/>
    <col min="2908" max="2908" width="3.140625" style="310" customWidth="1"/>
    <col min="2909" max="2909" width="2.85546875" style="310" customWidth="1"/>
    <col min="2910" max="2911" width="3" style="310" customWidth="1"/>
    <col min="2912" max="2912" width="3.140625" style="310" customWidth="1"/>
    <col min="2913" max="2913" width="3.28515625" style="310" customWidth="1"/>
    <col min="2914" max="2914" width="3.42578125" style="310" customWidth="1"/>
    <col min="2915" max="2915" width="4.42578125" style="310" customWidth="1"/>
    <col min="2916" max="2916" width="2.5703125" style="310" customWidth="1"/>
    <col min="2917" max="2917" width="6.42578125" style="310" customWidth="1"/>
    <col min="2918" max="2920" width="4.5703125" style="310" customWidth="1"/>
    <col min="2921" max="2921" width="29.7109375" style="310" customWidth="1"/>
    <col min="2922" max="3037" width="9.140625" style="310"/>
    <col min="3038" max="3038" width="2.7109375" style="310" customWidth="1"/>
    <col min="3039" max="3039" width="6.85546875" style="310" customWidth="1"/>
    <col min="3040" max="3040" width="4.5703125" style="310" customWidth="1"/>
    <col min="3041" max="3041" width="6.42578125" style="310" customWidth="1"/>
    <col min="3042" max="3042" width="5.28515625" style="310" customWidth="1"/>
    <col min="3043" max="3045" width="0" style="310" hidden="1" customWidth="1"/>
    <col min="3046" max="3050" width="3" style="310" customWidth="1"/>
    <col min="3051" max="3054" width="2.7109375" style="310" customWidth="1"/>
    <col min="3055" max="3059" width="0" style="310" hidden="1" customWidth="1"/>
    <col min="3060" max="3061" width="3" style="310" customWidth="1"/>
    <col min="3062" max="3063" width="0" style="310" hidden="1" customWidth="1"/>
    <col min="3064" max="3064" width="2.85546875" style="310" customWidth="1"/>
    <col min="3065" max="3066" width="2.5703125" style="310" customWidth="1"/>
    <col min="3067" max="3084" width="2.85546875" style="310" customWidth="1"/>
    <col min="3085" max="3107" width="0" style="310" hidden="1" customWidth="1"/>
    <col min="3108" max="3122" width="3" style="310" customWidth="1"/>
    <col min="3123" max="3123" width="0" style="310" hidden="1" customWidth="1"/>
    <col min="3124" max="3124" width="3.140625" style="310" customWidth="1"/>
    <col min="3125" max="3125" width="0" style="310" hidden="1" customWidth="1"/>
    <col min="3126" max="3129" width="2.85546875" style="310" customWidth="1"/>
    <col min="3130" max="3130" width="0" style="310" hidden="1" customWidth="1"/>
    <col min="3131" max="3131" width="3" style="310" customWidth="1"/>
    <col min="3132" max="3133" width="0" style="310" hidden="1" customWidth="1"/>
    <col min="3134" max="3135" width="3.140625" style="310" customWidth="1"/>
    <col min="3136" max="3136" width="0" style="310" hidden="1" customWidth="1"/>
    <col min="3137" max="3137" width="3" style="310" customWidth="1"/>
    <col min="3138" max="3138" width="2.85546875" style="310" customWidth="1"/>
    <col min="3139" max="3140" width="0" style="310" hidden="1" customWidth="1"/>
    <col min="3141" max="3141" width="2.85546875" style="310" customWidth="1"/>
    <col min="3142" max="3145" width="3.140625" style="310" customWidth="1"/>
    <col min="3146" max="3148" width="0" style="310" hidden="1" customWidth="1"/>
    <col min="3149" max="3152" width="3" style="310" customWidth="1"/>
    <col min="3153" max="3155" width="0" style="310" hidden="1" customWidth="1"/>
    <col min="3156" max="3156" width="3" style="310" customWidth="1"/>
    <col min="3157" max="3157" width="2.5703125" style="310" customWidth="1"/>
    <col min="3158" max="3163" width="0" style="310" hidden="1" customWidth="1"/>
    <col min="3164" max="3164" width="3.140625" style="310" customWidth="1"/>
    <col min="3165" max="3165" width="2.85546875" style="310" customWidth="1"/>
    <col min="3166" max="3167" width="3" style="310" customWidth="1"/>
    <col min="3168" max="3168" width="3.140625" style="310" customWidth="1"/>
    <col min="3169" max="3169" width="3.28515625" style="310" customWidth="1"/>
    <col min="3170" max="3170" width="3.42578125" style="310" customWidth="1"/>
    <col min="3171" max="3171" width="4.42578125" style="310" customWidth="1"/>
    <col min="3172" max="3172" width="2.5703125" style="310" customWidth="1"/>
    <col min="3173" max="3173" width="6.42578125" style="310" customWidth="1"/>
    <col min="3174" max="3176" width="4.5703125" style="310" customWidth="1"/>
    <col min="3177" max="3177" width="29.7109375" style="310" customWidth="1"/>
    <col min="3178" max="3293" width="9.140625" style="310"/>
    <col min="3294" max="3294" width="2.7109375" style="310" customWidth="1"/>
    <col min="3295" max="3295" width="6.85546875" style="310" customWidth="1"/>
    <col min="3296" max="3296" width="4.5703125" style="310" customWidth="1"/>
    <col min="3297" max="3297" width="6.42578125" style="310" customWidth="1"/>
    <col min="3298" max="3298" width="5.28515625" style="310" customWidth="1"/>
    <col min="3299" max="3301" width="0" style="310" hidden="1" customWidth="1"/>
    <col min="3302" max="3306" width="3" style="310" customWidth="1"/>
    <col min="3307" max="3310" width="2.7109375" style="310" customWidth="1"/>
    <col min="3311" max="3315" width="0" style="310" hidden="1" customWidth="1"/>
    <col min="3316" max="3317" width="3" style="310" customWidth="1"/>
    <col min="3318" max="3319" width="0" style="310" hidden="1" customWidth="1"/>
    <col min="3320" max="3320" width="2.85546875" style="310" customWidth="1"/>
    <col min="3321" max="3322" width="2.5703125" style="310" customWidth="1"/>
    <col min="3323" max="3340" width="2.85546875" style="310" customWidth="1"/>
    <col min="3341" max="3363" width="0" style="310" hidden="1" customWidth="1"/>
    <col min="3364" max="3378" width="3" style="310" customWidth="1"/>
    <col min="3379" max="3379" width="0" style="310" hidden="1" customWidth="1"/>
    <col min="3380" max="3380" width="3.140625" style="310" customWidth="1"/>
    <col min="3381" max="3381" width="0" style="310" hidden="1" customWidth="1"/>
    <col min="3382" max="3385" width="2.85546875" style="310" customWidth="1"/>
    <col min="3386" max="3386" width="0" style="310" hidden="1" customWidth="1"/>
    <col min="3387" max="3387" width="3" style="310" customWidth="1"/>
    <col min="3388" max="3389" width="0" style="310" hidden="1" customWidth="1"/>
    <col min="3390" max="3391" width="3.140625" style="310" customWidth="1"/>
    <col min="3392" max="3392" width="0" style="310" hidden="1" customWidth="1"/>
    <col min="3393" max="3393" width="3" style="310" customWidth="1"/>
    <col min="3394" max="3394" width="2.85546875" style="310" customWidth="1"/>
    <col min="3395" max="3396" width="0" style="310" hidden="1" customWidth="1"/>
    <col min="3397" max="3397" width="2.85546875" style="310" customWidth="1"/>
    <col min="3398" max="3401" width="3.140625" style="310" customWidth="1"/>
    <col min="3402" max="3404" width="0" style="310" hidden="1" customWidth="1"/>
    <col min="3405" max="3408" width="3" style="310" customWidth="1"/>
    <col min="3409" max="3411" width="0" style="310" hidden="1" customWidth="1"/>
    <col min="3412" max="3412" width="3" style="310" customWidth="1"/>
    <col min="3413" max="3413" width="2.5703125" style="310" customWidth="1"/>
    <col min="3414" max="3419" width="0" style="310" hidden="1" customWidth="1"/>
    <col min="3420" max="3420" width="3.140625" style="310" customWidth="1"/>
    <col min="3421" max="3421" width="2.85546875" style="310" customWidth="1"/>
    <col min="3422" max="3423" width="3" style="310" customWidth="1"/>
    <col min="3424" max="3424" width="3.140625" style="310" customWidth="1"/>
    <col min="3425" max="3425" width="3.28515625" style="310" customWidth="1"/>
    <col min="3426" max="3426" width="3.42578125" style="310" customWidth="1"/>
    <col min="3427" max="3427" width="4.42578125" style="310" customWidth="1"/>
    <col min="3428" max="3428" width="2.5703125" style="310" customWidth="1"/>
    <col min="3429" max="3429" width="6.42578125" style="310" customWidth="1"/>
    <col min="3430" max="3432" width="4.5703125" style="310" customWidth="1"/>
    <col min="3433" max="3433" width="29.7109375" style="310" customWidth="1"/>
    <col min="3434" max="3549" width="9.140625" style="310"/>
    <col min="3550" max="3550" width="2.7109375" style="310" customWidth="1"/>
    <col min="3551" max="3551" width="6.85546875" style="310" customWidth="1"/>
    <col min="3552" max="3552" width="4.5703125" style="310" customWidth="1"/>
    <col min="3553" max="3553" width="6.42578125" style="310" customWidth="1"/>
    <col min="3554" max="3554" width="5.28515625" style="310" customWidth="1"/>
    <col min="3555" max="3557" width="0" style="310" hidden="1" customWidth="1"/>
    <col min="3558" max="3562" width="3" style="310" customWidth="1"/>
    <col min="3563" max="3566" width="2.7109375" style="310" customWidth="1"/>
    <col min="3567" max="3571" width="0" style="310" hidden="1" customWidth="1"/>
    <col min="3572" max="3573" width="3" style="310" customWidth="1"/>
    <col min="3574" max="3575" width="0" style="310" hidden="1" customWidth="1"/>
    <col min="3576" max="3576" width="2.85546875" style="310" customWidth="1"/>
    <col min="3577" max="3578" width="2.5703125" style="310" customWidth="1"/>
    <col min="3579" max="3596" width="2.85546875" style="310" customWidth="1"/>
    <col min="3597" max="3619" width="0" style="310" hidden="1" customWidth="1"/>
    <col min="3620" max="3634" width="3" style="310" customWidth="1"/>
    <col min="3635" max="3635" width="0" style="310" hidden="1" customWidth="1"/>
    <col min="3636" max="3636" width="3.140625" style="310" customWidth="1"/>
    <col min="3637" max="3637" width="0" style="310" hidden="1" customWidth="1"/>
    <col min="3638" max="3641" width="2.85546875" style="310" customWidth="1"/>
    <col min="3642" max="3642" width="0" style="310" hidden="1" customWidth="1"/>
    <col min="3643" max="3643" width="3" style="310" customWidth="1"/>
    <col min="3644" max="3645" width="0" style="310" hidden="1" customWidth="1"/>
    <col min="3646" max="3647" width="3.140625" style="310" customWidth="1"/>
    <col min="3648" max="3648" width="0" style="310" hidden="1" customWidth="1"/>
    <col min="3649" max="3649" width="3" style="310" customWidth="1"/>
    <col min="3650" max="3650" width="2.85546875" style="310" customWidth="1"/>
    <col min="3651" max="3652" width="0" style="310" hidden="1" customWidth="1"/>
    <col min="3653" max="3653" width="2.85546875" style="310" customWidth="1"/>
    <col min="3654" max="3657" width="3.140625" style="310" customWidth="1"/>
    <col min="3658" max="3660" width="0" style="310" hidden="1" customWidth="1"/>
    <col min="3661" max="3664" width="3" style="310" customWidth="1"/>
    <col min="3665" max="3667" width="0" style="310" hidden="1" customWidth="1"/>
    <col min="3668" max="3668" width="3" style="310" customWidth="1"/>
    <col min="3669" max="3669" width="2.5703125" style="310" customWidth="1"/>
    <col min="3670" max="3675" width="0" style="310" hidden="1" customWidth="1"/>
    <col min="3676" max="3676" width="3.140625" style="310" customWidth="1"/>
    <col min="3677" max="3677" width="2.85546875" style="310" customWidth="1"/>
    <col min="3678" max="3679" width="3" style="310" customWidth="1"/>
    <col min="3680" max="3680" width="3.140625" style="310" customWidth="1"/>
    <col min="3681" max="3681" width="3.28515625" style="310" customWidth="1"/>
    <col min="3682" max="3682" width="3.42578125" style="310" customWidth="1"/>
    <col min="3683" max="3683" width="4.42578125" style="310" customWidth="1"/>
    <col min="3684" max="3684" width="2.5703125" style="310" customWidth="1"/>
    <col min="3685" max="3685" width="6.42578125" style="310" customWidth="1"/>
    <col min="3686" max="3688" width="4.5703125" style="310" customWidth="1"/>
    <col min="3689" max="3689" width="29.7109375" style="310" customWidth="1"/>
    <col min="3690" max="3805" width="9.140625" style="310"/>
    <col min="3806" max="3806" width="2.7109375" style="310" customWidth="1"/>
    <col min="3807" max="3807" width="6.85546875" style="310" customWidth="1"/>
    <col min="3808" max="3808" width="4.5703125" style="310" customWidth="1"/>
    <col min="3809" max="3809" width="6.42578125" style="310" customWidth="1"/>
    <col min="3810" max="3810" width="5.28515625" style="310" customWidth="1"/>
    <col min="3811" max="3813" width="0" style="310" hidden="1" customWidth="1"/>
    <col min="3814" max="3818" width="3" style="310" customWidth="1"/>
    <col min="3819" max="3822" width="2.7109375" style="310" customWidth="1"/>
    <col min="3823" max="3827" width="0" style="310" hidden="1" customWidth="1"/>
    <col min="3828" max="3829" width="3" style="310" customWidth="1"/>
    <col min="3830" max="3831" width="0" style="310" hidden="1" customWidth="1"/>
    <col min="3832" max="3832" width="2.85546875" style="310" customWidth="1"/>
    <col min="3833" max="3834" width="2.5703125" style="310" customWidth="1"/>
    <col min="3835" max="3852" width="2.85546875" style="310" customWidth="1"/>
    <col min="3853" max="3875" width="0" style="310" hidden="1" customWidth="1"/>
    <col min="3876" max="3890" width="3" style="310" customWidth="1"/>
    <col min="3891" max="3891" width="0" style="310" hidden="1" customWidth="1"/>
    <col min="3892" max="3892" width="3.140625" style="310" customWidth="1"/>
    <col min="3893" max="3893" width="0" style="310" hidden="1" customWidth="1"/>
    <col min="3894" max="3897" width="2.85546875" style="310" customWidth="1"/>
    <col min="3898" max="3898" width="0" style="310" hidden="1" customWidth="1"/>
    <col min="3899" max="3899" width="3" style="310" customWidth="1"/>
    <col min="3900" max="3901" width="0" style="310" hidden="1" customWidth="1"/>
    <col min="3902" max="3903" width="3.140625" style="310" customWidth="1"/>
    <col min="3904" max="3904" width="0" style="310" hidden="1" customWidth="1"/>
    <col min="3905" max="3905" width="3" style="310" customWidth="1"/>
    <col min="3906" max="3906" width="2.85546875" style="310" customWidth="1"/>
    <col min="3907" max="3908" width="0" style="310" hidden="1" customWidth="1"/>
    <col min="3909" max="3909" width="2.85546875" style="310" customWidth="1"/>
    <col min="3910" max="3913" width="3.140625" style="310" customWidth="1"/>
    <col min="3914" max="3916" width="0" style="310" hidden="1" customWidth="1"/>
    <col min="3917" max="3920" width="3" style="310" customWidth="1"/>
    <col min="3921" max="3923" width="0" style="310" hidden="1" customWidth="1"/>
    <col min="3924" max="3924" width="3" style="310" customWidth="1"/>
    <col min="3925" max="3925" width="2.5703125" style="310" customWidth="1"/>
    <col min="3926" max="3931" width="0" style="310" hidden="1" customWidth="1"/>
    <col min="3932" max="3932" width="3.140625" style="310" customWidth="1"/>
    <col min="3933" max="3933" width="2.85546875" style="310" customWidth="1"/>
    <col min="3934" max="3935" width="3" style="310" customWidth="1"/>
    <col min="3936" max="3936" width="3.140625" style="310" customWidth="1"/>
    <col min="3937" max="3937" width="3.28515625" style="310" customWidth="1"/>
    <col min="3938" max="3938" width="3.42578125" style="310" customWidth="1"/>
    <col min="3939" max="3939" width="4.42578125" style="310" customWidth="1"/>
    <col min="3940" max="3940" width="2.5703125" style="310" customWidth="1"/>
    <col min="3941" max="3941" width="6.42578125" style="310" customWidth="1"/>
    <col min="3942" max="3944" width="4.5703125" style="310" customWidth="1"/>
    <col min="3945" max="3945" width="29.7109375" style="310" customWidth="1"/>
    <col min="3946" max="4061" width="9.140625" style="310"/>
    <col min="4062" max="4062" width="2.7109375" style="310" customWidth="1"/>
    <col min="4063" max="4063" width="6.85546875" style="310" customWidth="1"/>
    <col min="4064" max="4064" width="4.5703125" style="310" customWidth="1"/>
    <col min="4065" max="4065" width="6.42578125" style="310" customWidth="1"/>
    <col min="4066" max="4066" width="5.28515625" style="310" customWidth="1"/>
    <col min="4067" max="4069" width="0" style="310" hidden="1" customWidth="1"/>
    <col min="4070" max="4074" width="3" style="310" customWidth="1"/>
    <col min="4075" max="4078" width="2.7109375" style="310" customWidth="1"/>
    <col min="4079" max="4083" width="0" style="310" hidden="1" customWidth="1"/>
    <col min="4084" max="4085" width="3" style="310" customWidth="1"/>
    <col min="4086" max="4087" width="0" style="310" hidden="1" customWidth="1"/>
    <col min="4088" max="4088" width="2.85546875" style="310" customWidth="1"/>
    <col min="4089" max="4090" width="2.5703125" style="310" customWidth="1"/>
    <col min="4091" max="4108" width="2.85546875" style="310" customWidth="1"/>
    <col min="4109" max="4131" width="0" style="310" hidden="1" customWidth="1"/>
    <col min="4132" max="4146" width="3" style="310" customWidth="1"/>
    <col min="4147" max="4147" width="0" style="310" hidden="1" customWidth="1"/>
    <col min="4148" max="4148" width="3.140625" style="310" customWidth="1"/>
    <col min="4149" max="4149" width="0" style="310" hidden="1" customWidth="1"/>
    <col min="4150" max="4153" width="2.85546875" style="310" customWidth="1"/>
    <col min="4154" max="4154" width="0" style="310" hidden="1" customWidth="1"/>
    <col min="4155" max="4155" width="3" style="310" customWidth="1"/>
    <col min="4156" max="4157" width="0" style="310" hidden="1" customWidth="1"/>
    <col min="4158" max="4159" width="3.140625" style="310" customWidth="1"/>
    <col min="4160" max="4160" width="0" style="310" hidden="1" customWidth="1"/>
    <col min="4161" max="4161" width="3" style="310" customWidth="1"/>
    <col min="4162" max="4162" width="2.85546875" style="310" customWidth="1"/>
    <col min="4163" max="4164" width="0" style="310" hidden="1" customWidth="1"/>
    <col min="4165" max="4165" width="2.85546875" style="310" customWidth="1"/>
    <col min="4166" max="4169" width="3.140625" style="310" customWidth="1"/>
    <col min="4170" max="4172" width="0" style="310" hidden="1" customWidth="1"/>
    <col min="4173" max="4176" width="3" style="310" customWidth="1"/>
    <col min="4177" max="4179" width="0" style="310" hidden="1" customWidth="1"/>
    <col min="4180" max="4180" width="3" style="310" customWidth="1"/>
    <col min="4181" max="4181" width="2.5703125" style="310" customWidth="1"/>
    <col min="4182" max="4187" width="0" style="310" hidden="1" customWidth="1"/>
    <col min="4188" max="4188" width="3.140625" style="310" customWidth="1"/>
    <col min="4189" max="4189" width="2.85546875" style="310" customWidth="1"/>
    <col min="4190" max="4191" width="3" style="310" customWidth="1"/>
    <col min="4192" max="4192" width="3.140625" style="310" customWidth="1"/>
    <col min="4193" max="4193" width="3.28515625" style="310" customWidth="1"/>
    <col min="4194" max="4194" width="3.42578125" style="310" customWidth="1"/>
    <col min="4195" max="4195" width="4.42578125" style="310" customWidth="1"/>
    <col min="4196" max="4196" width="2.5703125" style="310" customWidth="1"/>
    <col min="4197" max="4197" width="6.42578125" style="310" customWidth="1"/>
    <col min="4198" max="4200" width="4.5703125" style="310" customWidth="1"/>
    <col min="4201" max="4201" width="29.7109375" style="310" customWidth="1"/>
    <col min="4202" max="4317" width="9.140625" style="310"/>
    <col min="4318" max="4318" width="2.7109375" style="310" customWidth="1"/>
    <col min="4319" max="4319" width="6.85546875" style="310" customWidth="1"/>
    <col min="4320" max="4320" width="4.5703125" style="310" customWidth="1"/>
    <col min="4321" max="4321" width="6.42578125" style="310" customWidth="1"/>
    <col min="4322" max="4322" width="5.28515625" style="310" customWidth="1"/>
    <col min="4323" max="4325" width="0" style="310" hidden="1" customWidth="1"/>
    <col min="4326" max="4330" width="3" style="310" customWidth="1"/>
    <col min="4331" max="4334" width="2.7109375" style="310" customWidth="1"/>
    <col min="4335" max="4339" width="0" style="310" hidden="1" customWidth="1"/>
    <col min="4340" max="4341" width="3" style="310" customWidth="1"/>
    <col min="4342" max="4343" width="0" style="310" hidden="1" customWidth="1"/>
    <col min="4344" max="4344" width="2.85546875" style="310" customWidth="1"/>
    <col min="4345" max="4346" width="2.5703125" style="310" customWidth="1"/>
    <col min="4347" max="4364" width="2.85546875" style="310" customWidth="1"/>
    <col min="4365" max="4387" width="0" style="310" hidden="1" customWidth="1"/>
    <col min="4388" max="4402" width="3" style="310" customWidth="1"/>
    <col min="4403" max="4403" width="0" style="310" hidden="1" customWidth="1"/>
    <col min="4404" max="4404" width="3.140625" style="310" customWidth="1"/>
    <col min="4405" max="4405" width="0" style="310" hidden="1" customWidth="1"/>
    <col min="4406" max="4409" width="2.85546875" style="310" customWidth="1"/>
    <col min="4410" max="4410" width="0" style="310" hidden="1" customWidth="1"/>
    <col min="4411" max="4411" width="3" style="310" customWidth="1"/>
    <col min="4412" max="4413" width="0" style="310" hidden="1" customWidth="1"/>
    <col min="4414" max="4415" width="3.140625" style="310" customWidth="1"/>
    <col min="4416" max="4416" width="0" style="310" hidden="1" customWidth="1"/>
    <col min="4417" max="4417" width="3" style="310" customWidth="1"/>
    <col min="4418" max="4418" width="2.85546875" style="310" customWidth="1"/>
    <col min="4419" max="4420" width="0" style="310" hidden="1" customWidth="1"/>
    <col min="4421" max="4421" width="2.85546875" style="310" customWidth="1"/>
    <col min="4422" max="4425" width="3.140625" style="310" customWidth="1"/>
    <col min="4426" max="4428" width="0" style="310" hidden="1" customWidth="1"/>
    <col min="4429" max="4432" width="3" style="310" customWidth="1"/>
    <col min="4433" max="4435" width="0" style="310" hidden="1" customWidth="1"/>
    <col min="4436" max="4436" width="3" style="310" customWidth="1"/>
    <col min="4437" max="4437" width="2.5703125" style="310" customWidth="1"/>
    <col min="4438" max="4443" width="0" style="310" hidden="1" customWidth="1"/>
    <col min="4444" max="4444" width="3.140625" style="310" customWidth="1"/>
    <col min="4445" max="4445" width="2.85546875" style="310" customWidth="1"/>
    <col min="4446" max="4447" width="3" style="310" customWidth="1"/>
    <col min="4448" max="4448" width="3.140625" style="310" customWidth="1"/>
    <col min="4449" max="4449" width="3.28515625" style="310" customWidth="1"/>
    <col min="4450" max="4450" width="3.42578125" style="310" customWidth="1"/>
    <col min="4451" max="4451" width="4.42578125" style="310" customWidth="1"/>
    <col min="4452" max="4452" width="2.5703125" style="310" customWidth="1"/>
    <col min="4453" max="4453" width="6.42578125" style="310" customWidth="1"/>
    <col min="4454" max="4456" width="4.5703125" style="310" customWidth="1"/>
    <col min="4457" max="4457" width="29.7109375" style="310" customWidth="1"/>
    <col min="4458" max="4573" width="9.140625" style="310"/>
    <col min="4574" max="4574" width="2.7109375" style="310" customWidth="1"/>
    <col min="4575" max="4575" width="6.85546875" style="310" customWidth="1"/>
    <col min="4576" max="4576" width="4.5703125" style="310" customWidth="1"/>
    <col min="4577" max="4577" width="6.42578125" style="310" customWidth="1"/>
    <col min="4578" max="4578" width="5.28515625" style="310" customWidth="1"/>
    <col min="4579" max="4581" width="0" style="310" hidden="1" customWidth="1"/>
    <col min="4582" max="4586" width="3" style="310" customWidth="1"/>
    <col min="4587" max="4590" width="2.7109375" style="310" customWidth="1"/>
    <col min="4591" max="4595" width="0" style="310" hidden="1" customWidth="1"/>
    <col min="4596" max="4597" width="3" style="310" customWidth="1"/>
    <col min="4598" max="4599" width="0" style="310" hidden="1" customWidth="1"/>
    <col min="4600" max="4600" width="2.85546875" style="310" customWidth="1"/>
    <col min="4601" max="4602" width="2.5703125" style="310" customWidth="1"/>
    <col min="4603" max="4620" width="2.85546875" style="310" customWidth="1"/>
    <col min="4621" max="4643" width="0" style="310" hidden="1" customWidth="1"/>
    <col min="4644" max="4658" width="3" style="310" customWidth="1"/>
    <col min="4659" max="4659" width="0" style="310" hidden="1" customWidth="1"/>
    <col min="4660" max="4660" width="3.140625" style="310" customWidth="1"/>
    <col min="4661" max="4661" width="0" style="310" hidden="1" customWidth="1"/>
    <col min="4662" max="4665" width="2.85546875" style="310" customWidth="1"/>
    <col min="4666" max="4666" width="0" style="310" hidden="1" customWidth="1"/>
    <col min="4667" max="4667" width="3" style="310" customWidth="1"/>
    <col min="4668" max="4669" width="0" style="310" hidden="1" customWidth="1"/>
    <col min="4670" max="4671" width="3.140625" style="310" customWidth="1"/>
    <col min="4672" max="4672" width="0" style="310" hidden="1" customWidth="1"/>
    <col min="4673" max="4673" width="3" style="310" customWidth="1"/>
    <col min="4674" max="4674" width="2.85546875" style="310" customWidth="1"/>
    <col min="4675" max="4676" width="0" style="310" hidden="1" customWidth="1"/>
    <col min="4677" max="4677" width="2.85546875" style="310" customWidth="1"/>
    <col min="4678" max="4681" width="3.140625" style="310" customWidth="1"/>
    <col min="4682" max="4684" width="0" style="310" hidden="1" customWidth="1"/>
    <col min="4685" max="4688" width="3" style="310" customWidth="1"/>
    <col min="4689" max="4691" width="0" style="310" hidden="1" customWidth="1"/>
    <col min="4692" max="4692" width="3" style="310" customWidth="1"/>
    <col min="4693" max="4693" width="2.5703125" style="310" customWidth="1"/>
    <col min="4694" max="4699" width="0" style="310" hidden="1" customWidth="1"/>
    <col min="4700" max="4700" width="3.140625" style="310" customWidth="1"/>
    <col min="4701" max="4701" width="2.85546875" style="310" customWidth="1"/>
    <col min="4702" max="4703" width="3" style="310" customWidth="1"/>
    <col min="4704" max="4704" width="3.140625" style="310" customWidth="1"/>
    <col min="4705" max="4705" width="3.28515625" style="310" customWidth="1"/>
    <col min="4706" max="4706" width="3.42578125" style="310" customWidth="1"/>
    <col min="4707" max="4707" width="4.42578125" style="310" customWidth="1"/>
    <col min="4708" max="4708" width="2.5703125" style="310" customWidth="1"/>
    <col min="4709" max="4709" width="6.42578125" style="310" customWidth="1"/>
    <col min="4710" max="4712" width="4.5703125" style="310" customWidth="1"/>
    <col min="4713" max="4713" width="29.7109375" style="310" customWidth="1"/>
    <col min="4714" max="4829" width="9.140625" style="310"/>
    <col min="4830" max="4830" width="2.7109375" style="310" customWidth="1"/>
    <col min="4831" max="4831" width="6.85546875" style="310" customWidth="1"/>
    <col min="4832" max="4832" width="4.5703125" style="310" customWidth="1"/>
    <col min="4833" max="4833" width="6.42578125" style="310" customWidth="1"/>
    <col min="4834" max="4834" width="5.28515625" style="310" customWidth="1"/>
    <col min="4835" max="4837" width="0" style="310" hidden="1" customWidth="1"/>
    <col min="4838" max="4842" width="3" style="310" customWidth="1"/>
    <col min="4843" max="4846" width="2.7109375" style="310" customWidth="1"/>
    <col min="4847" max="4851" width="0" style="310" hidden="1" customWidth="1"/>
    <col min="4852" max="4853" width="3" style="310" customWidth="1"/>
    <col min="4854" max="4855" width="0" style="310" hidden="1" customWidth="1"/>
    <col min="4856" max="4856" width="2.85546875" style="310" customWidth="1"/>
    <col min="4857" max="4858" width="2.5703125" style="310" customWidth="1"/>
    <col min="4859" max="4876" width="2.85546875" style="310" customWidth="1"/>
    <col min="4877" max="4899" width="0" style="310" hidden="1" customWidth="1"/>
    <col min="4900" max="4914" width="3" style="310" customWidth="1"/>
    <col min="4915" max="4915" width="0" style="310" hidden="1" customWidth="1"/>
    <col min="4916" max="4916" width="3.140625" style="310" customWidth="1"/>
    <col min="4917" max="4917" width="0" style="310" hidden="1" customWidth="1"/>
    <col min="4918" max="4921" width="2.85546875" style="310" customWidth="1"/>
    <col min="4922" max="4922" width="0" style="310" hidden="1" customWidth="1"/>
    <col min="4923" max="4923" width="3" style="310" customWidth="1"/>
    <col min="4924" max="4925" width="0" style="310" hidden="1" customWidth="1"/>
    <col min="4926" max="4927" width="3.140625" style="310" customWidth="1"/>
    <col min="4928" max="4928" width="0" style="310" hidden="1" customWidth="1"/>
    <col min="4929" max="4929" width="3" style="310" customWidth="1"/>
    <col min="4930" max="4930" width="2.85546875" style="310" customWidth="1"/>
    <col min="4931" max="4932" width="0" style="310" hidden="1" customWidth="1"/>
    <col min="4933" max="4933" width="2.85546875" style="310" customWidth="1"/>
    <col min="4934" max="4937" width="3.140625" style="310" customWidth="1"/>
    <col min="4938" max="4940" width="0" style="310" hidden="1" customWidth="1"/>
    <col min="4941" max="4944" width="3" style="310" customWidth="1"/>
    <col min="4945" max="4947" width="0" style="310" hidden="1" customWidth="1"/>
    <col min="4948" max="4948" width="3" style="310" customWidth="1"/>
    <col min="4949" max="4949" width="2.5703125" style="310" customWidth="1"/>
    <col min="4950" max="4955" width="0" style="310" hidden="1" customWidth="1"/>
    <col min="4956" max="4956" width="3.140625" style="310" customWidth="1"/>
    <col min="4957" max="4957" width="2.85546875" style="310" customWidth="1"/>
    <col min="4958" max="4959" width="3" style="310" customWidth="1"/>
    <col min="4960" max="4960" width="3.140625" style="310" customWidth="1"/>
    <col min="4961" max="4961" width="3.28515625" style="310" customWidth="1"/>
    <col min="4962" max="4962" width="3.42578125" style="310" customWidth="1"/>
    <col min="4963" max="4963" width="4.42578125" style="310" customWidth="1"/>
    <col min="4964" max="4964" width="2.5703125" style="310" customWidth="1"/>
    <col min="4965" max="4965" width="6.42578125" style="310" customWidth="1"/>
    <col min="4966" max="4968" width="4.5703125" style="310" customWidth="1"/>
    <col min="4969" max="4969" width="29.7109375" style="310" customWidth="1"/>
    <col min="4970" max="5085" width="9.140625" style="310"/>
    <col min="5086" max="5086" width="2.7109375" style="310" customWidth="1"/>
    <col min="5087" max="5087" width="6.85546875" style="310" customWidth="1"/>
    <col min="5088" max="5088" width="4.5703125" style="310" customWidth="1"/>
    <col min="5089" max="5089" width="6.42578125" style="310" customWidth="1"/>
    <col min="5090" max="5090" width="5.28515625" style="310" customWidth="1"/>
    <col min="5091" max="5093" width="0" style="310" hidden="1" customWidth="1"/>
    <col min="5094" max="5098" width="3" style="310" customWidth="1"/>
    <col min="5099" max="5102" width="2.7109375" style="310" customWidth="1"/>
    <col min="5103" max="5107" width="0" style="310" hidden="1" customWidth="1"/>
    <col min="5108" max="5109" width="3" style="310" customWidth="1"/>
    <col min="5110" max="5111" width="0" style="310" hidden="1" customWidth="1"/>
    <col min="5112" max="5112" width="2.85546875" style="310" customWidth="1"/>
    <col min="5113" max="5114" width="2.5703125" style="310" customWidth="1"/>
    <col min="5115" max="5132" width="2.85546875" style="310" customWidth="1"/>
    <col min="5133" max="5155" width="0" style="310" hidden="1" customWidth="1"/>
    <col min="5156" max="5170" width="3" style="310" customWidth="1"/>
    <col min="5171" max="5171" width="0" style="310" hidden="1" customWidth="1"/>
    <col min="5172" max="5172" width="3.140625" style="310" customWidth="1"/>
    <col min="5173" max="5173" width="0" style="310" hidden="1" customWidth="1"/>
    <col min="5174" max="5177" width="2.85546875" style="310" customWidth="1"/>
    <col min="5178" max="5178" width="0" style="310" hidden="1" customWidth="1"/>
    <col min="5179" max="5179" width="3" style="310" customWidth="1"/>
    <col min="5180" max="5181" width="0" style="310" hidden="1" customWidth="1"/>
    <col min="5182" max="5183" width="3.140625" style="310" customWidth="1"/>
    <col min="5184" max="5184" width="0" style="310" hidden="1" customWidth="1"/>
    <col min="5185" max="5185" width="3" style="310" customWidth="1"/>
    <col min="5186" max="5186" width="2.85546875" style="310" customWidth="1"/>
    <col min="5187" max="5188" width="0" style="310" hidden="1" customWidth="1"/>
    <col min="5189" max="5189" width="2.85546875" style="310" customWidth="1"/>
    <col min="5190" max="5193" width="3.140625" style="310" customWidth="1"/>
    <col min="5194" max="5196" width="0" style="310" hidden="1" customWidth="1"/>
    <col min="5197" max="5200" width="3" style="310" customWidth="1"/>
    <col min="5201" max="5203" width="0" style="310" hidden="1" customWidth="1"/>
    <col min="5204" max="5204" width="3" style="310" customWidth="1"/>
    <col min="5205" max="5205" width="2.5703125" style="310" customWidth="1"/>
    <col min="5206" max="5211" width="0" style="310" hidden="1" customWidth="1"/>
    <col min="5212" max="5212" width="3.140625" style="310" customWidth="1"/>
    <col min="5213" max="5213" width="2.85546875" style="310" customWidth="1"/>
    <col min="5214" max="5215" width="3" style="310" customWidth="1"/>
    <col min="5216" max="5216" width="3.140625" style="310" customWidth="1"/>
    <col min="5217" max="5217" width="3.28515625" style="310" customWidth="1"/>
    <col min="5218" max="5218" width="3.42578125" style="310" customWidth="1"/>
    <col min="5219" max="5219" width="4.42578125" style="310" customWidth="1"/>
    <col min="5220" max="5220" width="2.5703125" style="310" customWidth="1"/>
    <col min="5221" max="5221" width="6.42578125" style="310" customWidth="1"/>
    <col min="5222" max="5224" width="4.5703125" style="310" customWidth="1"/>
    <col min="5225" max="5225" width="29.7109375" style="310" customWidth="1"/>
    <col min="5226" max="5341" width="9.140625" style="310"/>
    <col min="5342" max="5342" width="2.7109375" style="310" customWidth="1"/>
    <col min="5343" max="5343" width="6.85546875" style="310" customWidth="1"/>
    <col min="5344" max="5344" width="4.5703125" style="310" customWidth="1"/>
    <col min="5345" max="5345" width="6.42578125" style="310" customWidth="1"/>
    <col min="5346" max="5346" width="5.28515625" style="310" customWidth="1"/>
    <col min="5347" max="5349" width="0" style="310" hidden="1" customWidth="1"/>
    <col min="5350" max="5354" width="3" style="310" customWidth="1"/>
    <col min="5355" max="5358" width="2.7109375" style="310" customWidth="1"/>
    <col min="5359" max="5363" width="0" style="310" hidden="1" customWidth="1"/>
    <col min="5364" max="5365" width="3" style="310" customWidth="1"/>
    <col min="5366" max="5367" width="0" style="310" hidden="1" customWidth="1"/>
    <col min="5368" max="5368" width="2.85546875" style="310" customWidth="1"/>
    <col min="5369" max="5370" width="2.5703125" style="310" customWidth="1"/>
    <col min="5371" max="5388" width="2.85546875" style="310" customWidth="1"/>
    <col min="5389" max="5411" width="0" style="310" hidden="1" customWidth="1"/>
    <col min="5412" max="5426" width="3" style="310" customWidth="1"/>
    <col min="5427" max="5427" width="0" style="310" hidden="1" customWidth="1"/>
    <col min="5428" max="5428" width="3.140625" style="310" customWidth="1"/>
    <col min="5429" max="5429" width="0" style="310" hidden="1" customWidth="1"/>
    <col min="5430" max="5433" width="2.85546875" style="310" customWidth="1"/>
    <col min="5434" max="5434" width="0" style="310" hidden="1" customWidth="1"/>
    <col min="5435" max="5435" width="3" style="310" customWidth="1"/>
    <col min="5436" max="5437" width="0" style="310" hidden="1" customWidth="1"/>
    <col min="5438" max="5439" width="3.140625" style="310" customWidth="1"/>
    <col min="5440" max="5440" width="0" style="310" hidden="1" customWidth="1"/>
    <col min="5441" max="5441" width="3" style="310" customWidth="1"/>
    <col min="5442" max="5442" width="2.85546875" style="310" customWidth="1"/>
    <col min="5443" max="5444" width="0" style="310" hidden="1" customWidth="1"/>
    <col min="5445" max="5445" width="2.85546875" style="310" customWidth="1"/>
    <col min="5446" max="5449" width="3.140625" style="310" customWidth="1"/>
    <col min="5450" max="5452" width="0" style="310" hidden="1" customWidth="1"/>
    <col min="5453" max="5456" width="3" style="310" customWidth="1"/>
    <col min="5457" max="5459" width="0" style="310" hidden="1" customWidth="1"/>
    <col min="5460" max="5460" width="3" style="310" customWidth="1"/>
    <col min="5461" max="5461" width="2.5703125" style="310" customWidth="1"/>
    <col min="5462" max="5467" width="0" style="310" hidden="1" customWidth="1"/>
    <col min="5468" max="5468" width="3.140625" style="310" customWidth="1"/>
    <col min="5469" max="5469" width="2.85546875" style="310" customWidth="1"/>
    <col min="5470" max="5471" width="3" style="310" customWidth="1"/>
    <col min="5472" max="5472" width="3.140625" style="310" customWidth="1"/>
    <col min="5473" max="5473" width="3.28515625" style="310" customWidth="1"/>
    <col min="5474" max="5474" width="3.42578125" style="310" customWidth="1"/>
    <col min="5475" max="5475" width="4.42578125" style="310" customWidth="1"/>
    <col min="5476" max="5476" width="2.5703125" style="310" customWidth="1"/>
    <col min="5477" max="5477" width="6.42578125" style="310" customWidth="1"/>
    <col min="5478" max="5480" width="4.5703125" style="310" customWidth="1"/>
    <col min="5481" max="5481" width="29.7109375" style="310" customWidth="1"/>
    <col min="5482" max="5597" width="9.140625" style="310"/>
    <col min="5598" max="5598" width="2.7109375" style="310" customWidth="1"/>
    <col min="5599" max="5599" width="6.85546875" style="310" customWidth="1"/>
    <col min="5600" max="5600" width="4.5703125" style="310" customWidth="1"/>
    <col min="5601" max="5601" width="6.42578125" style="310" customWidth="1"/>
    <col min="5602" max="5602" width="5.28515625" style="310" customWidth="1"/>
    <col min="5603" max="5605" width="0" style="310" hidden="1" customWidth="1"/>
    <col min="5606" max="5610" width="3" style="310" customWidth="1"/>
    <col min="5611" max="5614" width="2.7109375" style="310" customWidth="1"/>
    <col min="5615" max="5619" width="0" style="310" hidden="1" customWidth="1"/>
    <col min="5620" max="5621" width="3" style="310" customWidth="1"/>
    <col min="5622" max="5623" width="0" style="310" hidden="1" customWidth="1"/>
    <col min="5624" max="5624" width="2.85546875" style="310" customWidth="1"/>
    <col min="5625" max="5626" width="2.5703125" style="310" customWidth="1"/>
    <col min="5627" max="5644" width="2.85546875" style="310" customWidth="1"/>
    <col min="5645" max="5667" width="0" style="310" hidden="1" customWidth="1"/>
    <col min="5668" max="5682" width="3" style="310" customWidth="1"/>
    <col min="5683" max="5683" width="0" style="310" hidden="1" customWidth="1"/>
    <col min="5684" max="5684" width="3.140625" style="310" customWidth="1"/>
    <col min="5685" max="5685" width="0" style="310" hidden="1" customWidth="1"/>
    <col min="5686" max="5689" width="2.85546875" style="310" customWidth="1"/>
    <col min="5690" max="5690" width="0" style="310" hidden="1" customWidth="1"/>
    <col min="5691" max="5691" width="3" style="310" customWidth="1"/>
    <col min="5692" max="5693" width="0" style="310" hidden="1" customWidth="1"/>
    <col min="5694" max="5695" width="3.140625" style="310" customWidth="1"/>
    <col min="5696" max="5696" width="0" style="310" hidden="1" customWidth="1"/>
    <col min="5697" max="5697" width="3" style="310" customWidth="1"/>
    <col min="5698" max="5698" width="2.85546875" style="310" customWidth="1"/>
    <col min="5699" max="5700" width="0" style="310" hidden="1" customWidth="1"/>
    <col min="5701" max="5701" width="2.85546875" style="310" customWidth="1"/>
    <col min="5702" max="5705" width="3.140625" style="310" customWidth="1"/>
    <col min="5706" max="5708" width="0" style="310" hidden="1" customWidth="1"/>
    <col min="5709" max="5712" width="3" style="310" customWidth="1"/>
    <col min="5713" max="5715" width="0" style="310" hidden="1" customWidth="1"/>
    <col min="5716" max="5716" width="3" style="310" customWidth="1"/>
    <col min="5717" max="5717" width="2.5703125" style="310" customWidth="1"/>
    <col min="5718" max="5723" width="0" style="310" hidden="1" customWidth="1"/>
    <col min="5724" max="5724" width="3.140625" style="310" customWidth="1"/>
    <col min="5725" max="5725" width="2.85546875" style="310" customWidth="1"/>
    <col min="5726" max="5727" width="3" style="310" customWidth="1"/>
    <col min="5728" max="5728" width="3.140625" style="310" customWidth="1"/>
    <col min="5729" max="5729" width="3.28515625" style="310" customWidth="1"/>
    <col min="5730" max="5730" width="3.42578125" style="310" customWidth="1"/>
    <col min="5731" max="5731" width="4.42578125" style="310" customWidth="1"/>
    <col min="5732" max="5732" width="2.5703125" style="310" customWidth="1"/>
    <col min="5733" max="5733" width="6.42578125" style="310" customWidth="1"/>
    <col min="5734" max="5736" width="4.5703125" style="310" customWidth="1"/>
    <col min="5737" max="5737" width="29.7109375" style="310" customWidth="1"/>
    <col min="5738" max="5853" width="9.140625" style="310"/>
    <col min="5854" max="5854" width="2.7109375" style="310" customWidth="1"/>
    <col min="5855" max="5855" width="6.85546875" style="310" customWidth="1"/>
    <col min="5856" max="5856" width="4.5703125" style="310" customWidth="1"/>
    <col min="5857" max="5857" width="6.42578125" style="310" customWidth="1"/>
    <col min="5858" max="5858" width="5.28515625" style="310" customWidth="1"/>
    <col min="5859" max="5861" width="0" style="310" hidden="1" customWidth="1"/>
    <col min="5862" max="5866" width="3" style="310" customWidth="1"/>
    <col min="5867" max="5870" width="2.7109375" style="310" customWidth="1"/>
    <col min="5871" max="5875" width="0" style="310" hidden="1" customWidth="1"/>
    <col min="5876" max="5877" width="3" style="310" customWidth="1"/>
    <col min="5878" max="5879" width="0" style="310" hidden="1" customWidth="1"/>
    <col min="5880" max="5880" width="2.85546875" style="310" customWidth="1"/>
    <col min="5881" max="5882" width="2.5703125" style="310" customWidth="1"/>
    <col min="5883" max="5900" width="2.85546875" style="310" customWidth="1"/>
    <col min="5901" max="5923" width="0" style="310" hidden="1" customWidth="1"/>
    <col min="5924" max="5938" width="3" style="310" customWidth="1"/>
    <col min="5939" max="5939" width="0" style="310" hidden="1" customWidth="1"/>
    <col min="5940" max="5940" width="3.140625" style="310" customWidth="1"/>
    <col min="5941" max="5941" width="0" style="310" hidden="1" customWidth="1"/>
    <col min="5942" max="5945" width="2.85546875" style="310" customWidth="1"/>
    <col min="5946" max="5946" width="0" style="310" hidden="1" customWidth="1"/>
    <col min="5947" max="5947" width="3" style="310" customWidth="1"/>
    <col min="5948" max="5949" width="0" style="310" hidden="1" customWidth="1"/>
    <col min="5950" max="5951" width="3.140625" style="310" customWidth="1"/>
    <col min="5952" max="5952" width="0" style="310" hidden="1" customWidth="1"/>
    <col min="5953" max="5953" width="3" style="310" customWidth="1"/>
    <col min="5954" max="5954" width="2.85546875" style="310" customWidth="1"/>
    <col min="5955" max="5956" width="0" style="310" hidden="1" customWidth="1"/>
    <col min="5957" max="5957" width="2.85546875" style="310" customWidth="1"/>
    <col min="5958" max="5961" width="3.140625" style="310" customWidth="1"/>
    <col min="5962" max="5964" width="0" style="310" hidden="1" customWidth="1"/>
    <col min="5965" max="5968" width="3" style="310" customWidth="1"/>
    <col min="5969" max="5971" width="0" style="310" hidden="1" customWidth="1"/>
    <col min="5972" max="5972" width="3" style="310" customWidth="1"/>
    <col min="5973" max="5973" width="2.5703125" style="310" customWidth="1"/>
    <col min="5974" max="5979" width="0" style="310" hidden="1" customWidth="1"/>
    <col min="5980" max="5980" width="3.140625" style="310" customWidth="1"/>
    <col min="5981" max="5981" width="2.85546875" style="310" customWidth="1"/>
    <col min="5982" max="5983" width="3" style="310" customWidth="1"/>
    <col min="5984" max="5984" width="3.140625" style="310" customWidth="1"/>
    <col min="5985" max="5985" width="3.28515625" style="310" customWidth="1"/>
    <col min="5986" max="5986" width="3.42578125" style="310" customWidth="1"/>
    <col min="5987" max="5987" width="4.42578125" style="310" customWidth="1"/>
    <col min="5988" max="5988" width="2.5703125" style="310" customWidth="1"/>
    <col min="5989" max="5989" width="6.42578125" style="310" customWidth="1"/>
    <col min="5990" max="5992" width="4.5703125" style="310" customWidth="1"/>
    <col min="5993" max="5993" width="29.7109375" style="310" customWidth="1"/>
    <col min="5994" max="6109" width="9.140625" style="310"/>
    <col min="6110" max="6110" width="2.7109375" style="310" customWidth="1"/>
    <col min="6111" max="6111" width="6.85546875" style="310" customWidth="1"/>
    <col min="6112" max="6112" width="4.5703125" style="310" customWidth="1"/>
    <col min="6113" max="6113" width="6.42578125" style="310" customWidth="1"/>
    <col min="6114" max="6114" width="5.28515625" style="310" customWidth="1"/>
    <col min="6115" max="6117" width="0" style="310" hidden="1" customWidth="1"/>
    <col min="6118" max="6122" width="3" style="310" customWidth="1"/>
    <col min="6123" max="6126" width="2.7109375" style="310" customWidth="1"/>
    <col min="6127" max="6131" width="0" style="310" hidden="1" customWidth="1"/>
    <col min="6132" max="6133" width="3" style="310" customWidth="1"/>
    <col min="6134" max="6135" width="0" style="310" hidden="1" customWidth="1"/>
    <col min="6136" max="6136" width="2.85546875" style="310" customWidth="1"/>
    <col min="6137" max="6138" width="2.5703125" style="310" customWidth="1"/>
    <col min="6139" max="6156" width="2.85546875" style="310" customWidth="1"/>
    <col min="6157" max="6179" width="0" style="310" hidden="1" customWidth="1"/>
    <col min="6180" max="6194" width="3" style="310" customWidth="1"/>
    <col min="6195" max="6195" width="0" style="310" hidden="1" customWidth="1"/>
    <col min="6196" max="6196" width="3.140625" style="310" customWidth="1"/>
    <col min="6197" max="6197" width="0" style="310" hidden="1" customWidth="1"/>
    <col min="6198" max="6201" width="2.85546875" style="310" customWidth="1"/>
    <col min="6202" max="6202" width="0" style="310" hidden="1" customWidth="1"/>
    <col min="6203" max="6203" width="3" style="310" customWidth="1"/>
    <col min="6204" max="6205" width="0" style="310" hidden="1" customWidth="1"/>
    <col min="6206" max="6207" width="3.140625" style="310" customWidth="1"/>
    <col min="6208" max="6208" width="0" style="310" hidden="1" customWidth="1"/>
    <col min="6209" max="6209" width="3" style="310" customWidth="1"/>
    <col min="6210" max="6210" width="2.85546875" style="310" customWidth="1"/>
    <col min="6211" max="6212" width="0" style="310" hidden="1" customWidth="1"/>
    <col min="6213" max="6213" width="2.85546875" style="310" customWidth="1"/>
    <col min="6214" max="6217" width="3.140625" style="310" customWidth="1"/>
    <col min="6218" max="6220" width="0" style="310" hidden="1" customWidth="1"/>
    <col min="6221" max="6224" width="3" style="310" customWidth="1"/>
    <col min="6225" max="6227" width="0" style="310" hidden="1" customWidth="1"/>
    <col min="6228" max="6228" width="3" style="310" customWidth="1"/>
    <col min="6229" max="6229" width="2.5703125" style="310" customWidth="1"/>
    <col min="6230" max="6235" width="0" style="310" hidden="1" customWidth="1"/>
    <col min="6236" max="6236" width="3.140625" style="310" customWidth="1"/>
    <col min="6237" max="6237" width="2.85546875" style="310" customWidth="1"/>
    <col min="6238" max="6239" width="3" style="310" customWidth="1"/>
    <col min="6240" max="6240" width="3.140625" style="310" customWidth="1"/>
    <col min="6241" max="6241" width="3.28515625" style="310" customWidth="1"/>
    <col min="6242" max="6242" width="3.42578125" style="310" customWidth="1"/>
    <col min="6243" max="6243" width="4.42578125" style="310" customWidth="1"/>
    <col min="6244" max="6244" width="2.5703125" style="310" customWidth="1"/>
    <col min="6245" max="6245" width="6.42578125" style="310" customWidth="1"/>
    <col min="6246" max="6248" width="4.5703125" style="310" customWidth="1"/>
    <col min="6249" max="6249" width="29.7109375" style="310" customWidth="1"/>
    <col min="6250" max="6365" width="9.140625" style="310"/>
    <col min="6366" max="6366" width="2.7109375" style="310" customWidth="1"/>
    <col min="6367" max="6367" width="6.85546875" style="310" customWidth="1"/>
    <col min="6368" max="6368" width="4.5703125" style="310" customWidth="1"/>
    <col min="6369" max="6369" width="6.42578125" style="310" customWidth="1"/>
    <col min="6370" max="6370" width="5.28515625" style="310" customWidth="1"/>
    <col min="6371" max="6373" width="0" style="310" hidden="1" customWidth="1"/>
    <col min="6374" max="6378" width="3" style="310" customWidth="1"/>
    <col min="6379" max="6382" width="2.7109375" style="310" customWidth="1"/>
    <col min="6383" max="6387" width="0" style="310" hidden="1" customWidth="1"/>
    <col min="6388" max="6389" width="3" style="310" customWidth="1"/>
    <col min="6390" max="6391" width="0" style="310" hidden="1" customWidth="1"/>
    <col min="6392" max="6392" width="2.85546875" style="310" customWidth="1"/>
    <col min="6393" max="6394" width="2.5703125" style="310" customWidth="1"/>
    <col min="6395" max="6412" width="2.85546875" style="310" customWidth="1"/>
    <col min="6413" max="6435" width="0" style="310" hidden="1" customWidth="1"/>
    <col min="6436" max="6450" width="3" style="310" customWidth="1"/>
    <col min="6451" max="6451" width="0" style="310" hidden="1" customWidth="1"/>
    <col min="6452" max="6452" width="3.140625" style="310" customWidth="1"/>
    <col min="6453" max="6453" width="0" style="310" hidden="1" customWidth="1"/>
    <col min="6454" max="6457" width="2.85546875" style="310" customWidth="1"/>
    <col min="6458" max="6458" width="0" style="310" hidden="1" customWidth="1"/>
    <col min="6459" max="6459" width="3" style="310" customWidth="1"/>
    <col min="6460" max="6461" width="0" style="310" hidden="1" customWidth="1"/>
    <col min="6462" max="6463" width="3.140625" style="310" customWidth="1"/>
    <col min="6464" max="6464" width="0" style="310" hidden="1" customWidth="1"/>
    <col min="6465" max="6465" width="3" style="310" customWidth="1"/>
    <col min="6466" max="6466" width="2.85546875" style="310" customWidth="1"/>
    <col min="6467" max="6468" width="0" style="310" hidden="1" customWidth="1"/>
    <col min="6469" max="6469" width="2.85546875" style="310" customWidth="1"/>
    <col min="6470" max="6473" width="3.140625" style="310" customWidth="1"/>
    <col min="6474" max="6476" width="0" style="310" hidden="1" customWidth="1"/>
    <col min="6477" max="6480" width="3" style="310" customWidth="1"/>
    <col min="6481" max="6483" width="0" style="310" hidden="1" customWidth="1"/>
    <col min="6484" max="6484" width="3" style="310" customWidth="1"/>
    <col min="6485" max="6485" width="2.5703125" style="310" customWidth="1"/>
    <col min="6486" max="6491" width="0" style="310" hidden="1" customWidth="1"/>
    <col min="6492" max="6492" width="3.140625" style="310" customWidth="1"/>
    <col min="6493" max="6493" width="2.85546875" style="310" customWidth="1"/>
    <col min="6494" max="6495" width="3" style="310" customWidth="1"/>
    <col min="6496" max="6496" width="3.140625" style="310" customWidth="1"/>
    <col min="6497" max="6497" width="3.28515625" style="310" customWidth="1"/>
    <col min="6498" max="6498" width="3.42578125" style="310" customWidth="1"/>
    <col min="6499" max="6499" width="4.42578125" style="310" customWidth="1"/>
    <col min="6500" max="6500" width="2.5703125" style="310" customWidth="1"/>
    <col min="6501" max="6501" width="6.42578125" style="310" customWidth="1"/>
    <col min="6502" max="6504" width="4.5703125" style="310" customWidth="1"/>
    <col min="6505" max="6505" width="29.7109375" style="310" customWidth="1"/>
    <col min="6506" max="6621" width="9.140625" style="310"/>
    <col min="6622" max="6622" width="2.7109375" style="310" customWidth="1"/>
    <col min="6623" max="6623" width="6.85546875" style="310" customWidth="1"/>
    <col min="6624" max="6624" width="4.5703125" style="310" customWidth="1"/>
    <col min="6625" max="6625" width="6.42578125" style="310" customWidth="1"/>
    <col min="6626" max="6626" width="5.28515625" style="310" customWidth="1"/>
    <col min="6627" max="6629" width="0" style="310" hidden="1" customWidth="1"/>
    <col min="6630" max="6634" width="3" style="310" customWidth="1"/>
    <col min="6635" max="6638" width="2.7109375" style="310" customWidth="1"/>
    <col min="6639" max="6643" width="0" style="310" hidden="1" customWidth="1"/>
    <col min="6644" max="6645" width="3" style="310" customWidth="1"/>
    <col min="6646" max="6647" width="0" style="310" hidden="1" customWidth="1"/>
    <col min="6648" max="6648" width="2.85546875" style="310" customWidth="1"/>
    <col min="6649" max="6650" width="2.5703125" style="310" customWidth="1"/>
    <col min="6651" max="6668" width="2.85546875" style="310" customWidth="1"/>
    <col min="6669" max="6691" width="0" style="310" hidden="1" customWidth="1"/>
    <col min="6692" max="6706" width="3" style="310" customWidth="1"/>
    <col min="6707" max="6707" width="0" style="310" hidden="1" customWidth="1"/>
    <col min="6708" max="6708" width="3.140625" style="310" customWidth="1"/>
    <col min="6709" max="6709" width="0" style="310" hidden="1" customWidth="1"/>
    <col min="6710" max="6713" width="2.85546875" style="310" customWidth="1"/>
    <col min="6714" max="6714" width="0" style="310" hidden="1" customWidth="1"/>
    <col min="6715" max="6715" width="3" style="310" customWidth="1"/>
    <col min="6716" max="6717" width="0" style="310" hidden="1" customWidth="1"/>
    <col min="6718" max="6719" width="3.140625" style="310" customWidth="1"/>
    <col min="6720" max="6720" width="0" style="310" hidden="1" customWidth="1"/>
    <col min="6721" max="6721" width="3" style="310" customWidth="1"/>
    <col min="6722" max="6722" width="2.85546875" style="310" customWidth="1"/>
    <col min="6723" max="6724" width="0" style="310" hidden="1" customWidth="1"/>
    <col min="6725" max="6725" width="2.85546875" style="310" customWidth="1"/>
    <col min="6726" max="6729" width="3.140625" style="310" customWidth="1"/>
    <col min="6730" max="6732" width="0" style="310" hidden="1" customWidth="1"/>
    <col min="6733" max="6736" width="3" style="310" customWidth="1"/>
    <col min="6737" max="6739" width="0" style="310" hidden="1" customWidth="1"/>
    <col min="6740" max="6740" width="3" style="310" customWidth="1"/>
    <col min="6741" max="6741" width="2.5703125" style="310" customWidth="1"/>
    <col min="6742" max="6747" width="0" style="310" hidden="1" customWidth="1"/>
    <col min="6748" max="6748" width="3.140625" style="310" customWidth="1"/>
    <col min="6749" max="6749" width="2.85546875" style="310" customWidth="1"/>
    <col min="6750" max="6751" width="3" style="310" customWidth="1"/>
    <col min="6752" max="6752" width="3.140625" style="310" customWidth="1"/>
    <col min="6753" max="6753" width="3.28515625" style="310" customWidth="1"/>
    <col min="6754" max="6754" width="3.42578125" style="310" customWidth="1"/>
    <col min="6755" max="6755" width="4.42578125" style="310" customWidth="1"/>
    <col min="6756" max="6756" width="2.5703125" style="310" customWidth="1"/>
    <col min="6757" max="6757" width="6.42578125" style="310" customWidth="1"/>
    <col min="6758" max="6760" width="4.5703125" style="310" customWidth="1"/>
    <col min="6761" max="6761" width="29.7109375" style="310" customWidth="1"/>
    <col min="6762" max="6877" width="9.140625" style="310"/>
    <col min="6878" max="6878" width="2.7109375" style="310" customWidth="1"/>
    <col min="6879" max="6879" width="6.85546875" style="310" customWidth="1"/>
    <col min="6880" max="6880" width="4.5703125" style="310" customWidth="1"/>
    <col min="6881" max="6881" width="6.42578125" style="310" customWidth="1"/>
    <col min="6882" max="6882" width="5.28515625" style="310" customWidth="1"/>
    <col min="6883" max="6885" width="0" style="310" hidden="1" customWidth="1"/>
    <col min="6886" max="6890" width="3" style="310" customWidth="1"/>
    <col min="6891" max="6894" width="2.7109375" style="310" customWidth="1"/>
    <col min="6895" max="6899" width="0" style="310" hidden="1" customWidth="1"/>
    <col min="6900" max="6901" width="3" style="310" customWidth="1"/>
    <col min="6902" max="6903" width="0" style="310" hidden="1" customWidth="1"/>
    <col min="6904" max="6904" width="2.85546875" style="310" customWidth="1"/>
    <col min="6905" max="6906" width="2.5703125" style="310" customWidth="1"/>
    <col min="6907" max="6924" width="2.85546875" style="310" customWidth="1"/>
    <col min="6925" max="6947" width="0" style="310" hidden="1" customWidth="1"/>
    <col min="6948" max="6962" width="3" style="310" customWidth="1"/>
    <col min="6963" max="6963" width="0" style="310" hidden="1" customWidth="1"/>
    <col min="6964" max="6964" width="3.140625" style="310" customWidth="1"/>
    <col min="6965" max="6965" width="0" style="310" hidden="1" customWidth="1"/>
    <col min="6966" max="6969" width="2.85546875" style="310" customWidth="1"/>
    <col min="6970" max="6970" width="0" style="310" hidden="1" customWidth="1"/>
    <col min="6971" max="6971" width="3" style="310" customWidth="1"/>
    <col min="6972" max="6973" width="0" style="310" hidden="1" customWidth="1"/>
    <col min="6974" max="6975" width="3.140625" style="310" customWidth="1"/>
    <col min="6976" max="6976" width="0" style="310" hidden="1" customWidth="1"/>
    <col min="6977" max="6977" width="3" style="310" customWidth="1"/>
    <col min="6978" max="6978" width="2.85546875" style="310" customWidth="1"/>
    <col min="6979" max="6980" width="0" style="310" hidden="1" customWidth="1"/>
    <col min="6981" max="6981" width="2.85546875" style="310" customWidth="1"/>
    <col min="6982" max="6985" width="3.140625" style="310" customWidth="1"/>
    <col min="6986" max="6988" width="0" style="310" hidden="1" customWidth="1"/>
    <col min="6989" max="6992" width="3" style="310" customWidth="1"/>
    <col min="6993" max="6995" width="0" style="310" hidden="1" customWidth="1"/>
    <col min="6996" max="6996" width="3" style="310" customWidth="1"/>
    <col min="6997" max="6997" width="2.5703125" style="310" customWidth="1"/>
    <col min="6998" max="7003" width="0" style="310" hidden="1" customWidth="1"/>
    <col min="7004" max="7004" width="3.140625" style="310" customWidth="1"/>
    <col min="7005" max="7005" width="2.85546875" style="310" customWidth="1"/>
    <col min="7006" max="7007" width="3" style="310" customWidth="1"/>
    <col min="7008" max="7008" width="3.140625" style="310" customWidth="1"/>
    <col min="7009" max="7009" width="3.28515625" style="310" customWidth="1"/>
    <col min="7010" max="7010" width="3.42578125" style="310" customWidth="1"/>
    <col min="7011" max="7011" width="4.42578125" style="310" customWidth="1"/>
    <col min="7012" max="7012" width="2.5703125" style="310" customWidth="1"/>
    <col min="7013" max="7013" width="6.42578125" style="310" customWidth="1"/>
    <col min="7014" max="7016" width="4.5703125" style="310" customWidth="1"/>
    <col min="7017" max="7017" width="29.7109375" style="310" customWidth="1"/>
    <col min="7018" max="7133" width="9.140625" style="310"/>
    <col min="7134" max="7134" width="2.7109375" style="310" customWidth="1"/>
    <col min="7135" max="7135" width="6.85546875" style="310" customWidth="1"/>
    <col min="7136" max="7136" width="4.5703125" style="310" customWidth="1"/>
    <col min="7137" max="7137" width="6.42578125" style="310" customWidth="1"/>
    <col min="7138" max="7138" width="5.28515625" style="310" customWidth="1"/>
    <col min="7139" max="7141" width="0" style="310" hidden="1" customWidth="1"/>
    <col min="7142" max="7146" width="3" style="310" customWidth="1"/>
    <col min="7147" max="7150" width="2.7109375" style="310" customWidth="1"/>
    <col min="7151" max="7155" width="0" style="310" hidden="1" customWidth="1"/>
    <col min="7156" max="7157" width="3" style="310" customWidth="1"/>
    <col min="7158" max="7159" width="0" style="310" hidden="1" customWidth="1"/>
    <col min="7160" max="7160" width="2.85546875" style="310" customWidth="1"/>
    <col min="7161" max="7162" width="2.5703125" style="310" customWidth="1"/>
    <col min="7163" max="7180" width="2.85546875" style="310" customWidth="1"/>
    <col min="7181" max="7203" width="0" style="310" hidden="1" customWidth="1"/>
    <col min="7204" max="7218" width="3" style="310" customWidth="1"/>
    <col min="7219" max="7219" width="0" style="310" hidden="1" customWidth="1"/>
    <col min="7220" max="7220" width="3.140625" style="310" customWidth="1"/>
    <col min="7221" max="7221" width="0" style="310" hidden="1" customWidth="1"/>
    <col min="7222" max="7225" width="2.85546875" style="310" customWidth="1"/>
    <col min="7226" max="7226" width="0" style="310" hidden="1" customWidth="1"/>
    <col min="7227" max="7227" width="3" style="310" customWidth="1"/>
    <col min="7228" max="7229" width="0" style="310" hidden="1" customWidth="1"/>
    <col min="7230" max="7231" width="3.140625" style="310" customWidth="1"/>
    <col min="7232" max="7232" width="0" style="310" hidden="1" customWidth="1"/>
    <col min="7233" max="7233" width="3" style="310" customWidth="1"/>
    <col min="7234" max="7234" width="2.85546875" style="310" customWidth="1"/>
    <col min="7235" max="7236" width="0" style="310" hidden="1" customWidth="1"/>
    <col min="7237" max="7237" width="2.85546875" style="310" customWidth="1"/>
    <col min="7238" max="7241" width="3.140625" style="310" customWidth="1"/>
    <col min="7242" max="7244" width="0" style="310" hidden="1" customWidth="1"/>
    <col min="7245" max="7248" width="3" style="310" customWidth="1"/>
    <col min="7249" max="7251" width="0" style="310" hidden="1" customWidth="1"/>
    <col min="7252" max="7252" width="3" style="310" customWidth="1"/>
    <col min="7253" max="7253" width="2.5703125" style="310" customWidth="1"/>
    <col min="7254" max="7259" width="0" style="310" hidden="1" customWidth="1"/>
    <col min="7260" max="7260" width="3.140625" style="310" customWidth="1"/>
    <col min="7261" max="7261" width="2.85546875" style="310" customWidth="1"/>
    <col min="7262" max="7263" width="3" style="310" customWidth="1"/>
    <col min="7264" max="7264" width="3.140625" style="310" customWidth="1"/>
    <col min="7265" max="7265" width="3.28515625" style="310" customWidth="1"/>
    <col min="7266" max="7266" width="3.42578125" style="310" customWidth="1"/>
    <col min="7267" max="7267" width="4.42578125" style="310" customWidth="1"/>
    <col min="7268" max="7268" width="2.5703125" style="310" customWidth="1"/>
    <col min="7269" max="7269" width="6.42578125" style="310" customWidth="1"/>
    <col min="7270" max="7272" width="4.5703125" style="310" customWidth="1"/>
    <col min="7273" max="7273" width="29.7109375" style="310" customWidth="1"/>
    <col min="7274" max="7389" width="9.140625" style="310"/>
    <col min="7390" max="7390" width="2.7109375" style="310" customWidth="1"/>
    <col min="7391" max="7391" width="6.85546875" style="310" customWidth="1"/>
    <col min="7392" max="7392" width="4.5703125" style="310" customWidth="1"/>
    <col min="7393" max="7393" width="6.42578125" style="310" customWidth="1"/>
    <col min="7394" max="7394" width="5.28515625" style="310" customWidth="1"/>
    <col min="7395" max="7397" width="0" style="310" hidden="1" customWidth="1"/>
    <col min="7398" max="7402" width="3" style="310" customWidth="1"/>
    <col min="7403" max="7406" width="2.7109375" style="310" customWidth="1"/>
    <col min="7407" max="7411" width="0" style="310" hidden="1" customWidth="1"/>
    <col min="7412" max="7413" width="3" style="310" customWidth="1"/>
    <col min="7414" max="7415" width="0" style="310" hidden="1" customWidth="1"/>
    <col min="7416" max="7416" width="2.85546875" style="310" customWidth="1"/>
    <col min="7417" max="7418" width="2.5703125" style="310" customWidth="1"/>
    <col min="7419" max="7436" width="2.85546875" style="310" customWidth="1"/>
    <col min="7437" max="7459" width="0" style="310" hidden="1" customWidth="1"/>
    <col min="7460" max="7474" width="3" style="310" customWidth="1"/>
    <col min="7475" max="7475" width="0" style="310" hidden="1" customWidth="1"/>
    <col min="7476" max="7476" width="3.140625" style="310" customWidth="1"/>
    <col min="7477" max="7477" width="0" style="310" hidden="1" customWidth="1"/>
    <col min="7478" max="7481" width="2.85546875" style="310" customWidth="1"/>
    <col min="7482" max="7482" width="0" style="310" hidden="1" customWidth="1"/>
    <col min="7483" max="7483" width="3" style="310" customWidth="1"/>
    <col min="7484" max="7485" width="0" style="310" hidden="1" customWidth="1"/>
    <col min="7486" max="7487" width="3.140625" style="310" customWidth="1"/>
    <col min="7488" max="7488" width="0" style="310" hidden="1" customWidth="1"/>
    <col min="7489" max="7489" width="3" style="310" customWidth="1"/>
    <col min="7490" max="7490" width="2.85546875" style="310" customWidth="1"/>
    <col min="7491" max="7492" width="0" style="310" hidden="1" customWidth="1"/>
    <col min="7493" max="7493" width="2.85546875" style="310" customWidth="1"/>
    <col min="7494" max="7497" width="3.140625" style="310" customWidth="1"/>
    <col min="7498" max="7500" width="0" style="310" hidden="1" customWidth="1"/>
    <col min="7501" max="7504" width="3" style="310" customWidth="1"/>
    <col min="7505" max="7507" width="0" style="310" hidden="1" customWidth="1"/>
    <col min="7508" max="7508" width="3" style="310" customWidth="1"/>
    <col min="7509" max="7509" width="2.5703125" style="310" customWidth="1"/>
    <col min="7510" max="7515" width="0" style="310" hidden="1" customWidth="1"/>
    <col min="7516" max="7516" width="3.140625" style="310" customWidth="1"/>
    <col min="7517" max="7517" width="2.85546875" style="310" customWidth="1"/>
    <col min="7518" max="7519" width="3" style="310" customWidth="1"/>
    <col min="7520" max="7520" width="3.140625" style="310" customWidth="1"/>
    <col min="7521" max="7521" width="3.28515625" style="310" customWidth="1"/>
    <col min="7522" max="7522" width="3.42578125" style="310" customWidth="1"/>
    <col min="7523" max="7523" width="4.42578125" style="310" customWidth="1"/>
    <col min="7524" max="7524" width="2.5703125" style="310" customWidth="1"/>
    <col min="7525" max="7525" width="6.42578125" style="310" customWidth="1"/>
    <col min="7526" max="7528" width="4.5703125" style="310" customWidth="1"/>
    <col min="7529" max="7529" width="29.7109375" style="310" customWidth="1"/>
    <col min="7530" max="7645" width="9.140625" style="310"/>
    <col min="7646" max="7646" width="2.7109375" style="310" customWidth="1"/>
    <col min="7647" max="7647" width="6.85546875" style="310" customWidth="1"/>
    <col min="7648" max="7648" width="4.5703125" style="310" customWidth="1"/>
    <col min="7649" max="7649" width="6.42578125" style="310" customWidth="1"/>
    <col min="7650" max="7650" width="5.28515625" style="310" customWidth="1"/>
    <col min="7651" max="7653" width="0" style="310" hidden="1" customWidth="1"/>
    <col min="7654" max="7658" width="3" style="310" customWidth="1"/>
    <col min="7659" max="7662" width="2.7109375" style="310" customWidth="1"/>
    <col min="7663" max="7667" width="0" style="310" hidden="1" customWidth="1"/>
    <col min="7668" max="7669" width="3" style="310" customWidth="1"/>
    <col min="7670" max="7671" width="0" style="310" hidden="1" customWidth="1"/>
    <col min="7672" max="7672" width="2.85546875" style="310" customWidth="1"/>
    <col min="7673" max="7674" width="2.5703125" style="310" customWidth="1"/>
    <col min="7675" max="7692" width="2.85546875" style="310" customWidth="1"/>
    <col min="7693" max="7715" width="0" style="310" hidden="1" customWidth="1"/>
    <col min="7716" max="7730" width="3" style="310" customWidth="1"/>
    <col min="7731" max="7731" width="0" style="310" hidden="1" customWidth="1"/>
    <col min="7732" max="7732" width="3.140625" style="310" customWidth="1"/>
    <col min="7733" max="7733" width="0" style="310" hidden="1" customWidth="1"/>
    <col min="7734" max="7737" width="2.85546875" style="310" customWidth="1"/>
    <col min="7738" max="7738" width="0" style="310" hidden="1" customWidth="1"/>
    <col min="7739" max="7739" width="3" style="310" customWidth="1"/>
    <col min="7740" max="7741" width="0" style="310" hidden="1" customWidth="1"/>
    <col min="7742" max="7743" width="3.140625" style="310" customWidth="1"/>
    <col min="7744" max="7744" width="0" style="310" hidden="1" customWidth="1"/>
    <col min="7745" max="7745" width="3" style="310" customWidth="1"/>
    <col min="7746" max="7746" width="2.85546875" style="310" customWidth="1"/>
    <col min="7747" max="7748" width="0" style="310" hidden="1" customWidth="1"/>
    <col min="7749" max="7749" width="2.85546875" style="310" customWidth="1"/>
    <col min="7750" max="7753" width="3.140625" style="310" customWidth="1"/>
    <col min="7754" max="7756" width="0" style="310" hidden="1" customWidth="1"/>
    <col min="7757" max="7760" width="3" style="310" customWidth="1"/>
    <col min="7761" max="7763" width="0" style="310" hidden="1" customWidth="1"/>
    <col min="7764" max="7764" width="3" style="310" customWidth="1"/>
    <col min="7765" max="7765" width="2.5703125" style="310" customWidth="1"/>
    <col min="7766" max="7771" width="0" style="310" hidden="1" customWidth="1"/>
    <col min="7772" max="7772" width="3.140625" style="310" customWidth="1"/>
    <col min="7773" max="7773" width="2.85546875" style="310" customWidth="1"/>
    <col min="7774" max="7775" width="3" style="310" customWidth="1"/>
    <col min="7776" max="7776" width="3.140625" style="310" customWidth="1"/>
    <col min="7777" max="7777" width="3.28515625" style="310" customWidth="1"/>
    <col min="7778" max="7778" width="3.42578125" style="310" customWidth="1"/>
    <col min="7779" max="7779" width="4.42578125" style="310" customWidth="1"/>
    <col min="7780" max="7780" width="2.5703125" style="310" customWidth="1"/>
    <col min="7781" max="7781" width="6.42578125" style="310" customWidth="1"/>
    <col min="7782" max="7784" width="4.5703125" style="310" customWidth="1"/>
    <col min="7785" max="7785" width="29.7109375" style="310" customWidth="1"/>
    <col min="7786" max="7901" width="9.140625" style="310"/>
    <col min="7902" max="7902" width="2.7109375" style="310" customWidth="1"/>
    <col min="7903" max="7903" width="6.85546875" style="310" customWidth="1"/>
    <col min="7904" max="7904" width="4.5703125" style="310" customWidth="1"/>
    <col min="7905" max="7905" width="6.42578125" style="310" customWidth="1"/>
    <col min="7906" max="7906" width="5.28515625" style="310" customWidth="1"/>
    <col min="7907" max="7909" width="0" style="310" hidden="1" customWidth="1"/>
    <col min="7910" max="7914" width="3" style="310" customWidth="1"/>
    <col min="7915" max="7918" width="2.7109375" style="310" customWidth="1"/>
    <col min="7919" max="7923" width="0" style="310" hidden="1" customWidth="1"/>
    <col min="7924" max="7925" width="3" style="310" customWidth="1"/>
    <col min="7926" max="7927" width="0" style="310" hidden="1" customWidth="1"/>
    <col min="7928" max="7928" width="2.85546875" style="310" customWidth="1"/>
    <col min="7929" max="7930" width="2.5703125" style="310" customWidth="1"/>
    <col min="7931" max="7948" width="2.85546875" style="310" customWidth="1"/>
    <col min="7949" max="7971" width="0" style="310" hidden="1" customWidth="1"/>
    <col min="7972" max="7986" width="3" style="310" customWidth="1"/>
    <col min="7987" max="7987" width="0" style="310" hidden="1" customWidth="1"/>
    <col min="7988" max="7988" width="3.140625" style="310" customWidth="1"/>
    <col min="7989" max="7989" width="0" style="310" hidden="1" customWidth="1"/>
    <col min="7990" max="7993" width="2.85546875" style="310" customWidth="1"/>
    <col min="7994" max="7994" width="0" style="310" hidden="1" customWidth="1"/>
    <col min="7995" max="7995" width="3" style="310" customWidth="1"/>
    <col min="7996" max="7997" width="0" style="310" hidden="1" customWidth="1"/>
    <col min="7998" max="7999" width="3.140625" style="310" customWidth="1"/>
    <col min="8000" max="8000" width="0" style="310" hidden="1" customWidth="1"/>
    <col min="8001" max="8001" width="3" style="310" customWidth="1"/>
    <col min="8002" max="8002" width="2.85546875" style="310" customWidth="1"/>
    <col min="8003" max="8004" width="0" style="310" hidden="1" customWidth="1"/>
    <col min="8005" max="8005" width="2.85546875" style="310" customWidth="1"/>
    <col min="8006" max="8009" width="3.140625" style="310" customWidth="1"/>
    <col min="8010" max="8012" width="0" style="310" hidden="1" customWidth="1"/>
    <col min="8013" max="8016" width="3" style="310" customWidth="1"/>
    <col min="8017" max="8019" width="0" style="310" hidden="1" customWidth="1"/>
    <col min="8020" max="8020" width="3" style="310" customWidth="1"/>
    <col min="8021" max="8021" width="2.5703125" style="310" customWidth="1"/>
    <col min="8022" max="8027" width="0" style="310" hidden="1" customWidth="1"/>
    <col min="8028" max="8028" width="3.140625" style="310" customWidth="1"/>
    <col min="8029" max="8029" width="2.85546875" style="310" customWidth="1"/>
    <col min="8030" max="8031" width="3" style="310" customWidth="1"/>
    <col min="8032" max="8032" width="3.140625" style="310" customWidth="1"/>
    <col min="8033" max="8033" width="3.28515625" style="310" customWidth="1"/>
    <col min="8034" max="8034" width="3.42578125" style="310" customWidth="1"/>
    <col min="8035" max="8035" width="4.42578125" style="310" customWidth="1"/>
    <col min="8036" max="8036" width="2.5703125" style="310" customWidth="1"/>
    <col min="8037" max="8037" width="6.42578125" style="310" customWidth="1"/>
    <col min="8038" max="8040" width="4.5703125" style="310" customWidth="1"/>
    <col min="8041" max="8041" width="29.7109375" style="310" customWidth="1"/>
    <col min="8042" max="8157" width="9.140625" style="310"/>
    <col min="8158" max="8158" width="2.7109375" style="310" customWidth="1"/>
    <col min="8159" max="8159" width="6.85546875" style="310" customWidth="1"/>
    <col min="8160" max="8160" width="4.5703125" style="310" customWidth="1"/>
    <col min="8161" max="8161" width="6.42578125" style="310" customWidth="1"/>
    <col min="8162" max="8162" width="5.28515625" style="310" customWidth="1"/>
    <col min="8163" max="8165" width="0" style="310" hidden="1" customWidth="1"/>
    <col min="8166" max="8170" width="3" style="310" customWidth="1"/>
    <col min="8171" max="8174" width="2.7109375" style="310" customWidth="1"/>
    <col min="8175" max="8179" width="0" style="310" hidden="1" customWidth="1"/>
    <col min="8180" max="8181" width="3" style="310" customWidth="1"/>
    <col min="8182" max="8183" width="0" style="310" hidden="1" customWidth="1"/>
    <col min="8184" max="8184" width="2.85546875" style="310" customWidth="1"/>
    <col min="8185" max="8186" width="2.5703125" style="310" customWidth="1"/>
    <col min="8187" max="8204" width="2.85546875" style="310" customWidth="1"/>
    <col min="8205" max="8227" width="0" style="310" hidden="1" customWidth="1"/>
    <col min="8228" max="8242" width="3" style="310" customWidth="1"/>
    <col min="8243" max="8243" width="0" style="310" hidden="1" customWidth="1"/>
    <col min="8244" max="8244" width="3.140625" style="310" customWidth="1"/>
    <col min="8245" max="8245" width="0" style="310" hidden="1" customWidth="1"/>
    <col min="8246" max="8249" width="2.85546875" style="310" customWidth="1"/>
    <col min="8250" max="8250" width="0" style="310" hidden="1" customWidth="1"/>
    <col min="8251" max="8251" width="3" style="310" customWidth="1"/>
    <col min="8252" max="8253" width="0" style="310" hidden="1" customWidth="1"/>
    <col min="8254" max="8255" width="3.140625" style="310" customWidth="1"/>
    <col min="8256" max="8256" width="0" style="310" hidden="1" customWidth="1"/>
    <col min="8257" max="8257" width="3" style="310" customWidth="1"/>
    <col min="8258" max="8258" width="2.85546875" style="310" customWidth="1"/>
    <col min="8259" max="8260" width="0" style="310" hidden="1" customWidth="1"/>
    <col min="8261" max="8261" width="2.85546875" style="310" customWidth="1"/>
    <col min="8262" max="8265" width="3.140625" style="310" customWidth="1"/>
    <col min="8266" max="8268" width="0" style="310" hidden="1" customWidth="1"/>
    <col min="8269" max="8272" width="3" style="310" customWidth="1"/>
    <col min="8273" max="8275" width="0" style="310" hidden="1" customWidth="1"/>
    <col min="8276" max="8276" width="3" style="310" customWidth="1"/>
    <col min="8277" max="8277" width="2.5703125" style="310" customWidth="1"/>
    <col min="8278" max="8283" width="0" style="310" hidden="1" customWidth="1"/>
    <col min="8284" max="8284" width="3.140625" style="310" customWidth="1"/>
    <col min="8285" max="8285" width="2.85546875" style="310" customWidth="1"/>
    <col min="8286" max="8287" width="3" style="310" customWidth="1"/>
    <col min="8288" max="8288" width="3.140625" style="310" customWidth="1"/>
    <col min="8289" max="8289" width="3.28515625" style="310" customWidth="1"/>
    <col min="8290" max="8290" width="3.42578125" style="310" customWidth="1"/>
    <col min="8291" max="8291" width="4.42578125" style="310" customWidth="1"/>
    <col min="8292" max="8292" width="2.5703125" style="310" customWidth="1"/>
    <col min="8293" max="8293" width="6.42578125" style="310" customWidth="1"/>
    <col min="8294" max="8296" width="4.5703125" style="310" customWidth="1"/>
    <col min="8297" max="8297" width="29.7109375" style="310" customWidth="1"/>
    <col min="8298" max="8413" width="9.140625" style="310"/>
    <col min="8414" max="8414" width="2.7109375" style="310" customWidth="1"/>
    <col min="8415" max="8415" width="6.85546875" style="310" customWidth="1"/>
    <col min="8416" max="8416" width="4.5703125" style="310" customWidth="1"/>
    <col min="8417" max="8417" width="6.42578125" style="310" customWidth="1"/>
    <col min="8418" max="8418" width="5.28515625" style="310" customWidth="1"/>
    <col min="8419" max="8421" width="0" style="310" hidden="1" customWidth="1"/>
    <col min="8422" max="8426" width="3" style="310" customWidth="1"/>
    <col min="8427" max="8430" width="2.7109375" style="310" customWidth="1"/>
    <col min="8431" max="8435" width="0" style="310" hidden="1" customWidth="1"/>
    <col min="8436" max="8437" width="3" style="310" customWidth="1"/>
    <col min="8438" max="8439" width="0" style="310" hidden="1" customWidth="1"/>
    <col min="8440" max="8440" width="2.85546875" style="310" customWidth="1"/>
    <col min="8441" max="8442" width="2.5703125" style="310" customWidth="1"/>
    <col min="8443" max="8460" width="2.85546875" style="310" customWidth="1"/>
    <col min="8461" max="8483" width="0" style="310" hidden="1" customWidth="1"/>
    <col min="8484" max="8498" width="3" style="310" customWidth="1"/>
    <col min="8499" max="8499" width="0" style="310" hidden="1" customWidth="1"/>
    <col min="8500" max="8500" width="3.140625" style="310" customWidth="1"/>
    <col min="8501" max="8501" width="0" style="310" hidden="1" customWidth="1"/>
    <col min="8502" max="8505" width="2.85546875" style="310" customWidth="1"/>
    <col min="8506" max="8506" width="0" style="310" hidden="1" customWidth="1"/>
    <col min="8507" max="8507" width="3" style="310" customWidth="1"/>
    <col min="8508" max="8509" width="0" style="310" hidden="1" customWidth="1"/>
    <col min="8510" max="8511" width="3.140625" style="310" customWidth="1"/>
    <col min="8512" max="8512" width="0" style="310" hidden="1" customWidth="1"/>
    <col min="8513" max="8513" width="3" style="310" customWidth="1"/>
    <col min="8514" max="8514" width="2.85546875" style="310" customWidth="1"/>
    <col min="8515" max="8516" width="0" style="310" hidden="1" customWidth="1"/>
    <col min="8517" max="8517" width="2.85546875" style="310" customWidth="1"/>
    <col min="8518" max="8521" width="3.140625" style="310" customWidth="1"/>
    <col min="8522" max="8524" width="0" style="310" hidden="1" customWidth="1"/>
    <col min="8525" max="8528" width="3" style="310" customWidth="1"/>
    <col min="8529" max="8531" width="0" style="310" hidden="1" customWidth="1"/>
    <col min="8532" max="8532" width="3" style="310" customWidth="1"/>
    <col min="8533" max="8533" width="2.5703125" style="310" customWidth="1"/>
    <col min="8534" max="8539" width="0" style="310" hidden="1" customWidth="1"/>
    <col min="8540" max="8540" width="3.140625" style="310" customWidth="1"/>
    <col min="8541" max="8541" width="2.85546875" style="310" customWidth="1"/>
    <col min="8542" max="8543" width="3" style="310" customWidth="1"/>
    <col min="8544" max="8544" width="3.140625" style="310" customWidth="1"/>
    <col min="8545" max="8545" width="3.28515625" style="310" customWidth="1"/>
    <col min="8546" max="8546" width="3.42578125" style="310" customWidth="1"/>
    <col min="8547" max="8547" width="4.42578125" style="310" customWidth="1"/>
    <col min="8548" max="8548" width="2.5703125" style="310" customWidth="1"/>
    <col min="8549" max="8549" width="6.42578125" style="310" customWidth="1"/>
    <col min="8550" max="8552" width="4.5703125" style="310" customWidth="1"/>
    <col min="8553" max="8553" width="29.7109375" style="310" customWidth="1"/>
    <col min="8554" max="8669" width="9.140625" style="310"/>
    <col min="8670" max="8670" width="2.7109375" style="310" customWidth="1"/>
    <col min="8671" max="8671" width="6.85546875" style="310" customWidth="1"/>
    <col min="8672" max="8672" width="4.5703125" style="310" customWidth="1"/>
    <col min="8673" max="8673" width="6.42578125" style="310" customWidth="1"/>
    <col min="8674" max="8674" width="5.28515625" style="310" customWidth="1"/>
    <col min="8675" max="8677" width="0" style="310" hidden="1" customWidth="1"/>
    <col min="8678" max="8682" width="3" style="310" customWidth="1"/>
    <col min="8683" max="8686" width="2.7109375" style="310" customWidth="1"/>
    <col min="8687" max="8691" width="0" style="310" hidden="1" customWidth="1"/>
    <col min="8692" max="8693" width="3" style="310" customWidth="1"/>
    <col min="8694" max="8695" width="0" style="310" hidden="1" customWidth="1"/>
    <col min="8696" max="8696" width="2.85546875" style="310" customWidth="1"/>
    <col min="8697" max="8698" width="2.5703125" style="310" customWidth="1"/>
    <col min="8699" max="8716" width="2.85546875" style="310" customWidth="1"/>
    <col min="8717" max="8739" width="0" style="310" hidden="1" customWidth="1"/>
    <col min="8740" max="8754" width="3" style="310" customWidth="1"/>
    <col min="8755" max="8755" width="0" style="310" hidden="1" customWidth="1"/>
    <col min="8756" max="8756" width="3.140625" style="310" customWidth="1"/>
    <col min="8757" max="8757" width="0" style="310" hidden="1" customWidth="1"/>
    <col min="8758" max="8761" width="2.85546875" style="310" customWidth="1"/>
    <col min="8762" max="8762" width="0" style="310" hidden="1" customWidth="1"/>
    <col min="8763" max="8763" width="3" style="310" customWidth="1"/>
    <col min="8764" max="8765" width="0" style="310" hidden="1" customWidth="1"/>
    <col min="8766" max="8767" width="3.140625" style="310" customWidth="1"/>
    <col min="8768" max="8768" width="0" style="310" hidden="1" customWidth="1"/>
    <col min="8769" max="8769" width="3" style="310" customWidth="1"/>
    <col min="8770" max="8770" width="2.85546875" style="310" customWidth="1"/>
    <col min="8771" max="8772" width="0" style="310" hidden="1" customWidth="1"/>
    <col min="8773" max="8773" width="2.85546875" style="310" customWidth="1"/>
    <col min="8774" max="8777" width="3.140625" style="310" customWidth="1"/>
    <col min="8778" max="8780" width="0" style="310" hidden="1" customWidth="1"/>
    <col min="8781" max="8784" width="3" style="310" customWidth="1"/>
    <col min="8785" max="8787" width="0" style="310" hidden="1" customWidth="1"/>
    <col min="8788" max="8788" width="3" style="310" customWidth="1"/>
    <col min="8789" max="8789" width="2.5703125" style="310" customWidth="1"/>
    <col min="8790" max="8795" width="0" style="310" hidden="1" customWidth="1"/>
    <col min="8796" max="8796" width="3.140625" style="310" customWidth="1"/>
    <col min="8797" max="8797" width="2.85546875" style="310" customWidth="1"/>
    <col min="8798" max="8799" width="3" style="310" customWidth="1"/>
    <col min="8800" max="8800" width="3.140625" style="310" customWidth="1"/>
    <col min="8801" max="8801" width="3.28515625" style="310" customWidth="1"/>
    <col min="8802" max="8802" width="3.42578125" style="310" customWidth="1"/>
    <col min="8803" max="8803" width="4.42578125" style="310" customWidth="1"/>
    <col min="8804" max="8804" width="2.5703125" style="310" customWidth="1"/>
    <col min="8805" max="8805" width="6.42578125" style="310" customWidth="1"/>
    <col min="8806" max="8808" width="4.5703125" style="310" customWidth="1"/>
    <col min="8809" max="8809" width="29.7109375" style="310" customWidth="1"/>
    <col min="8810" max="8925" width="9.140625" style="310"/>
    <col min="8926" max="8926" width="2.7109375" style="310" customWidth="1"/>
    <col min="8927" max="8927" width="6.85546875" style="310" customWidth="1"/>
    <col min="8928" max="8928" width="4.5703125" style="310" customWidth="1"/>
    <col min="8929" max="8929" width="6.42578125" style="310" customWidth="1"/>
    <col min="8930" max="8930" width="5.28515625" style="310" customWidth="1"/>
    <col min="8931" max="8933" width="0" style="310" hidden="1" customWidth="1"/>
    <col min="8934" max="8938" width="3" style="310" customWidth="1"/>
    <col min="8939" max="8942" width="2.7109375" style="310" customWidth="1"/>
    <col min="8943" max="8947" width="0" style="310" hidden="1" customWidth="1"/>
    <col min="8948" max="8949" width="3" style="310" customWidth="1"/>
    <col min="8950" max="8951" width="0" style="310" hidden="1" customWidth="1"/>
    <col min="8952" max="8952" width="2.85546875" style="310" customWidth="1"/>
    <col min="8953" max="8954" width="2.5703125" style="310" customWidth="1"/>
    <col min="8955" max="8972" width="2.85546875" style="310" customWidth="1"/>
    <col min="8973" max="8995" width="0" style="310" hidden="1" customWidth="1"/>
    <col min="8996" max="9010" width="3" style="310" customWidth="1"/>
    <col min="9011" max="9011" width="0" style="310" hidden="1" customWidth="1"/>
    <col min="9012" max="9012" width="3.140625" style="310" customWidth="1"/>
    <col min="9013" max="9013" width="0" style="310" hidden="1" customWidth="1"/>
    <col min="9014" max="9017" width="2.85546875" style="310" customWidth="1"/>
    <col min="9018" max="9018" width="0" style="310" hidden="1" customWidth="1"/>
    <col min="9019" max="9019" width="3" style="310" customWidth="1"/>
    <col min="9020" max="9021" width="0" style="310" hidden="1" customWidth="1"/>
    <col min="9022" max="9023" width="3.140625" style="310" customWidth="1"/>
    <col min="9024" max="9024" width="0" style="310" hidden="1" customWidth="1"/>
    <col min="9025" max="9025" width="3" style="310" customWidth="1"/>
    <col min="9026" max="9026" width="2.85546875" style="310" customWidth="1"/>
    <col min="9027" max="9028" width="0" style="310" hidden="1" customWidth="1"/>
    <col min="9029" max="9029" width="2.85546875" style="310" customWidth="1"/>
    <col min="9030" max="9033" width="3.140625" style="310" customWidth="1"/>
    <col min="9034" max="9036" width="0" style="310" hidden="1" customWidth="1"/>
    <col min="9037" max="9040" width="3" style="310" customWidth="1"/>
    <col min="9041" max="9043" width="0" style="310" hidden="1" customWidth="1"/>
    <col min="9044" max="9044" width="3" style="310" customWidth="1"/>
    <col min="9045" max="9045" width="2.5703125" style="310" customWidth="1"/>
    <col min="9046" max="9051" width="0" style="310" hidden="1" customWidth="1"/>
    <col min="9052" max="9052" width="3.140625" style="310" customWidth="1"/>
    <col min="9053" max="9053" width="2.85546875" style="310" customWidth="1"/>
    <col min="9054" max="9055" width="3" style="310" customWidth="1"/>
    <col min="9056" max="9056" width="3.140625" style="310" customWidth="1"/>
    <col min="9057" max="9057" width="3.28515625" style="310" customWidth="1"/>
    <col min="9058" max="9058" width="3.42578125" style="310" customWidth="1"/>
    <col min="9059" max="9059" width="4.42578125" style="310" customWidth="1"/>
    <col min="9060" max="9060" width="2.5703125" style="310" customWidth="1"/>
    <col min="9061" max="9061" width="6.42578125" style="310" customWidth="1"/>
    <col min="9062" max="9064" width="4.5703125" style="310" customWidth="1"/>
    <col min="9065" max="9065" width="29.7109375" style="310" customWidth="1"/>
    <col min="9066" max="9181" width="9.140625" style="310"/>
    <col min="9182" max="9182" width="2.7109375" style="310" customWidth="1"/>
    <col min="9183" max="9183" width="6.85546875" style="310" customWidth="1"/>
    <col min="9184" max="9184" width="4.5703125" style="310" customWidth="1"/>
    <col min="9185" max="9185" width="6.42578125" style="310" customWidth="1"/>
    <col min="9186" max="9186" width="5.28515625" style="310" customWidth="1"/>
    <col min="9187" max="9189" width="0" style="310" hidden="1" customWidth="1"/>
    <col min="9190" max="9194" width="3" style="310" customWidth="1"/>
    <col min="9195" max="9198" width="2.7109375" style="310" customWidth="1"/>
    <col min="9199" max="9203" width="0" style="310" hidden="1" customWidth="1"/>
    <col min="9204" max="9205" width="3" style="310" customWidth="1"/>
    <col min="9206" max="9207" width="0" style="310" hidden="1" customWidth="1"/>
    <col min="9208" max="9208" width="2.85546875" style="310" customWidth="1"/>
    <col min="9209" max="9210" width="2.5703125" style="310" customWidth="1"/>
    <col min="9211" max="9228" width="2.85546875" style="310" customWidth="1"/>
    <col min="9229" max="9251" width="0" style="310" hidden="1" customWidth="1"/>
    <col min="9252" max="9266" width="3" style="310" customWidth="1"/>
    <col min="9267" max="9267" width="0" style="310" hidden="1" customWidth="1"/>
    <col min="9268" max="9268" width="3.140625" style="310" customWidth="1"/>
    <col min="9269" max="9269" width="0" style="310" hidden="1" customWidth="1"/>
    <col min="9270" max="9273" width="2.85546875" style="310" customWidth="1"/>
    <col min="9274" max="9274" width="0" style="310" hidden="1" customWidth="1"/>
    <col min="9275" max="9275" width="3" style="310" customWidth="1"/>
    <col min="9276" max="9277" width="0" style="310" hidden="1" customWidth="1"/>
    <col min="9278" max="9279" width="3.140625" style="310" customWidth="1"/>
    <col min="9280" max="9280" width="0" style="310" hidden="1" customWidth="1"/>
    <col min="9281" max="9281" width="3" style="310" customWidth="1"/>
    <col min="9282" max="9282" width="2.85546875" style="310" customWidth="1"/>
    <col min="9283" max="9284" width="0" style="310" hidden="1" customWidth="1"/>
    <col min="9285" max="9285" width="2.85546875" style="310" customWidth="1"/>
    <col min="9286" max="9289" width="3.140625" style="310" customWidth="1"/>
    <col min="9290" max="9292" width="0" style="310" hidden="1" customWidth="1"/>
    <col min="9293" max="9296" width="3" style="310" customWidth="1"/>
    <col min="9297" max="9299" width="0" style="310" hidden="1" customWidth="1"/>
    <col min="9300" max="9300" width="3" style="310" customWidth="1"/>
    <col min="9301" max="9301" width="2.5703125" style="310" customWidth="1"/>
    <col min="9302" max="9307" width="0" style="310" hidden="1" customWidth="1"/>
    <col min="9308" max="9308" width="3.140625" style="310" customWidth="1"/>
    <col min="9309" max="9309" width="2.85546875" style="310" customWidth="1"/>
    <col min="9310" max="9311" width="3" style="310" customWidth="1"/>
    <col min="9312" max="9312" width="3.140625" style="310" customWidth="1"/>
    <col min="9313" max="9313" width="3.28515625" style="310" customWidth="1"/>
    <col min="9314" max="9314" width="3.42578125" style="310" customWidth="1"/>
    <col min="9315" max="9315" width="4.42578125" style="310" customWidth="1"/>
    <col min="9316" max="9316" width="2.5703125" style="310" customWidth="1"/>
    <col min="9317" max="9317" width="6.42578125" style="310" customWidth="1"/>
    <col min="9318" max="9320" width="4.5703125" style="310" customWidth="1"/>
    <col min="9321" max="9321" width="29.7109375" style="310" customWidth="1"/>
    <col min="9322" max="9437" width="9.140625" style="310"/>
    <col min="9438" max="9438" width="2.7109375" style="310" customWidth="1"/>
    <col min="9439" max="9439" width="6.85546875" style="310" customWidth="1"/>
    <col min="9440" max="9440" width="4.5703125" style="310" customWidth="1"/>
    <col min="9441" max="9441" width="6.42578125" style="310" customWidth="1"/>
    <col min="9442" max="9442" width="5.28515625" style="310" customWidth="1"/>
    <col min="9443" max="9445" width="0" style="310" hidden="1" customWidth="1"/>
    <col min="9446" max="9450" width="3" style="310" customWidth="1"/>
    <col min="9451" max="9454" width="2.7109375" style="310" customWidth="1"/>
    <col min="9455" max="9459" width="0" style="310" hidden="1" customWidth="1"/>
    <col min="9460" max="9461" width="3" style="310" customWidth="1"/>
    <col min="9462" max="9463" width="0" style="310" hidden="1" customWidth="1"/>
    <col min="9464" max="9464" width="2.85546875" style="310" customWidth="1"/>
    <col min="9465" max="9466" width="2.5703125" style="310" customWidth="1"/>
    <col min="9467" max="9484" width="2.85546875" style="310" customWidth="1"/>
    <col min="9485" max="9507" width="0" style="310" hidden="1" customWidth="1"/>
    <col min="9508" max="9522" width="3" style="310" customWidth="1"/>
    <col min="9523" max="9523" width="0" style="310" hidden="1" customWidth="1"/>
    <col min="9524" max="9524" width="3.140625" style="310" customWidth="1"/>
    <col min="9525" max="9525" width="0" style="310" hidden="1" customWidth="1"/>
    <col min="9526" max="9529" width="2.85546875" style="310" customWidth="1"/>
    <col min="9530" max="9530" width="0" style="310" hidden="1" customWidth="1"/>
    <col min="9531" max="9531" width="3" style="310" customWidth="1"/>
    <col min="9532" max="9533" width="0" style="310" hidden="1" customWidth="1"/>
    <col min="9534" max="9535" width="3.140625" style="310" customWidth="1"/>
    <col min="9536" max="9536" width="0" style="310" hidden="1" customWidth="1"/>
    <col min="9537" max="9537" width="3" style="310" customWidth="1"/>
    <col min="9538" max="9538" width="2.85546875" style="310" customWidth="1"/>
    <col min="9539" max="9540" width="0" style="310" hidden="1" customWidth="1"/>
    <col min="9541" max="9541" width="2.85546875" style="310" customWidth="1"/>
    <col min="9542" max="9545" width="3.140625" style="310" customWidth="1"/>
    <col min="9546" max="9548" width="0" style="310" hidden="1" customWidth="1"/>
    <col min="9549" max="9552" width="3" style="310" customWidth="1"/>
    <col min="9553" max="9555" width="0" style="310" hidden="1" customWidth="1"/>
    <col min="9556" max="9556" width="3" style="310" customWidth="1"/>
    <col min="9557" max="9557" width="2.5703125" style="310" customWidth="1"/>
    <col min="9558" max="9563" width="0" style="310" hidden="1" customWidth="1"/>
    <col min="9564" max="9564" width="3.140625" style="310" customWidth="1"/>
    <col min="9565" max="9565" width="2.85546875" style="310" customWidth="1"/>
    <col min="9566" max="9567" width="3" style="310" customWidth="1"/>
    <col min="9568" max="9568" width="3.140625" style="310" customWidth="1"/>
    <col min="9569" max="9569" width="3.28515625" style="310" customWidth="1"/>
    <col min="9570" max="9570" width="3.42578125" style="310" customWidth="1"/>
    <col min="9571" max="9571" width="4.42578125" style="310" customWidth="1"/>
    <col min="9572" max="9572" width="2.5703125" style="310" customWidth="1"/>
    <col min="9573" max="9573" width="6.42578125" style="310" customWidth="1"/>
    <col min="9574" max="9576" width="4.5703125" style="310" customWidth="1"/>
    <col min="9577" max="9577" width="29.7109375" style="310" customWidth="1"/>
    <col min="9578" max="9693" width="9.140625" style="310"/>
    <col min="9694" max="9694" width="2.7109375" style="310" customWidth="1"/>
    <col min="9695" max="9695" width="6.85546875" style="310" customWidth="1"/>
    <col min="9696" max="9696" width="4.5703125" style="310" customWidth="1"/>
    <col min="9697" max="9697" width="6.42578125" style="310" customWidth="1"/>
    <col min="9698" max="9698" width="5.28515625" style="310" customWidth="1"/>
    <col min="9699" max="9701" width="0" style="310" hidden="1" customWidth="1"/>
    <col min="9702" max="9706" width="3" style="310" customWidth="1"/>
    <col min="9707" max="9710" width="2.7109375" style="310" customWidth="1"/>
    <col min="9711" max="9715" width="0" style="310" hidden="1" customWidth="1"/>
    <col min="9716" max="9717" width="3" style="310" customWidth="1"/>
    <col min="9718" max="9719" width="0" style="310" hidden="1" customWidth="1"/>
    <col min="9720" max="9720" width="2.85546875" style="310" customWidth="1"/>
    <col min="9721" max="9722" width="2.5703125" style="310" customWidth="1"/>
    <col min="9723" max="9740" width="2.85546875" style="310" customWidth="1"/>
    <col min="9741" max="9763" width="0" style="310" hidden="1" customWidth="1"/>
    <col min="9764" max="9778" width="3" style="310" customWidth="1"/>
    <col min="9779" max="9779" width="0" style="310" hidden="1" customWidth="1"/>
    <col min="9780" max="9780" width="3.140625" style="310" customWidth="1"/>
    <col min="9781" max="9781" width="0" style="310" hidden="1" customWidth="1"/>
    <col min="9782" max="9785" width="2.85546875" style="310" customWidth="1"/>
    <col min="9786" max="9786" width="0" style="310" hidden="1" customWidth="1"/>
    <col min="9787" max="9787" width="3" style="310" customWidth="1"/>
    <col min="9788" max="9789" width="0" style="310" hidden="1" customWidth="1"/>
    <col min="9790" max="9791" width="3.140625" style="310" customWidth="1"/>
    <col min="9792" max="9792" width="0" style="310" hidden="1" customWidth="1"/>
    <col min="9793" max="9793" width="3" style="310" customWidth="1"/>
    <col min="9794" max="9794" width="2.85546875" style="310" customWidth="1"/>
    <col min="9795" max="9796" width="0" style="310" hidden="1" customWidth="1"/>
    <col min="9797" max="9797" width="2.85546875" style="310" customWidth="1"/>
    <col min="9798" max="9801" width="3.140625" style="310" customWidth="1"/>
    <col min="9802" max="9804" width="0" style="310" hidden="1" customWidth="1"/>
    <col min="9805" max="9808" width="3" style="310" customWidth="1"/>
    <col min="9809" max="9811" width="0" style="310" hidden="1" customWidth="1"/>
    <col min="9812" max="9812" width="3" style="310" customWidth="1"/>
    <col min="9813" max="9813" width="2.5703125" style="310" customWidth="1"/>
    <col min="9814" max="9819" width="0" style="310" hidden="1" customWidth="1"/>
    <col min="9820" max="9820" width="3.140625" style="310" customWidth="1"/>
    <col min="9821" max="9821" width="2.85546875" style="310" customWidth="1"/>
    <col min="9822" max="9823" width="3" style="310" customWidth="1"/>
    <col min="9824" max="9824" width="3.140625" style="310" customWidth="1"/>
    <col min="9825" max="9825" width="3.28515625" style="310" customWidth="1"/>
    <col min="9826" max="9826" width="3.42578125" style="310" customWidth="1"/>
    <col min="9827" max="9827" width="4.42578125" style="310" customWidth="1"/>
    <col min="9828" max="9828" width="2.5703125" style="310" customWidth="1"/>
    <col min="9829" max="9829" width="6.42578125" style="310" customWidth="1"/>
    <col min="9830" max="9832" width="4.5703125" style="310" customWidth="1"/>
    <col min="9833" max="9833" width="29.7109375" style="310" customWidth="1"/>
    <col min="9834" max="9949" width="9.140625" style="310"/>
    <col min="9950" max="9950" width="2.7109375" style="310" customWidth="1"/>
    <col min="9951" max="9951" width="6.85546875" style="310" customWidth="1"/>
    <col min="9952" max="9952" width="4.5703125" style="310" customWidth="1"/>
    <col min="9953" max="9953" width="6.42578125" style="310" customWidth="1"/>
    <col min="9954" max="9954" width="5.28515625" style="310" customWidth="1"/>
    <col min="9955" max="9957" width="0" style="310" hidden="1" customWidth="1"/>
    <col min="9958" max="9962" width="3" style="310" customWidth="1"/>
    <col min="9963" max="9966" width="2.7109375" style="310" customWidth="1"/>
    <col min="9967" max="9971" width="0" style="310" hidden="1" customWidth="1"/>
    <col min="9972" max="9973" width="3" style="310" customWidth="1"/>
    <col min="9974" max="9975" width="0" style="310" hidden="1" customWidth="1"/>
    <col min="9976" max="9976" width="2.85546875" style="310" customWidth="1"/>
    <col min="9977" max="9978" width="2.5703125" style="310" customWidth="1"/>
    <col min="9979" max="9996" width="2.85546875" style="310" customWidth="1"/>
    <col min="9997" max="10019" width="0" style="310" hidden="1" customWidth="1"/>
    <col min="10020" max="10034" width="3" style="310" customWidth="1"/>
    <col min="10035" max="10035" width="0" style="310" hidden="1" customWidth="1"/>
    <col min="10036" max="10036" width="3.140625" style="310" customWidth="1"/>
    <col min="10037" max="10037" width="0" style="310" hidden="1" customWidth="1"/>
    <col min="10038" max="10041" width="2.85546875" style="310" customWidth="1"/>
    <col min="10042" max="10042" width="0" style="310" hidden="1" customWidth="1"/>
    <col min="10043" max="10043" width="3" style="310" customWidth="1"/>
    <col min="10044" max="10045" width="0" style="310" hidden="1" customWidth="1"/>
    <col min="10046" max="10047" width="3.140625" style="310" customWidth="1"/>
    <col min="10048" max="10048" width="0" style="310" hidden="1" customWidth="1"/>
    <col min="10049" max="10049" width="3" style="310" customWidth="1"/>
    <col min="10050" max="10050" width="2.85546875" style="310" customWidth="1"/>
    <col min="10051" max="10052" width="0" style="310" hidden="1" customWidth="1"/>
    <col min="10053" max="10053" width="2.85546875" style="310" customWidth="1"/>
    <col min="10054" max="10057" width="3.140625" style="310" customWidth="1"/>
    <col min="10058" max="10060" width="0" style="310" hidden="1" customWidth="1"/>
    <col min="10061" max="10064" width="3" style="310" customWidth="1"/>
    <col min="10065" max="10067" width="0" style="310" hidden="1" customWidth="1"/>
    <col min="10068" max="10068" width="3" style="310" customWidth="1"/>
    <col min="10069" max="10069" width="2.5703125" style="310" customWidth="1"/>
    <col min="10070" max="10075" width="0" style="310" hidden="1" customWidth="1"/>
    <col min="10076" max="10076" width="3.140625" style="310" customWidth="1"/>
    <col min="10077" max="10077" width="2.85546875" style="310" customWidth="1"/>
    <col min="10078" max="10079" width="3" style="310" customWidth="1"/>
    <col min="10080" max="10080" width="3.140625" style="310" customWidth="1"/>
    <col min="10081" max="10081" width="3.28515625" style="310" customWidth="1"/>
    <col min="10082" max="10082" width="3.42578125" style="310" customWidth="1"/>
    <col min="10083" max="10083" width="4.42578125" style="310" customWidth="1"/>
    <col min="10084" max="10084" width="2.5703125" style="310" customWidth="1"/>
    <col min="10085" max="10085" width="6.42578125" style="310" customWidth="1"/>
    <col min="10086" max="10088" width="4.5703125" style="310" customWidth="1"/>
    <col min="10089" max="10089" width="29.7109375" style="310" customWidth="1"/>
    <col min="10090" max="10205" width="9.140625" style="310"/>
    <col min="10206" max="10206" width="2.7109375" style="310" customWidth="1"/>
    <col min="10207" max="10207" width="6.85546875" style="310" customWidth="1"/>
    <col min="10208" max="10208" width="4.5703125" style="310" customWidth="1"/>
    <col min="10209" max="10209" width="6.42578125" style="310" customWidth="1"/>
    <col min="10210" max="10210" width="5.28515625" style="310" customWidth="1"/>
    <col min="10211" max="10213" width="0" style="310" hidden="1" customWidth="1"/>
    <col min="10214" max="10218" width="3" style="310" customWidth="1"/>
    <col min="10219" max="10222" width="2.7109375" style="310" customWidth="1"/>
    <col min="10223" max="10227" width="0" style="310" hidden="1" customWidth="1"/>
    <col min="10228" max="10229" width="3" style="310" customWidth="1"/>
    <col min="10230" max="10231" width="0" style="310" hidden="1" customWidth="1"/>
    <col min="10232" max="10232" width="2.85546875" style="310" customWidth="1"/>
    <col min="10233" max="10234" width="2.5703125" style="310" customWidth="1"/>
    <col min="10235" max="10252" width="2.85546875" style="310" customWidth="1"/>
    <col min="10253" max="10275" width="0" style="310" hidden="1" customWidth="1"/>
    <col min="10276" max="10290" width="3" style="310" customWidth="1"/>
    <col min="10291" max="10291" width="0" style="310" hidden="1" customWidth="1"/>
    <col min="10292" max="10292" width="3.140625" style="310" customWidth="1"/>
    <col min="10293" max="10293" width="0" style="310" hidden="1" customWidth="1"/>
    <col min="10294" max="10297" width="2.85546875" style="310" customWidth="1"/>
    <col min="10298" max="10298" width="0" style="310" hidden="1" customWidth="1"/>
    <col min="10299" max="10299" width="3" style="310" customWidth="1"/>
    <col min="10300" max="10301" width="0" style="310" hidden="1" customWidth="1"/>
    <col min="10302" max="10303" width="3.140625" style="310" customWidth="1"/>
    <col min="10304" max="10304" width="0" style="310" hidden="1" customWidth="1"/>
    <col min="10305" max="10305" width="3" style="310" customWidth="1"/>
    <col min="10306" max="10306" width="2.85546875" style="310" customWidth="1"/>
    <col min="10307" max="10308" width="0" style="310" hidden="1" customWidth="1"/>
    <col min="10309" max="10309" width="2.85546875" style="310" customWidth="1"/>
    <col min="10310" max="10313" width="3.140625" style="310" customWidth="1"/>
    <col min="10314" max="10316" width="0" style="310" hidden="1" customWidth="1"/>
    <col min="10317" max="10320" width="3" style="310" customWidth="1"/>
    <col min="10321" max="10323" width="0" style="310" hidden="1" customWidth="1"/>
    <col min="10324" max="10324" width="3" style="310" customWidth="1"/>
    <col min="10325" max="10325" width="2.5703125" style="310" customWidth="1"/>
    <col min="10326" max="10331" width="0" style="310" hidden="1" customWidth="1"/>
    <col min="10332" max="10332" width="3.140625" style="310" customWidth="1"/>
    <col min="10333" max="10333" width="2.85546875" style="310" customWidth="1"/>
    <col min="10334" max="10335" width="3" style="310" customWidth="1"/>
    <col min="10336" max="10336" width="3.140625" style="310" customWidth="1"/>
    <col min="10337" max="10337" width="3.28515625" style="310" customWidth="1"/>
    <col min="10338" max="10338" width="3.42578125" style="310" customWidth="1"/>
    <col min="10339" max="10339" width="4.42578125" style="310" customWidth="1"/>
    <col min="10340" max="10340" width="2.5703125" style="310" customWidth="1"/>
    <col min="10341" max="10341" width="6.42578125" style="310" customWidth="1"/>
    <col min="10342" max="10344" width="4.5703125" style="310" customWidth="1"/>
    <col min="10345" max="10345" width="29.7109375" style="310" customWidth="1"/>
    <col min="10346" max="10461" width="9.140625" style="310"/>
    <col min="10462" max="10462" width="2.7109375" style="310" customWidth="1"/>
    <col min="10463" max="10463" width="6.85546875" style="310" customWidth="1"/>
    <col min="10464" max="10464" width="4.5703125" style="310" customWidth="1"/>
    <col min="10465" max="10465" width="6.42578125" style="310" customWidth="1"/>
    <col min="10466" max="10466" width="5.28515625" style="310" customWidth="1"/>
    <col min="10467" max="10469" width="0" style="310" hidden="1" customWidth="1"/>
    <col min="10470" max="10474" width="3" style="310" customWidth="1"/>
    <col min="10475" max="10478" width="2.7109375" style="310" customWidth="1"/>
    <col min="10479" max="10483" width="0" style="310" hidden="1" customWidth="1"/>
    <col min="10484" max="10485" width="3" style="310" customWidth="1"/>
    <col min="10486" max="10487" width="0" style="310" hidden="1" customWidth="1"/>
    <col min="10488" max="10488" width="2.85546875" style="310" customWidth="1"/>
    <col min="10489" max="10490" width="2.5703125" style="310" customWidth="1"/>
    <col min="10491" max="10508" width="2.85546875" style="310" customWidth="1"/>
    <col min="10509" max="10531" width="0" style="310" hidden="1" customWidth="1"/>
    <col min="10532" max="10546" width="3" style="310" customWidth="1"/>
    <col min="10547" max="10547" width="0" style="310" hidden="1" customWidth="1"/>
    <col min="10548" max="10548" width="3.140625" style="310" customWidth="1"/>
    <col min="10549" max="10549" width="0" style="310" hidden="1" customWidth="1"/>
    <col min="10550" max="10553" width="2.85546875" style="310" customWidth="1"/>
    <col min="10554" max="10554" width="0" style="310" hidden="1" customWidth="1"/>
    <col min="10555" max="10555" width="3" style="310" customWidth="1"/>
    <col min="10556" max="10557" width="0" style="310" hidden="1" customWidth="1"/>
    <col min="10558" max="10559" width="3.140625" style="310" customWidth="1"/>
    <col min="10560" max="10560" width="0" style="310" hidden="1" customWidth="1"/>
    <col min="10561" max="10561" width="3" style="310" customWidth="1"/>
    <col min="10562" max="10562" width="2.85546875" style="310" customWidth="1"/>
    <col min="10563" max="10564" width="0" style="310" hidden="1" customWidth="1"/>
    <col min="10565" max="10565" width="2.85546875" style="310" customWidth="1"/>
    <col min="10566" max="10569" width="3.140625" style="310" customWidth="1"/>
    <col min="10570" max="10572" width="0" style="310" hidden="1" customWidth="1"/>
    <col min="10573" max="10576" width="3" style="310" customWidth="1"/>
    <col min="10577" max="10579" width="0" style="310" hidden="1" customWidth="1"/>
    <col min="10580" max="10580" width="3" style="310" customWidth="1"/>
    <col min="10581" max="10581" width="2.5703125" style="310" customWidth="1"/>
    <col min="10582" max="10587" width="0" style="310" hidden="1" customWidth="1"/>
    <col min="10588" max="10588" width="3.140625" style="310" customWidth="1"/>
    <col min="10589" max="10589" width="2.85546875" style="310" customWidth="1"/>
    <col min="10590" max="10591" width="3" style="310" customWidth="1"/>
    <col min="10592" max="10592" width="3.140625" style="310" customWidth="1"/>
    <col min="10593" max="10593" width="3.28515625" style="310" customWidth="1"/>
    <col min="10594" max="10594" width="3.42578125" style="310" customWidth="1"/>
    <col min="10595" max="10595" width="4.42578125" style="310" customWidth="1"/>
    <col min="10596" max="10596" width="2.5703125" style="310" customWidth="1"/>
    <col min="10597" max="10597" width="6.42578125" style="310" customWidth="1"/>
    <col min="10598" max="10600" width="4.5703125" style="310" customWidth="1"/>
    <col min="10601" max="10601" width="29.7109375" style="310" customWidth="1"/>
    <col min="10602" max="10717" width="9.140625" style="310"/>
    <col min="10718" max="10718" width="2.7109375" style="310" customWidth="1"/>
    <col min="10719" max="10719" width="6.85546875" style="310" customWidth="1"/>
    <col min="10720" max="10720" width="4.5703125" style="310" customWidth="1"/>
    <col min="10721" max="10721" width="6.42578125" style="310" customWidth="1"/>
    <col min="10722" max="10722" width="5.28515625" style="310" customWidth="1"/>
    <col min="10723" max="10725" width="0" style="310" hidden="1" customWidth="1"/>
    <col min="10726" max="10730" width="3" style="310" customWidth="1"/>
    <col min="10731" max="10734" width="2.7109375" style="310" customWidth="1"/>
    <col min="10735" max="10739" width="0" style="310" hidden="1" customWidth="1"/>
    <col min="10740" max="10741" width="3" style="310" customWidth="1"/>
    <col min="10742" max="10743" width="0" style="310" hidden="1" customWidth="1"/>
    <col min="10744" max="10744" width="2.85546875" style="310" customWidth="1"/>
    <col min="10745" max="10746" width="2.5703125" style="310" customWidth="1"/>
    <col min="10747" max="10764" width="2.85546875" style="310" customWidth="1"/>
    <col min="10765" max="10787" width="0" style="310" hidden="1" customWidth="1"/>
    <col min="10788" max="10802" width="3" style="310" customWidth="1"/>
    <col min="10803" max="10803" width="0" style="310" hidden="1" customWidth="1"/>
    <col min="10804" max="10804" width="3.140625" style="310" customWidth="1"/>
    <col min="10805" max="10805" width="0" style="310" hidden="1" customWidth="1"/>
    <col min="10806" max="10809" width="2.85546875" style="310" customWidth="1"/>
    <col min="10810" max="10810" width="0" style="310" hidden="1" customWidth="1"/>
    <col min="10811" max="10811" width="3" style="310" customWidth="1"/>
    <col min="10812" max="10813" width="0" style="310" hidden="1" customWidth="1"/>
    <col min="10814" max="10815" width="3.140625" style="310" customWidth="1"/>
    <col min="10816" max="10816" width="0" style="310" hidden="1" customWidth="1"/>
    <col min="10817" max="10817" width="3" style="310" customWidth="1"/>
    <col min="10818" max="10818" width="2.85546875" style="310" customWidth="1"/>
    <col min="10819" max="10820" width="0" style="310" hidden="1" customWidth="1"/>
    <col min="10821" max="10821" width="2.85546875" style="310" customWidth="1"/>
    <col min="10822" max="10825" width="3.140625" style="310" customWidth="1"/>
    <col min="10826" max="10828" width="0" style="310" hidden="1" customWidth="1"/>
    <col min="10829" max="10832" width="3" style="310" customWidth="1"/>
    <col min="10833" max="10835" width="0" style="310" hidden="1" customWidth="1"/>
    <col min="10836" max="10836" width="3" style="310" customWidth="1"/>
    <col min="10837" max="10837" width="2.5703125" style="310" customWidth="1"/>
    <col min="10838" max="10843" width="0" style="310" hidden="1" customWidth="1"/>
    <col min="10844" max="10844" width="3.140625" style="310" customWidth="1"/>
    <col min="10845" max="10845" width="2.85546875" style="310" customWidth="1"/>
    <col min="10846" max="10847" width="3" style="310" customWidth="1"/>
    <col min="10848" max="10848" width="3.140625" style="310" customWidth="1"/>
    <col min="10849" max="10849" width="3.28515625" style="310" customWidth="1"/>
    <col min="10850" max="10850" width="3.42578125" style="310" customWidth="1"/>
    <col min="10851" max="10851" width="4.42578125" style="310" customWidth="1"/>
    <col min="10852" max="10852" width="2.5703125" style="310" customWidth="1"/>
    <col min="10853" max="10853" width="6.42578125" style="310" customWidth="1"/>
    <col min="10854" max="10856" width="4.5703125" style="310" customWidth="1"/>
    <col min="10857" max="10857" width="29.7109375" style="310" customWidth="1"/>
    <col min="10858" max="10973" width="9.140625" style="310"/>
    <col min="10974" max="10974" width="2.7109375" style="310" customWidth="1"/>
    <col min="10975" max="10975" width="6.85546875" style="310" customWidth="1"/>
    <col min="10976" max="10976" width="4.5703125" style="310" customWidth="1"/>
    <col min="10977" max="10977" width="6.42578125" style="310" customWidth="1"/>
    <col min="10978" max="10978" width="5.28515625" style="310" customWidth="1"/>
    <col min="10979" max="10981" width="0" style="310" hidden="1" customWidth="1"/>
    <col min="10982" max="10986" width="3" style="310" customWidth="1"/>
    <col min="10987" max="10990" width="2.7109375" style="310" customWidth="1"/>
    <col min="10991" max="10995" width="0" style="310" hidden="1" customWidth="1"/>
    <col min="10996" max="10997" width="3" style="310" customWidth="1"/>
    <col min="10998" max="10999" width="0" style="310" hidden="1" customWidth="1"/>
    <col min="11000" max="11000" width="2.85546875" style="310" customWidth="1"/>
    <col min="11001" max="11002" width="2.5703125" style="310" customWidth="1"/>
    <col min="11003" max="11020" width="2.85546875" style="310" customWidth="1"/>
    <col min="11021" max="11043" width="0" style="310" hidden="1" customWidth="1"/>
    <col min="11044" max="11058" width="3" style="310" customWidth="1"/>
    <col min="11059" max="11059" width="0" style="310" hidden="1" customWidth="1"/>
    <col min="11060" max="11060" width="3.140625" style="310" customWidth="1"/>
    <col min="11061" max="11061" width="0" style="310" hidden="1" customWidth="1"/>
    <col min="11062" max="11065" width="2.85546875" style="310" customWidth="1"/>
    <col min="11066" max="11066" width="0" style="310" hidden="1" customWidth="1"/>
    <col min="11067" max="11067" width="3" style="310" customWidth="1"/>
    <col min="11068" max="11069" width="0" style="310" hidden="1" customWidth="1"/>
    <col min="11070" max="11071" width="3.140625" style="310" customWidth="1"/>
    <col min="11072" max="11072" width="0" style="310" hidden="1" customWidth="1"/>
    <col min="11073" max="11073" width="3" style="310" customWidth="1"/>
    <col min="11074" max="11074" width="2.85546875" style="310" customWidth="1"/>
    <col min="11075" max="11076" width="0" style="310" hidden="1" customWidth="1"/>
    <col min="11077" max="11077" width="2.85546875" style="310" customWidth="1"/>
    <col min="11078" max="11081" width="3.140625" style="310" customWidth="1"/>
    <col min="11082" max="11084" width="0" style="310" hidden="1" customWidth="1"/>
    <col min="11085" max="11088" width="3" style="310" customWidth="1"/>
    <col min="11089" max="11091" width="0" style="310" hidden="1" customWidth="1"/>
    <col min="11092" max="11092" width="3" style="310" customWidth="1"/>
    <col min="11093" max="11093" width="2.5703125" style="310" customWidth="1"/>
    <col min="11094" max="11099" width="0" style="310" hidden="1" customWidth="1"/>
    <col min="11100" max="11100" width="3.140625" style="310" customWidth="1"/>
    <col min="11101" max="11101" width="2.85546875" style="310" customWidth="1"/>
    <col min="11102" max="11103" width="3" style="310" customWidth="1"/>
    <col min="11104" max="11104" width="3.140625" style="310" customWidth="1"/>
    <col min="11105" max="11105" width="3.28515625" style="310" customWidth="1"/>
    <col min="11106" max="11106" width="3.42578125" style="310" customWidth="1"/>
    <col min="11107" max="11107" width="4.42578125" style="310" customWidth="1"/>
    <col min="11108" max="11108" width="2.5703125" style="310" customWidth="1"/>
    <col min="11109" max="11109" width="6.42578125" style="310" customWidth="1"/>
    <col min="11110" max="11112" width="4.5703125" style="310" customWidth="1"/>
    <col min="11113" max="11113" width="29.7109375" style="310" customWidth="1"/>
    <col min="11114" max="11229" width="9.140625" style="310"/>
    <col min="11230" max="11230" width="2.7109375" style="310" customWidth="1"/>
    <col min="11231" max="11231" width="6.85546875" style="310" customWidth="1"/>
    <col min="11232" max="11232" width="4.5703125" style="310" customWidth="1"/>
    <col min="11233" max="11233" width="6.42578125" style="310" customWidth="1"/>
    <col min="11234" max="11234" width="5.28515625" style="310" customWidth="1"/>
    <col min="11235" max="11237" width="0" style="310" hidden="1" customWidth="1"/>
    <col min="11238" max="11242" width="3" style="310" customWidth="1"/>
    <col min="11243" max="11246" width="2.7109375" style="310" customWidth="1"/>
    <col min="11247" max="11251" width="0" style="310" hidden="1" customWidth="1"/>
    <col min="11252" max="11253" width="3" style="310" customWidth="1"/>
    <col min="11254" max="11255" width="0" style="310" hidden="1" customWidth="1"/>
    <col min="11256" max="11256" width="2.85546875" style="310" customWidth="1"/>
    <col min="11257" max="11258" width="2.5703125" style="310" customWidth="1"/>
    <col min="11259" max="11276" width="2.85546875" style="310" customWidth="1"/>
    <col min="11277" max="11299" width="0" style="310" hidden="1" customWidth="1"/>
    <col min="11300" max="11314" width="3" style="310" customWidth="1"/>
    <col min="11315" max="11315" width="0" style="310" hidden="1" customWidth="1"/>
    <col min="11316" max="11316" width="3.140625" style="310" customWidth="1"/>
    <col min="11317" max="11317" width="0" style="310" hidden="1" customWidth="1"/>
    <col min="11318" max="11321" width="2.85546875" style="310" customWidth="1"/>
    <col min="11322" max="11322" width="0" style="310" hidden="1" customWidth="1"/>
    <col min="11323" max="11323" width="3" style="310" customWidth="1"/>
    <col min="11324" max="11325" width="0" style="310" hidden="1" customWidth="1"/>
    <col min="11326" max="11327" width="3.140625" style="310" customWidth="1"/>
    <col min="11328" max="11328" width="0" style="310" hidden="1" customWidth="1"/>
    <col min="11329" max="11329" width="3" style="310" customWidth="1"/>
    <col min="11330" max="11330" width="2.85546875" style="310" customWidth="1"/>
    <col min="11331" max="11332" width="0" style="310" hidden="1" customWidth="1"/>
    <col min="11333" max="11333" width="2.85546875" style="310" customWidth="1"/>
    <col min="11334" max="11337" width="3.140625" style="310" customWidth="1"/>
    <col min="11338" max="11340" width="0" style="310" hidden="1" customWidth="1"/>
    <col min="11341" max="11344" width="3" style="310" customWidth="1"/>
    <col min="11345" max="11347" width="0" style="310" hidden="1" customWidth="1"/>
    <col min="11348" max="11348" width="3" style="310" customWidth="1"/>
    <col min="11349" max="11349" width="2.5703125" style="310" customWidth="1"/>
    <col min="11350" max="11355" width="0" style="310" hidden="1" customWidth="1"/>
    <col min="11356" max="11356" width="3.140625" style="310" customWidth="1"/>
    <col min="11357" max="11357" width="2.85546875" style="310" customWidth="1"/>
    <col min="11358" max="11359" width="3" style="310" customWidth="1"/>
    <col min="11360" max="11360" width="3.140625" style="310" customWidth="1"/>
    <col min="11361" max="11361" width="3.28515625" style="310" customWidth="1"/>
    <col min="11362" max="11362" width="3.42578125" style="310" customWidth="1"/>
    <col min="11363" max="11363" width="4.42578125" style="310" customWidth="1"/>
    <col min="11364" max="11364" width="2.5703125" style="310" customWidth="1"/>
    <col min="11365" max="11365" width="6.42578125" style="310" customWidth="1"/>
    <col min="11366" max="11368" width="4.5703125" style="310" customWidth="1"/>
    <col min="11369" max="11369" width="29.7109375" style="310" customWidth="1"/>
    <col min="11370" max="11485" width="9.140625" style="310"/>
    <col min="11486" max="11486" width="2.7109375" style="310" customWidth="1"/>
    <col min="11487" max="11487" width="6.85546875" style="310" customWidth="1"/>
    <col min="11488" max="11488" width="4.5703125" style="310" customWidth="1"/>
    <col min="11489" max="11489" width="6.42578125" style="310" customWidth="1"/>
    <col min="11490" max="11490" width="5.28515625" style="310" customWidth="1"/>
    <col min="11491" max="11493" width="0" style="310" hidden="1" customWidth="1"/>
    <col min="11494" max="11498" width="3" style="310" customWidth="1"/>
    <col min="11499" max="11502" width="2.7109375" style="310" customWidth="1"/>
    <col min="11503" max="11507" width="0" style="310" hidden="1" customWidth="1"/>
    <col min="11508" max="11509" width="3" style="310" customWidth="1"/>
    <col min="11510" max="11511" width="0" style="310" hidden="1" customWidth="1"/>
    <col min="11512" max="11512" width="2.85546875" style="310" customWidth="1"/>
    <col min="11513" max="11514" width="2.5703125" style="310" customWidth="1"/>
    <col min="11515" max="11532" width="2.85546875" style="310" customWidth="1"/>
    <col min="11533" max="11555" width="0" style="310" hidden="1" customWidth="1"/>
    <col min="11556" max="11570" width="3" style="310" customWidth="1"/>
    <col min="11571" max="11571" width="0" style="310" hidden="1" customWidth="1"/>
    <col min="11572" max="11572" width="3.140625" style="310" customWidth="1"/>
    <col min="11573" max="11573" width="0" style="310" hidden="1" customWidth="1"/>
    <col min="11574" max="11577" width="2.85546875" style="310" customWidth="1"/>
    <col min="11578" max="11578" width="0" style="310" hidden="1" customWidth="1"/>
    <col min="11579" max="11579" width="3" style="310" customWidth="1"/>
    <col min="11580" max="11581" width="0" style="310" hidden="1" customWidth="1"/>
    <col min="11582" max="11583" width="3.140625" style="310" customWidth="1"/>
    <col min="11584" max="11584" width="0" style="310" hidden="1" customWidth="1"/>
    <col min="11585" max="11585" width="3" style="310" customWidth="1"/>
    <col min="11586" max="11586" width="2.85546875" style="310" customWidth="1"/>
    <col min="11587" max="11588" width="0" style="310" hidden="1" customWidth="1"/>
    <col min="11589" max="11589" width="2.85546875" style="310" customWidth="1"/>
    <col min="11590" max="11593" width="3.140625" style="310" customWidth="1"/>
    <col min="11594" max="11596" width="0" style="310" hidden="1" customWidth="1"/>
    <col min="11597" max="11600" width="3" style="310" customWidth="1"/>
    <col min="11601" max="11603" width="0" style="310" hidden="1" customWidth="1"/>
    <col min="11604" max="11604" width="3" style="310" customWidth="1"/>
    <col min="11605" max="11605" width="2.5703125" style="310" customWidth="1"/>
    <col min="11606" max="11611" width="0" style="310" hidden="1" customWidth="1"/>
    <col min="11612" max="11612" width="3.140625" style="310" customWidth="1"/>
    <col min="11613" max="11613" width="2.85546875" style="310" customWidth="1"/>
    <col min="11614" max="11615" width="3" style="310" customWidth="1"/>
    <col min="11616" max="11616" width="3.140625" style="310" customWidth="1"/>
    <col min="11617" max="11617" width="3.28515625" style="310" customWidth="1"/>
    <col min="11618" max="11618" width="3.42578125" style="310" customWidth="1"/>
    <col min="11619" max="11619" width="4.42578125" style="310" customWidth="1"/>
    <col min="11620" max="11620" width="2.5703125" style="310" customWidth="1"/>
    <col min="11621" max="11621" width="6.42578125" style="310" customWidth="1"/>
    <col min="11622" max="11624" width="4.5703125" style="310" customWidth="1"/>
    <col min="11625" max="11625" width="29.7109375" style="310" customWidth="1"/>
    <col min="11626" max="11741" width="9.140625" style="310"/>
    <col min="11742" max="11742" width="2.7109375" style="310" customWidth="1"/>
    <col min="11743" max="11743" width="6.85546875" style="310" customWidth="1"/>
    <col min="11744" max="11744" width="4.5703125" style="310" customWidth="1"/>
    <col min="11745" max="11745" width="6.42578125" style="310" customWidth="1"/>
    <col min="11746" max="11746" width="5.28515625" style="310" customWidth="1"/>
    <col min="11747" max="11749" width="0" style="310" hidden="1" customWidth="1"/>
    <col min="11750" max="11754" width="3" style="310" customWidth="1"/>
    <col min="11755" max="11758" width="2.7109375" style="310" customWidth="1"/>
    <col min="11759" max="11763" width="0" style="310" hidden="1" customWidth="1"/>
    <col min="11764" max="11765" width="3" style="310" customWidth="1"/>
    <col min="11766" max="11767" width="0" style="310" hidden="1" customWidth="1"/>
    <col min="11768" max="11768" width="2.85546875" style="310" customWidth="1"/>
    <col min="11769" max="11770" width="2.5703125" style="310" customWidth="1"/>
    <col min="11771" max="11788" width="2.85546875" style="310" customWidth="1"/>
    <col min="11789" max="11811" width="0" style="310" hidden="1" customWidth="1"/>
    <col min="11812" max="11826" width="3" style="310" customWidth="1"/>
    <col min="11827" max="11827" width="0" style="310" hidden="1" customWidth="1"/>
    <col min="11828" max="11828" width="3.140625" style="310" customWidth="1"/>
    <col min="11829" max="11829" width="0" style="310" hidden="1" customWidth="1"/>
    <col min="11830" max="11833" width="2.85546875" style="310" customWidth="1"/>
    <col min="11834" max="11834" width="0" style="310" hidden="1" customWidth="1"/>
    <col min="11835" max="11835" width="3" style="310" customWidth="1"/>
    <col min="11836" max="11837" width="0" style="310" hidden="1" customWidth="1"/>
    <col min="11838" max="11839" width="3.140625" style="310" customWidth="1"/>
    <col min="11840" max="11840" width="0" style="310" hidden="1" customWidth="1"/>
    <col min="11841" max="11841" width="3" style="310" customWidth="1"/>
    <col min="11842" max="11842" width="2.85546875" style="310" customWidth="1"/>
    <col min="11843" max="11844" width="0" style="310" hidden="1" customWidth="1"/>
    <col min="11845" max="11845" width="2.85546875" style="310" customWidth="1"/>
    <col min="11846" max="11849" width="3.140625" style="310" customWidth="1"/>
    <col min="11850" max="11852" width="0" style="310" hidden="1" customWidth="1"/>
    <col min="11853" max="11856" width="3" style="310" customWidth="1"/>
    <col min="11857" max="11859" width="0" style="310" hidden="1" customWidth="1"/>
    <col min="11860" max="11860" width="3" style="310" customWidth="1"/>
    <col min="11861" max="11861" width="2.5703125" style="310" customWidth="1"/>
    <col min="11862" max="11867" width="0" style="310" hidden="1" customWidth="1"/>
    <col min="11868" max="11868" width="3.140625" style="310" customWidth="1"/>
    <col min="11869" max="11869" width="2.85546875" style="310" customWidth="1"/>
    <col min="11870" max="11871" width="3" style="310" customWidth="1"/>
    <col min="11872" max="11872" width="3.140625" style="310" customWidth="1"/>
    <col min="11873" max="11873" width="3.28515625" style="310" customWidth="1"/>
    <col min="11874" max="11874" width="3.42578125" style="310" customWidth="1"/>
    <col min="11875" max="11875" width="4.42578125" style="310" customWidth="1"/>
    <col min="11876" max="11876" width="2.5703125" style="310" customWidth="1"/>
    <col min="11877" max="11877" width="6.42578125" style="310" customWidth="1"/>
    <col min="11878" max="11880" width="4.5703125" style="310" customWidth="1"/>
    <col min="11881" max="11881" width="29.7109375" style="310" customWidth="1"/>
    <col min="11882" max="11997" width="9.140625" style="310"/>
    <col min="11998" max="11998" width="2.7109375" style="310" customWidth="1"/>
    <col min="11999" max="11999" width="6.85546875" style="310" customWidth="1"/>
    <col min="12000" max="12000" width="4.5703125" style="310" customWidth="1"/>
    <col min="12001" max="12001" width="6.42578125" style="310" customWidth="1"/>
    <col min="12002" max="12002" width="5.28515625" style="310" customWidth="1"/>
    <col min="12003" max="12005" width="0" style="310" hidden="1" customWidth="1"/>
    <col min="12006" max="12010" width="3" style="310" customWidth="1"/>
    <col min="12011" max="12014" width="2.7109375" style="310" customWidth="1"/>
    <col min="12015" max="12019" width="0" style="310" hidden="1" customWidth="1"/>
    <col min="12020" max="12021" width="3" style="310" customWidth="1"/>
    <col min="12022" max="12023" width="0" style="310" hidden="1" customWidth="1"/>
    <col min="12024" max="12024" width="2.85546875" style="310" customWidth="1"/>
    <col min="12025" max="12026" width="2.5703125" style="310" customWidth="1"/>
    <col min="12027" max="12044" width="2.85546875" style="310" customWidth="1"/>
    <col min="12045" max="12067" width="0" style="310" hidden="1" customWidth="1"/>
    <col min="12068" max="12082" width="3" style="310" customWidth="1"/>
    <col min="12083" max="12083" width="0" style="310" hidden="1" customWidth="1"/>
    <col min="12084" max="12084" width="3.140625" style="310" customWidth="1"/>
    <col min="12085" max="12085" width="0" style="310" hidden="1" customWidth="1"/>
    <col min="12086" max="12089" width="2.85546875" style="310" customWidth="1"/>
    <col min="12090" max="12090" width="0" style="310" hidden="1" customWidth="1"/>
    <col min="12091" max="12091" width="3" style="310" customWidth="1"/>
    <col min="12092" max="12093" width="0" style="310" hidden="1" customWidth="1"/>
    <col min="12094" max="12095" width="3.140625" style="310" customWidth="1"/>
    <col min="12096" max="12096" width="0" style="310" hidden="1" customWidth="1"/>
    <col min="12097" max="12097" width="3" style="310" customWidth="1"/>
    <col min="12098" max="12098" width="2.85546875" style="310" customWidth="1"/>
    <col min="12099" max="12100" width="0" style="310" hidden="1" customWidth="1"/>
    <col min="12101" max="12101" width="2.85546875" style="310" customWidth="1"/>
    <col min="12102" max="12105" width="3.140625" style="310" customWidth="1"/>
    <col min="12106" max="12108" width="0" style="310" hidden="1" customWidth="1"/>
    <col min="12109" max="12112" width="3" style="310" customWidth="1"/>
    <col min="12113" max="12115" width="0" style="310" hidden="1" customWidth="1"/>
    <col min="12116" max="12116" width="3" style="310" customWidth="1"/>
    <col min="12117" max="12117" width="2.5703125" style="310" customWidth="1"/>
    <col min="12118" max="12123" width="0" style="310" hidden="1" customWidth="1"/>
    <col min="12124" max="12124" width="3.140625" style="310" customWidth="1"/>
    <col min="12125" max="12125" width="2.85546875" style="310" customWidth="1"/>
    <col min="12126" max="12127" width="3" style="310" customWidth="1"/>
    <col min="12128" max="12128" width="3.140625" style="310" customWidth="1"/>
    <col min="12129" max="12129" width="3.28515625" style="310" customWidth="1"/>
    <col min="12130" max="12130" width="3.42578125" style="310" customWidth="1"/>
    <col min="12131" max="12131" width="4.42578125" style="310" customWidth="1"/>
    <col min="12132" max="12132" width="2.5703125" style="310" customWidth="1"/>
    <col min="12133" max="12133" width="6.42578125" style="310" customWidth="1"/>
    <col min="12134" max="12136" width="4.5703125" style="310" customWidth="1"/>
    <col min="12137" max="12137" width="29.7109375" style="310" customWidth="1"/>
    <col min="12138" max="12253" width="9.140625" style="310"/>
    <col min="12254" max="12254" width="2.7109375" style="310" customWidth="1"/>
    <col min="12255" max="12255" width="6.85546875" style="310" customWidth="1"/>
    <col min="12256" max="12256" width="4.5703125" style="310" customWidth="1"/>
    <col min="12257" max="12257" width="6.42578125" style="310" customWidth="1"/>
    <col min="12258" max="12258" width="5.28515625" style="310" customWidth="1"/>
    <col min="12259" max="12261" width="0" style="310" hidden="1" customWidth="1"/>
    <col min="12262" max="12266" width="3" style="310" customWidth="1"/>
    <col min="12267" max="12270" width="2.7109375" style="310" customWidth="1"/>
    <col min="12271" max="12275" width="0" style="310" hidden="1" customWidth="1"/>
    <col min="12276" max="12277" width="3" style="310" customWidth="1"/>
    <col min="12278" max="12279" width="0" style="310" hidden="1" customWidth="1"/>
    <col min="12280" max="12280" width="2.85546875" style="310" customWidth="1"/>
    <col min="12281" max="12282" width="2.5703125" style="310" customWidth="1"/>
    <col min="12283" max="12300" width="2.85546875" style="310" customWidth="1"/>
    <col min="12301" max="12323" width="0" style="310" hidden="1" customWidth="1"/>
    <col min="12324" max="12338" width="3" style="310" customWidth="1"/>
    <col min="12339" max="12339" width="0" style="310" hidden="1" customWidth="1"/>
    <col min="12340" max="12340" width="3.140625" style="310" customWidth="1"/>
    <col min="12341" max="12341" width="0" style="310" hidden="1" customWidth="1"/>
    <col min="12342" max="12345" width="2.85546875" style="310" customWidth="1"/>
    <col min="12346" max="12346" width="0" style="310" hidden="1" customWidth="1"/>
    <col min="12347" max="12347" width="3" style="310" customWidth="1"/>
    <col min="12348" max="12349" width="0" style="310" hidden="1" customWidth="1"/>
    <col min="12350" max="12351" width="3.140625" style="310" customWidth="1"/>
    <col min="12352" max="12352" width="0" style="310" hidden="1" customWidth="1"/>
    <col min="12353" max="12353" width="3" style="310" customWidth="1"/>
    <col min="12354" max="12354" width="2.85546875" style="310" customWidth="1"/>
    <col min="12355" max="12356" width="0" style="310" hidden="1" customWidth="1"/>
    <col min="12357" max="12357" width="2.85546875" style="310" customWidth="1"/>
    <col min="12358" max="12361" width="3.140625" style="310" customWidth="1"/>
    <col min="12362" max="12364" width="0" style="310" hidden="1" customWidth="1"/>
    <col min="12365" max="12368" width="3" style="310" customWidth="1"/>
    <col min="12369" max="12371" width="0" style="310" hidden="1" customWidth="1"/>
    <col min="12372" max="12372" width="3" style="310" customWidth="1"/>
    <col min="12373" max="12373" width="2.5703125" style="310" customWidth="1"/>
    <col min="12374" max="12379" width="0" style="310" hidden="1" customWidth="1"/>
    <col min="12380" max="12380" width="3.140625" style="310" customWidth="1"/>
    <col min="12381" max="12381" width="2.85546875" style="310" customWidth="1"/>
    <col min="12382" max="12383" width="3" style="310" customWidth="1"/>
    <col min="12384" max="12384" width="3.140625" style="310" customWidth="1"/>
    <col min="12385" max="12385" width="3.28515625" style="310" customWidth="1"/>
    <col min="12386" max="12386" width="3.42578125" style="310" customWidth="1"/>
    <col min="12387" max="12387" width="4.42578125" style="310" customWidth="1"/>
    <col min="12388" max="12388" width="2.5703125" style="310" customWidth="1"/>
    <col min="12389" max="12389" width="6.42578125" style="310" customWidth="1"/>
    <col min="12390" max="12392" width="4.5703125" style="310" customWidth="1"/>
    <col min="12393" max="12393" width="29.7109375" style="310" customWidth="1"/>
    <col min="12394" max="12509" width="9.140625" style="310"/>
    <col min="12510" max="12510" width="2.7109375" style="310" customWidth="1"/>
    <col min="12511" max="12511" width="6.85546875" style="310" customWidth="1"/>
    <col min="12512" max="12512" width="4.5703125" style="310" customWidth="1"/>
    <col min="12513" max="12513" width="6.42578125" style="310" customWidth="1"/>
    <col min="12514" max="12514" width="5.28515625" style="310" customWidth="1"/>
    <col min="12515" max="12517" width="0" style="310" hidden="1" customWidth="1"/>
    <col min="12518" max="12522" width="3" style="310" customWidth="1"/>
    <col min="12523" max="12526" width="2.7109375" style="310" customWidth="1"/>
    <col min="12527" max="12531" width="0" style="310" hidden="1" customWidth="1"/>
    <col min="12532" max="12533" width="3" style="310" customWidth="1"/>
    <col min="12534" max="12535" width="0" style="310" hidden="1" customWidth="1"/>
    <col min="12536" max="12536" width="2.85546875" style="310" customWidth="1"/>
    <col min="12537" max="12538" width="2.5703125" style="310" customWidth="1"/>
    <col min="12539" max="12556" width="2.85546875" style="310" customWidth="1"/>
    <col min="12557" max="12579" width="0" style="310" hidden="1" customWidth="1"/>
    <col min="12580" max="12594" width="3" style="310" customWidth="1"/>
    <col min="12595" max="12595" width="0" style="310" hidden="1" customWidth="1"/>
    <col min="12596" max="12596" width="3.140625" style="310" customWidth="1"/>
    <col min="12597" max="12597" width="0" style="310" hidden="1" customWidth="1"/>
    <col min="12598" max="12601" width="2.85546875" style="310" customWidth="1"/>
    <col min="12602" max="12602" width="0" style="310" hidden="1" customWidth="1"/>
    <col min="12603" max="12603" width="3" style="310" customWidth="1"/>
    <col min="12604" max="12605" width="0" style="310" hidden="1" customWidth="1"/>
    <col min="12606" max="12607" width="3.140625" style="310" customWidth="1"/>
    <col min="12608" max="12608" width="0" style="310" hidden="1" customWidth="1"/>
    <col min="12609" max="12609" width="3" style="310" customWidth="1"/>
    <col min="12610" max="12610" width="2.85546875" style="310" customWidth="1"/>
    <col min="12611" max="12612" width="0" style="310" hidden="1" customWidth="1"/>
    <col min="12613" max="12613" width="2.85546875" style="310" customWidth="1"/>
    <col min="12614" max="12617" width="3.140625" style="310" customWidth="1"/>
    <col min="12618" max="12620" width="0" style="310" hidden="1" customWidth="1"/>
    <col min="12621" max="12624" width="3" style="310" customWidth="1"/>
    <col min="12625" max="12627" width="0" style="310" hidden="1" customWidth="1"/>
    <col min="12628" max="12628" width="3" style="310" customWidth="1"/>
    <col min="12629" max="12629" width="2.5703125" style="310" customWidth="1"/>
    <col min="12630" max="12635" width="0" style="310" hidden="1" customWidth="1"/>
    <col min="12636" max="12636" width="3.140625" style="310" customWidth="1"/>
    <col min="12637" max="12637" width="2.85546875" style="310" customWidth="1"/>
    <col min="12638" max="12639" width="3" style="310" customWidth="1"/>
    <col min="12640" max="12640" width="3.140625" style="310" customWidth="1"/>
    <col min="12641" max="12641" width="3.28515625" style="310" customWidth="1"/>
    <col min="12642" max="12642" width="3.42578125" style="310" customWidth="1"/>
    <col min="12643" max="12643" width="4.42578125" style="310" customWidth="1"/>
    <col min="12644" max="12644" width="2.5703125" style="310" customWidth="1"/>
    <col min="12645" max="12645" width="6.42578125" style="310" customWidth="1"/>
    <col min="12646" max="12648" width="4.5703125" style="310" customWidth="1"/>
    <col min="12649" max="12649" width="29.7109375" style="310" customWidth="1"/>
    <col min="12650" max="12765" width="9.140625" style="310"/>
    <col min="12766" max="12766" width="2.7109375" style="310" customWidth="1"/>
    <col min="12767" max="12767" width="6.85546875" style="310" customWidth="1"/>
    <col min="12768" max="12768" width="4.5703125" style="310" customWidth="1"/>
    <col min="12769" max="12769" width="6.42578125" style="310" customWidth="1"/>
    <col min="12770" max="12770" width="5.28515625" style="310" customWidth="1"/>
    <col min="12771" max="12773" width="0" style="310" hidden="1" customWidth="1"/>
    <col min="12774" max="12778" width="3" style="310" customWidth="1"/>
    <col min="12779" max="12782" width="2.7109375" style="310" customWidth="1"/>
    <col min="12783" max="12787" width="0" style="310" hidden="1" customWidth="1"/>
    <col min="12788" max="12789" width="3" style="310" customWidth="1"/>
    <col min="12790" max="12791" width="0" style="310" hidden="1" customWidth="1"/>
    <col min="12792" max="12792" width="2.85546875" style="310" customWidth="1"/>
    <col min="12793" max="12794" width="2.5703125" style="310" customWidth="1"/>
    <col min="12795" max="12812" width="2.85546875" style="310" customWidth="1"/>
    <col min="12813" max="12835" width="0" style="310" hidden="1" customWidth="1"/>
    <col min="12836" max="12850" width="3" style="310" customWidth="1"/>
    <col min="12851" max="12851" width="0" style="310" hidden="1" customWidth="1"/>
    <col min="12852" max="12852" width="3.140625" style="310" customWidth="1"/>
    <col min="12853" max="12853" width="0" style="310" hidden="1" customWidth="1"/>
    <col min="12854" max="12857" width="2.85546875" style="310" customWidth="1"/>
    <col min="12858" max="12858" width="0" style="310" hidden="1" customWidth="1"/>
    <col min="12859" max="12859" width="3" style="310" customWidth="1"/>
    <col min="12860" max="12861" width="0" style="310" hidden="1" customWidth="1"/>
    <col min="12862" max="12863" width="3.140625" style="310" customWidth="1"/>
    <col min="12864" max="12864" width="0" style="310" hidden="1" customWidth="1"/>
    <col min="12865" max="12865" width="3" style="310" customWidth="1"/>
    <col min="12866" max="12866" width="2.85546875" style="310" customWidth="1"/>
    <col min="12867" max="12868" width="0" style="310" hidden="1" customWidth="1"/>
    <col min="12869" max="12869" width="2.85546875" style="310" customWidth="1"/>
    <col min="12870" max="12873" width="3.140625" style="310" customWidth="1"/>
    <col min="12874" max="12876" width="0" style="310" hidden="1" customWidth="1"/>
    <col min="12877" max="12880" width="3" style="310" customWidth="1"/>
    <col min="12881" max="12883" width="0" style="310" hidden="1" customWidth="1"/>
    <col min="12884" max="12884" width="3" style="310" customWidth="1"/>
    <col min="12885" max="12885" width="2.5703125" style="310" customWidth="1"/>
    <col min="12886" max="12891" width="0" style="310" hidden="1" customWidth="1"/>
    <col min="12892" max="12892" width="3.140625" style="310" customWidth="1"/>
    <col min="12893" max="12893" width="2.85546875" style="310" customWidth="1"/>
    <col min="12894" max="12895" width="3" style="310" customWidth="1"/>
    <col min="12896" max="12896" width="3.140625" style="310" customWidth="1"/>
    <col min="12897" max="12897" width="3.28515625" style="310" customWidth="1"/>
    <col min="12898" max="12898" width="3.42578125" style="310" customWidth="1"/>
    <col min="12899" max="12899" width="4.42578125" style="310" customWidth="1"/>
    <col min="12900" max="12900" width="2.5703125" style="310" customWidth="1"/>
    <col min="12901" max="12901" width="6.42578125" style="310" customWidth="1"/>
    <col min="12902" max="12904" width="4.5703125" style="310" customWidth="1"/>
    <col min="12905" max="12905" width="29.7109375" style="310" customWidth="1"/>
    <col min="12906" max="13021" width="9.140625" style="310"/>
    <col min="13022" max="13022" width="2.7109375" style="310" customWidth="1"/>
    <col min="13023" max="13023" width="6.85546875" style="310" customWidth="1"/>
    <col min="13024" max="13024" width="4.5703125" style="310" customWidth="1"/>
    <col min="13025" max="13025" width="6.42578125" style="310" customWidth="1"/>
    <col min="13026" max="13026" width="5.28515625" style="310" customWidth="1"/>
    <col min="13027" max="13029" width="0" style="310" hidden="1" customWidth="1"/>
    <col min="13030" max="13034" width="3" style="310" customWidth="1"/>
    <col min="13035" max="13038" width="2.7109375" style="310" customWidth="1"/>
    <col min="13039" max="13043" width="0" style="310" hidden="1" customWidth="1"/>
    <col min="13044" max="13045" width="3" style="310" customWidth="1"/>
    <col min="13046" max="13047" width="0" style="310" hidden="1" customWidth="1"/>
    <col min="13048" max="13048" width="2.85546875" style="310" customWidth="1"/>
    <col min="13049" max="13050" width="2.5703125" style="310" customWidth="1"/>
    <col min="13051" max="13068" width="2.85546875" style="310" customWidth="1"/>
    <col min="13069" max="13091" width="0" style="310" hidden="1" customWidth="1"/>
    <col min="13092" max="13106" width="3" style="310" customWidth="1"/>
    <col min="13107" max="13107" width="0" style="310" hidden="1" customWidth="1"/>
    <col min="13108" max="13108" width="3.140625" style="310" customWidth="1"/>
    <col min="13109" max="13109" width="0" style="310" hidden="1" customWidth="1"/>
    <col min="13110" max="13113" width="2.85546875" style="310" customWidth="1"/>
    <col min="13114" max="13114" width="0" style="310" hidden="1" customWidth="1"/>
    <col min="13115" max="13115" width="3" style="310" customWidth="1"/>
    <col min="13116" max="13117" width="0" style="310" hidden="1" customWidth="1"/>
    <col min="13118" max="13119" width="3.140625" style="310" customWidth="1"/>
    <col min="13120" max="13120" width="0" style="310" hidden="1" customWidth="1"/>
    <col min="13121" max="13121" width="3" style="310" customWidth="1"/>
    <col min="13122" max="13122" width="2.85546875" style="310" customWidth="1"/>
    <col min="13123" max="13124" width="0" style="310" hidden="1" customWidth="1"/>
    <col min="13125" max="13125" width="2.85546875" style="310" customWidth="1"/>
    <col min="13126" max="13129" width="3.140625" style="310" customWidth="1"/>
    <col min="13130" max="13132" width="0" style="310" hidden="1" customWidth="1"/>
    <col min="13133" max="13136" width="3" style="310" customWidth="1"/>
    <col min="13137" max="13139" width="0" style="310" hidden="1" customWidth="1"/>
    <col min="13140" max="13140" width="3" style="310" customWidth="1"/>
    <col min="13141" max="13141" width="2.5703125" style="310" customWidth="1"/>
    <col min="13142" max="13147" width="0" style="310" hidden="1" customWidth="1"/>
    <col min="13148" max="13148" width="3.140625" style="310" customWidth="1"/>
    <col min="13149" max="13149" width="2.85546875" style="310" customWidth="1"/>
    <col min="13150" max="13151" width="3" style="310" customWidth="1"/>
    <col min="13152" max="13152" width="3.140625" style="310" customWidth="1"/>
    <col min="13153" max="13153" width="3.28515625" style="310" customWidth="1"/>
    <col min="13154" max="13154" width="3.42578125" style="310" customWidth="1"/>
    <col min="13155" max="13155" width="4.42578125" style="310" customWidth="1"/>
    <col min="13156" max="13156" width="2.5703125" style="310" customWidth="1"/>
    <col min="13157" max="13157" width="6.42578125" style="310" customWidth="1"/>
    <col min="13158" max="13160" width="4.5703125" style="310" customWidth="1"/>
    <col min="13161" max="13161" width="29.7109375" style="310" customWidth="1"/>
    <col min="13162" max="13277" width="9.140625" style="310"/>
    <col min="13278" max="13278" width="2.7109375" style="310" customWidth="1"/>
    <col min="13279" max="13279" width="6.85546875" style="310" customWidth="1"/>
    <col min="13280" max="13280" width="4.5703125" style="310" customWidth="1"/>
    <col min="13281" max="13281" width="6.42578125" style="310" customWidth="1"/>
    <col min="13282" max="13282" width="5.28515625" style="310" customWidth="1"/>
    <col min="13283" max="13285" width="0" style="310" hidden="1" customWidth="1"/>
    <col min="13286" max="13290" width="3" style="310" customWidth="1"/>
    <col min="13291" max="13294" width="2.7109375" style="310" customWidth="1"/>
    <col min="13295" max="13299" width="0" style="310" hidden="1" customWidth="1"/>
    <col min="13300" max="13301" width="3" style="310" customWidth="1"/>
    <col min="13302" max="13303" width="0" style="310" hidden="1" customWidth="1"/>
    <col min="13304" max="13304" width="2.85546875" style="310" customWidth="1"/>
    <col min="13305" max="13306" width="2.5703125" style="310" customWidth="1"/>
    <col min="13307" max="13324" width="2.85546875" style="310" customWidth="1"/>
    <col min="13325" max="13347" width="0" style="310" hidden="1" customWidth="1"/>
    <col min="13348" max="13362" width="3" style="310" customWidth="1"/>
    <col min="13363" max="13363" width="0" style="310" hidden="1" customWidth="1"/>
    <col min="13364" max="13364" width="3.140625" style="310" customWidth="1"/>
    <col min="13365" max="13365" width="0" style="310" hidden="1" customWidth="1"/>
    <col min="13366" max="13369" width="2.85546875" style="310" customWidth="1"/>
    <col min="13370" max="13370" width="0" style="310" hidden="1" customWidth="1"/>
    <col min="13371" max="13371" width="3" style="310" customWidth="1"/>
    <col min="13372" max="13373" width="0" style="310" hidden="1" customWidth="1"/>
    <col min="13374" max="13375" width="3.140625" style="310" customWidth="1"/>
    <col min="13376" max="13376" width="0" style="310" hidden="1" customWidth="1"/>
    <col min="13377" max="13377" width="3" style="310" customWidth="1"/>
    <col min="13378" max="13378" width="2.85546875" style="310" customWidth="1"/>
    <col min="13379" max="13380" width="0" style="310" hidden="1" customWidth="1"/>
    <col min="13381" max="13381" width="2.85546875" style="310" customWidth="1"/>
    <col min="13382" max="13385" width="3.140625" style="310" customWidth="1"/>
    <col min="13386" max="13388" width="0" style="310" hidden="1" customWidth="1"/>
    <col min="13389" max="13392" width="3" style="310" customWidth="1"/>
    <col min="13393" max="13395" width="0" style="310" hidden="1" customWidth="1"/>
    <col min="13396" max="13396" width="3" style="310" customWidth="1"/>
    <col min="13397" max="13397" width="2.5703125" style="310" customWidth="1"/>
    <col min="13398" max="13403" width="0" style="310" hidden="1" customWidth="1"/>
    <col min="13404" max="13404" width="3.140625" style="310" customWidth="1"/>
    <col min="13405" max="13405" width="2.85546875" style="310" customWidth="1"/>
    <col min="13406" max="13407" width="3" style="310" customWidth="1"/>
    <col min="13408" max="13408" width="3.140625" style="310" customWidth="1"/>
    <col min="13409" max="13409" width="3.28515625" style="310" customWidth="1"/>
    <col min="13410" max="13410" width="3.42578125" style="310" customWidth="1"/>
    <col min="13411" max="13411" width="4.42578125" style="310" customWidth="1"/>
    <col min="13412" max="13412" width="2.5703125" style="310" customWidth="1"/>
    <col min="13413" max="13413" width="6.42578125" style="310" customWidth="1"/>
    <col min="13414" max="13416" width="4.5703125" style="310" customWidth="1"/>
    <col min="13417" max="13417" width="29.7109375" style="310" customWidth="1"/>
    <col min="13418" max="13533" width="9.140625" style="310"/>
    <col min="13534" max="13534" width="2.7109375" style="310" customWidth="1"/>
    <col min="13535" max="13535" width="6.85546875" style="310" customWidth="1"/>
    <col min="13536" max="13536" width="4.5703125" style="310" customWidth="1"/>
    <col min="13537" max="13537" width="6.42578125" style="310" customWidth="1"/>
    <col min="13538" max="13538" width="5.28515625" style="310" customWidth="1"/>
    <col min="13539" max="13541" width="0" style="310" hidden="1" customWidth="1"/>
    <col min="13542" max="13546" width="3" style="310" customWidth="1"/>
    <col min="13547" max="13550" width="2.7109375" style="310" customWidth="1"/>
    <col min="13551" max="13555" width="0" style="310" hidden="1" customWidth="1"/>
    <col min="13556" max="13557" width="3" style="310" customWidth="1"/>
    <col min="13558" max="13559" width="0" style="310" hidden="1" customWidth="1"/>
    <col min="13560" max="13560" width="2.85546875" style="310" customWidth="1"/>
    <col min="13561" max="13562" width="2.5703125" style="310" customWidth="1"/>
    <col min="13563" max="13580" width="2.85546875" style="310" customWidth="1"/>
    <col min="13581" max="13603" width="0" style="310" hidden="1" customWidth="1"/>
    <col min="13604" max="13618" width="3" style="310" customWidth="1"/>
    <col min="13619" max="13619" width="0" style="310" hidden="1" customWidth="1"/>
    <col min="13620" max="13620" width="3.140625" style="310" customWidth="1"/>
    <col min="13621" max="13621" width="0" style="310" hidden="1" customWidth="1"/>
    <col min="13622" max="13625" width="2.85546875" style="310" customWidth="1"/>
    <col min="13626" max="13626" width="0" style="310" hidden="1" customWidth="1"/>
    <col min="13627" max="13627" width="3" style="310" customWidth="1"/>
    <col min="13628" max="13629" width="0" style="310" hidden="1" customWidth="1"/>
    <col min="13630" max="13631" width="3.140625" style="310" customWidth="1"/>
    <col min="13632" max="13632" width="0" style="310" hidden="1" customWidth="1"/>
    <col min="13633" max="13633" width="3" style="310" customWidth="1"/>
    <col min="13634" max="13634" width="2.85546875" style="310" customWidth="1"/>
    <col min="13635" max="13636" width="0" style="310" hidden="1" customWidth="1"/>
    <col min="13637" max="13637" width="2.85546875" style="310" customWidth="1"/>
    <col min="13638" max="13641" width="3.140625" style="310" customWidth="1"/>
    <col min="13642" max="13644" width="0" style="310" hidden="1" customWidth="1"/>
    <col min="13645" max="13648" width="3" style="310" customWidth="1"/>
    <col min="13649" max="13651" width="0" style="310" hidden="1" customWidth="1"/>
    <col min="13652" max="13652" width="3" style="310" customWidth="1"/>
    <col min="13653" max="13653" width="2.5703125" style="310" customWidth="1"/>
    <col min="13654" max="13659" width="0" style="310" hidden="1" customWidth="1"/>
    <col min="13660" max="13660" width="3.140625" style="310" customWidth="1"/>
    <col min="13661" max="13661" width="2.85546875" style="310" customWidth="1"/>
    <col min="13662" max="13663" width="3" style="310" customWidth="1"/>
    <col min="13664" max="13664" width="3.140625" style="310" customWidth="1"/>
    <col min="13665" max="13665" width="3.28515625" style="310" customWidth="1"/>
    <col min="13666" max="13666" width="3.42578125" style="310" customWidth="1"/>
    <col min="13667" max="13667" width="4.42578125" style="310" customWidth="1"/>
    <col min="13668" max="13668" width="2.5703125" style="310" customWidth="1"/>
    <col min="13669" max="13669" width="6.42578125" style="310" customWidth="1"/>
    <col min="13670" max="13672" width="4.5703125" style="310" customWidth="1"/>
    <col min="13673" max="13673" width="29.7109375" style="310" customWidth="1"/>
    <col min="13674" max="13789" width="9.140625" style="310"/>
    <col min="13790" max="13790" width="2.7109375" style="310" customWidth="1"/>
    <col min="13791" max="13791" width="6.85546875" style="310" customWidth="1"/>
    <col min="13792" max="13792" width="4.5703125" style="310" customWidth="1"/>
    <col min="13793" max="13793" width="6.42578125" style="310" customWidth="1"/>
    <col min="13794" max="13794" width="5.28515625" style="310" customWidth="1"/>
    <col min="13795" max="13797" width="0" style="310" hidden="1" customWidth="1"/>
    <col min="13798" max="13802" width="3" style="310" customWidth="1"/>
    <col min="13803" max="13806" width="2.7109375" style="310" customWidth="1"/>
    <col min="13807" max="13811" width="0" style="310" hidden="1" customWidth="1"/>
    <col min="13812" max="13813" width="3" style="310" customWidth="1"/>
    <col min="13814" max="13815" width="0" style="310" hidden="1" customWidth="1"/>
    <col min="13816" max="13816" width="2.85546875" style="310" customWidth="1"/>
    <col min="13817" max="13818" width="2.5703125" style="310" customWidth="1"/>
    <col min="13819" max="13836" width="2.85546875" style="310" customWidth="1"/>
    <col min="13837" max="13859" width="0" style="310" hidden="1" customWidth="1"/>
    <col min="13860" max="13874" width="3" style="310" customWidth="1"/>
    <col min="13875" max="13875" width="0" style="310" hidden="1" customWidth="1"/>
    <col min="13876" max="13876" width="3.140625" style="310" customWidth="1"/>
    <col min="13877" max="13877" width="0" style="310" hidden="1" customWidth="1"/>
    <col min="13878" max="13881" width="2.85546875" style="310" customWidth="1"/>
    <col min="13882" max="13882" width="0" style="310" hidden="1" customWidth="1"/>
    <col min="13883" max="13883" width="3" style="310" customWidth="1"/>
    <col min="13884" max="13885" width="0" style="310" hidden="1" customWidth="1"/>
    <col min="13886" max="13887" width="3.140625" style="310" customWidth="1"/>
    <col min="13888" max="13888" width="0" style="310" hidden="1" customWidth="1"/>
    <col min="13889" max="13889" width="3" style="310" customWidth="1"/>
    <col min="13890" max="13890" width="2.85546875" style="310" customWidth="1"/>
    <col min="13891" max="13892" width="0" style="310" hidden="1" customWidth="1"/>
    <col min="13893" max="13893" width="2.85546875" style="310" customWidth="1"/>
    <col min="13894" max="13897" width="3.140625" style="310" customWidth="1"/>
    <col min="13898" max="13900" width="0" style="310" hidden="1" customWidth="1"/>
    <col min="13901" max="13904" width="3" style="310" customWidth="1"/>
    <col min="13905" max="13907" width="0" style="310" hidden="1" customWidth="1"/>
    <col min="13908" max="13908" width="3" style="310" customWidth="1"/>
    <col min="13909" max="13909" width="2.5703125" style="310" customWidth="1"/>
    <col min="13910" max="13915" width="0" style="310" hidden="1" customWidth="1"/>
    <col min="13916" max="13916" width="3.140625" style="310" customWidth="1"/>
    <col min="13917" max="13917" width="2.85546875" style="310" customWidth="1"/>
    <col min="13918" max="13919" width="3" style="310" customWidth="1"/>
    <col min="13920" max="13920" width="3.140625" style="310" customWidth="1"/>
    <col min="13921" max="13921" width="3.28515625" style="310" customWidth="1"/>
    <col min="13922" max="13922" width="3.42578125" style="310" customWidth="1"/>
    <col min="13923" max="13923" width="4.42578125" style="310" customWidth="1"/>
    <col min="13924" max="13924" width="2.5703125" style="310" customWidth="1"/>
    <col min="13925" max="13925" width="6.42578125" style="310" customWidth="1"/>
    <col min="13926" max="13928" width="4.5703125" style="310" customWidth="1"/>
    <col min="13929" max="13929" width="29.7109375" style="310" customWidth="1"/>
    <col min="13930" max="14045" width="9.140625" style="310"/>
    <col min="14046" max="14046" width="2.7109375" style="310" customWidth="1"/>
    <col min="14047" max="14047" width="6.85546875" style="310" customWidth="1"/>
    <col min="14048" max="14048" width="4.5703125" style="310" customWidth="1"/>
    <col min="14049" max="14049" width="6.42578125" style="310" customWidth="1"/>
    <col min="14050" max="14050" width="5.28515625" style="310" customWidth="1"/>
    <col min="14051" max="14053" width="0" style="310" hidden="1" customWidth="1"/>
    <col min="14054" max="14058" width="3" style="310" customWidth="1"/>
    <col min="14059" max="14062" width="2.7109375" style="310" customWidth="1"/>
    <col min="14063" max="14067" width="0" style="310" hidden="1" customWidth="1"/>
    <col min="14068" max="14069" width="3" style="310" customWidth="1"/>
    <col min="14070" max="14071" width="0" style="310" hidden="1" customWidth="1"/>
    <col min="14072" max="14072" width="2.85546875" style="310" customWidth="1"/>
    <col min="14073" max="14074" width="2.5703125" style="310" customWidth="1"/>
    <col min="14075" max="14092" width="2.85546875" style="310" customWidth="1"/>
    <col min="14093" max="14115" width="0" style="310" hidden="1" customWidth="1"/>
    <col min="14116" max="14130" width="3" style="310" customWidth="1"/>
    <col min="14131" max="14131" width="0" style="310" hidden="1" customWidth="1"/>
    <col min="14132" max="14132" width="3.140625" style="310" customWidth="1"/>
    <col min="14133" max="14133" width="0" style="310" hidden="1" customWidth="1"/>
    <col min="14134" max="14137" width="2.85546875" style="310" customWidth="1"/>
    <col min="14138" max="14138" width="0" style="310" hidden="1" customWidth="1"/>
    <col min="14139" max="14139" width="3" style="310" customWidth="1"/>
    <col min="14140" max="14141" width="0" style="310" hidden="1" customWidth="1"/>
    <col min="14142" max="14143" width="3.140625" style="310" customWidth="1"/>
    <col min="14144" max="14144" width="0" style="310" hidden="1" customWidth="1"/>
    <col min="14145" max="14145" width="3" style="310" customWidth="1"/>
    <col min="14146" max="14146" width="2.85546875" style="310" customWidth="1"/>
    <col min="14147" max="14148" width="0" style="310" hidden="1" customWidth="1"/>
    <col min="14149" max="14149" width="2.85546875" style="310" customWidth="1"/>
    <col min="14150" max="14153" width="3.140625" style="310" customWidth="1"/>
    <col min="14154" max="14156" width="0" style="310" hidden="1" customWidth="1"/>
    <col min="14157" max="14160" width="3" style="310" customWidth="1"/>
    <col min="14161" max="14163" width="0" style="310" hidden="1" customWidth="1"/>
    <col min="14164" max="14164" width="3" style="310" customWidth="1"/>
    <col min="14165" max="14165" width="2.5703125" style="310" customWidth="1"/>
    <col min="14166" max="14171" width="0" style="310" hidden="1" customWidth="1"/>
    <col min="14172" max="14172" width="3.140625" style="310" customWidth="1"/>
    <col min="14173" max="14173" width="2.85546875" style="310" customWidth="1"/>
    <col min="14174" max="14175" width="3" style="310" customWidth="1"/>
    <col min="14176" max="14176" width="3.140625" style="310" customWidth="1"/>
    <col min="14177" max="14177" width="3.28515625" style="310" customWidth="1"/>
    <col min="14178" max="14178" width="3.42578125" style="310" customWidth="1"/>
    <col min="14179" max="14179" width="4.42578125" style="310" customWidth="1"/>
    <col min="14180" max="14180" width="2.5703125" style="310" customWidth="1"/>
    <col min="14181" max="14181" width="6.42578125" style="310" customWidth="1"/>
    <col min="14182" max="14184" width="4.5703125" style="310" customWidth="1"/>
    <col min="14185" max="14185" width="29.7109375" style="310" customWidth="1"/>
    <col min="14186" max="14301" width="9.140625" style="310"/>
    <col min="14302" max="14302" width="2.7109375" style="310" customWidth="1"/>
    <col min="14303" max="14303" width="6.85546875" style="310" customWidth="1"/>
    <col min="14304" max="14304" width="4.5703125" style="310" customWidth="1"/>
    <col min="14305" max="14305" width="6.42578125" style="310" customWidth="1"/>
    <col min="14306" max="14306" width="5.28515625" style="310" customWidth="1"/>
    <col min="14307" max="14309" width="0" style="310" hidden="1" customWidth="1"/>
    <col min="14310" max="14314" width="3" style="310" customWidth="1"/>
    <col min="14315" max="14318" width="2.7109375" style="310" customWidth="1"/>
    <col min="14319" max="14323" width="0" style="310" hidden="1" customWidth="1"/>
    <col min="14324" max="14325" width="3" style="310" customWidth="1"/>
    <col min="14326" max="14327" width="0" style="310" hidden="1" customWidth="1"/>
    <col min="14328" max="14328" width="2.85546875" style="310" customWidth="1"/>
    <col min="14329" max="14330" width="2.5703125" style="310" customWidth="1"/>
    <col min="14331" max="14348" width="2.85546875" style="310" customWidth="1"/>
    <col min="14349" max="14371" width="0" style="310" hidden="1" customWidth="1"/>
    <col min="14372" max="14386" width="3" style="310" customWidth="1"/>
    <col min="14387" max="14387" width="0" style="310" hidden="1" customWidth="1"/>
    <col min="14388" max="14388" width="3.140625" style="310" customWidth="1"/>
    <col min="14389" max="14389" width="0" style="310" hidden="1" customWidth="1"/>
    <col min="14390" max="14393" width="2.85546875" style="310" customWidth="1"/>
    <col min="14394" max="14394" width="0" style="310" hidden="1" customWidth="1"/>
    <col min="14395" max="14395" width="3" style="310" customWidth="1"/>
    <col min="14396" max="14397" width="0" style="310" hidden="1" customWidth="1"/>
    <col min="14398" max="14399" width="3.140625" style="310" customWidth="1"/>
    <col min="14400" max="14400" width="0" style="310" hidden="1" customWidth="1"/>
    <col min="14401" max="14401" width="3" style="310" customWidth="1"/>
    <col min="14402" max="14402" width="2.85546875" style="310" customWidth="1"/>
    <col min="14403" max="14404" width="0" style="310" hidden="1" customWidth="1"/>
    <col min="14405" max="14405" width="2.85546875" style="310" customWidth="1"/>
    <col min="14406" max="14409" width="3.140625" style="310" customWidth="1"/>
    <col min="14410" max="14412" width="0" style="310" hidden="1" customWidth="1"/>
    <col min="14413" max="14416" width="3" style="310" customWidth="1"/>
    <col min="14417" max="14419" width="0" style="310" hidden="1" customWidth="1"/>
    <col min="14420" max="14420" width="3" style="310" customWidth="1"/>
    <col min="14421" max="14421" width="2.5703125" style="310" customWidth="1"/>
    <col min="14422" max="14427" width="0" style="310" hidden="1" customWidth="1"/>
    <col min="14428" max="14428" width="3.140625" style="310" customWidth="1"/>
    <col min="14429" max="14429" width="2.85546875" style="310" customWidth="1"/>
    <col min="14430" max="14431" width="3" style="310" customWidth="1"/>
    <col min="14432" max="14432" width="3.140625" style="310" customWidth="1"/>
    <col min="14433" max="14433" width="3.28515625" style="310" customWidth="1"/>
    <col min="14434" max="14434" width="3.42578125" style="310" customWidth="1"/>
    <col min="14435" max="14435" width="4.42578125" style="310" customWidth="1"/>
    <col min="14436" max="14436" width="2.5703125" style="310" customWidth="1"/>
    <col min="14437" max="14437" width="6.42578125" style="310" customWidth="1"/>
    <col min="14438" max="14440" width="4.5703125" style="310" customWidth="1"/>
    <col min="14441" max="14441" width="29.7109375" style="310" customWidth="1"/>
    <col min="14442" max="14557" width="9.140625" style="310"/>
    <col min="14558" max="14558" width="2.7109375" style="310" customWidth="1"/>
    <col min="14559" max="14559" width="6.85546875" style="310" customWidth="1"/>
    <col min="14560" max="14560" width="4.5703125" style="310" customWidth="1"/>
    <col min="14561" max="14561" width="6.42578125" style="310" customWidth="1"/>
    <col min="14562" max="14562" width="5.28515625" style="310" customWidth="1"/>
    <col min="14563" max="14565" width="0" style="310" hidden="1" customWidth="1"/>
    <col min="14566" max="14570" width="3" style="310" customWidth="1"/>
    <col min="14571" max="14574" width="2.7109375" style="310" customWidth="1"/>
    <col min="14575" max="14579" width="0" style="310" hidden="1" customWidth="1"/>
    <col min="14580" max="14581" width="3" style="310" customWidth="1"/>
    <col min="14582" max="14583" width="0" style="310" hidden="1" customWidth="1"/>
    <col min="14584" max="14584" width="2.85546875" style="310" customWidth="1"/>
    <col min="14585" max="14586" width="2.5703125" style="310" customWidth="1"/>
    <col min="14587" max="14604" width="2.85546875" style="310" customWidth="1"/>
    <col min="14605" max="14627" width="0" style="310" hidden="1" customWidth="1"/>
    <col min="14628" max="14642" width="3" style="310" customWidth="1"/>
    <col min="14643" max="14643" width="0" style="310" hidden="1" customWidth="1"/>
    <col min="14644" max="14644" width="3.140625" style="310" customWidth="1"/>
    <col min="14645" max="14645" width="0" style="310" hidden="1" customWidth="1"/>
    <col min="14646" max="14649" width="2.85546875" style="310" customWidth="1"/>
    <col min="14650" max="14650" width="0" style="310" hidden="1" customWidth="1"/>
    <col min="14651" max="14651" width="3" style="310" customWidth="1"/>
    <col min="14652" max="14653" width="0" style="310" hidden="1" customWidth="1"/>
    <col min="14654" max="14655" width="3.140625" style="310" customWidth="1"/>
    <col min="14656" max="14656" width="0" style="310" hidden="1" customWidth="1"/>
    <col min="14657" max="14657" width="3" style="310" customWidth="1"/>
    <col min="14658" max="14658" width="2.85546875" style="310" customWidth="1"/>
    <col min="14659" max="14660" width="0" style="310" hidden="1" customWidth="1"/>
    <col min="14661" max="14661" width="2.85546875" style="310" customWidth="1"/>
    <col min="14662" max="14665" width="3.140625" style="310" customWidth="1"/>
    <col min="14666" max="14668" width="0" style="310" hidden="1" customWidth="1"/>
    <col min="14669" max="14672" width="3" style="310" customWidth="1"/>
    <col min="14673" max="14675" width="0" style="310" hidden="1" customWidth="1"/>
    <col min="14676" max="14676" width="3" style="310" customWidth="1"/>
    <col min="14677" max="14677" width="2.5703125" style="310" customWidth="1"/>
    <col min="14678" max="14683" width="0" style="310" hidden="1" customWidth="1"/>
    <col min="14684" max="14684" width="3.140625" style="310" customWidth="1"/>
    <col min="14685" max="14685" width="2.85546875" style="310" customWidth="1"/>
    <col min="14686" max="14687" width="3" style="310" customWidth="1"/>
    <col min="14688" max="14688" width="3.140625" style="310" customWidth="1"/>
    <col min="14689" max="14689" width="3.28515625" style="310" customWidth="1"/>
    <col min="14690" max="14690" width="3.42578125" style="310" customWidth="1"/>
    <col min="14691" max="14691" width="4.42578125" style="310" customWidth="1"/>
    <col min="14692" max="14692" width="2.5703125" style="310" customWidth="1"/>
    <col min="14693" max="14693" width="6.42578125" style="310" customWidth="1"/>
    <col min="14694" max="14696" width="4.5703125" style="310" customWidth="1"/>
    <col min="14697" max="14697" width="29.7109375" style="310" customWidth="1"/>
    <col min="14698" max="14813" width="9.140625" style="310"/>
    <col min="14814" max="14814" width="2.7109375" style="310" customWidth="1"/>
    <col min="14815" max="14815" width="6.85546875" style="310" customWidth="1"/>
    <col min="14816" max="14816" width="4.5703125" style="310" customWidth="1"/>
    <col min="14817" max="14817" width="6.42578125" style="310" customWidth="1"/>
    <col min="14818" max="14818" width="5.28515625" style="310" customWidth="1"/>
    <col min="14819" max="14821" width="0" style="310" hidden="1" customWidth="1"/>
    <col min="14822" max="14826" width="3" style="310" customWidth="1"/>
    <col min="14827" max="14830" width="2.7109375" style="310" customWidth="1"/>
    <col min="14831" max="14835" width="0" style="310" hidden="1" customWidth="1"/>
    <col min="14836" max="14837" width="3" style="310" customWidth="1"/>
    <col min="14838" max="14839" width="0" style="310" hidden="1" customWidth="1"/>
    <col min="14840" max="14840" width="2.85546875" style="310" customWidth="1"/>
    <col min="14841" max="14842" width="2.5703125" style="310" customWidth="1"/>
    <col min="14843" max="14860" width="2.85546875" style="310" customWidth="1"/>
    <col min="14861" max="14883" width="0" style="310" hidden="1" customWidth="1"/>
    <col min="14884" max="14898" width="3" style="310" customWidth="1"/>
    <col min="14899" max="14899" width="0" style="310" hidden="1" customWidth="1"/>
    <col min="14900" max="14900" width="3.140625" style="310" customWidth="1"/>
    <col min="14901" max="14901" width="0" style="310" hidden="1" customWidth="1"/>
    <col min="14902" max="14905" width="2.85546875" style="310" customWidth="1"/>
    <col min="14906" max="14906" width="0" style="310" hidden="1" customWidth="1"/>
    <col min="14907" max="14907" width="3" style="310" customWidth="1"/>
    <col min="14908" max="14909" width="0" style="310" hidden="1" customWidth="1"/>
    <col min="14910" max="14911" width="3.140625" style="310" customWidth="1"/>
    <col min="14912" max="14912" width="0" style="310" hidden="1" customWidth="1"/>
    <col min="14913" max="14913" width="3" style="310" customWidth="1"/>
    <col min="14914" max="14914" width="2.85546875" style="310" customWidth="1"/>
    <col min="14915" max="14916" width="0" style="310" hidden="1" customWidth="1"/>
    <col min="14917" max="14917" width="2.85546875" style="310" customWidth="1"/>
    <col min="14918" max="14921" width="3.140625" style="310" customWidth="1"/>
    <col min="14922" max="14924" width="0" style="310" hidden="1" customWidth="1"/>
    <col min="14925" max="14928" width="3" style="310" customWidth="1"/>
    <col min="14929" max="14931" width="0" style="310" hidden="1" customWidth="1"/>
    <col min="14932" max="14932" width="3" style="310" customWidth="1"/>
    <col min="14933" max="14933" width="2.5703125" style="310" customWidth="1"/>
    <col min="14934" max="14939" width="0" style="310" hidden="1" customWidth="1"/>
    <col min="14940" max="14940" width="3.140625" style="310" customWidth="1"/>
    <col min="14941" max="14941" width="2.85546875" style="310" customWidth="1"/>
    <col min="14942" max="14943" width="3" style="310" customWidth="1"/>
    <col min="14944" max="14944" width="3.140625" style="310" customWidth="1"/>
    <col min="14945" max="14945" width="3.28515625" style="310" customWidth="1"/>
    <col min="14946" max="14946" width="3.42578125" style="310" customWidth="1"/>
    <col min="14947" max="14947" width="4.42578125" style="310" customWidth="1"/>
    <col min="14948" max="14948" width="2.5703125" style="310" customWidth="1"/>
    <col min="14949" max="14949" width="6.42578125" style="310" customWidth="1"/>
    <col min="14950" max="14952" width="4.5703125" style="310" customWidth="1"/>
    <col min="14953" max="14953" width="29.7109375" style="310" customWidth="1"/>
    <col min="14954" max="15069" width="9.140625" style="310"/>
    <col min="15070" max="15070" width="2.7109375" style="310" customWidth="1"/>
    <col min="15071" max="15071" width="6.85546875" style="310" customWidth="1"/>
    <col min="15072" max="15072" width="4.5703125" style="310" customWidth="1"/>
    <col min="15073" max="15073" width="6.42578125" style="310" customWidth="1"/>
    <col min="15074" max="15074" width="5.28515625" style="310" customWidth="1"/>
    <col min="15075" max="15077" width="0" style="310" hidden="1" customWidth="1"/>
    <col min="15078" max="15082" width="3" style="310" customWidth="1"/>
    <col min="15083" max="15086" width="2.7109375" style="310" customWidth="1"/>
    <col min="15087" max="15091" width="0" style="310" hidden="1" customWidth="1"/>
    <col min="15092" max="15093" width="3" style="310" customWidth="1"/>
    <col min="15094" max="15095" width="0" style="310" hidden="1" customWidth="1"/>
    <col min="15096" max="15096" width="2.85546875" style="310" customWidth="1"/>
    <col min="15097" max="15098" width="2.5703125" style="310" customWidth="1"/>
    <col min="15099" max="15116" width="2.85546875" style="310" customWidth="1"/>
    <col min="15117" max="15139" width="0" style="310" hidden="1" customWidth="1"/>
    <col min="15140" max="15154" width="3" style="310" customWidth="1"/>
    <col min="15155" max="15155" width="0" style="310" hidden="1" customWidth="1"/>
    <col min="15156" max="15156" width="3.140625" style="310" customWidth="1"/>
    <col min="15157" max="15157" width="0" style="310" hidden="1" customWidth="1"/>
    <col min="15158" max="15161" width="2.85546875" style="310" customWidth="1"/>
    <col min="15162" max="15162" width="0" style="310" hidden="1" customWidth="1"/>
    <col min="15163" max="15163" width="3" style="310" customWidth="1"/>
    <col min="15164" max="15165" width="0" style="310" hidden="1" customWidth="1"/>
    <col min="15166" max="15167" width="3.140625" style="310" customWidth="1"/>
    <col min="15168" max="15168" width="0" style="310" hidden="1" customWidth="1"/>
    <col min="15169" max="15169" width="3" style="310" customWidth="1"/>
    <col min="15170" max="15170" width="2.85546875" style="310" customWidth="1"/>
    <col min="15171" max="15172" width="0" style="310" hidden="1" customWidth="1"/>
    <col min="15173" max="15173" width="2.85546875" style="310" customWidth="1"/>
    <col min="15174" max="15177" width="3.140625" style="310" customWidth="1"/>
    <col min="15178" max="15180" width="0" style="310" hidden="1" customWidth="1"/>
    <col min="15181" max="15184" width="3" style="310" customWidth="1"/>
    <col min="15185" max="15187" width="0" style="310" hidden="1" customWidth="1"/>
    <col min="15188" max="15188" width="3" style="310" customWidth="1"/>
    <col min="15189" max="15189" width="2.5703125" style="310" customWidth="1"/>
    <col min="15190" max="15195" width="0" style="310" hidden="1" customWidth="1"/>
    <col min="15196" max="15196" width="3.140625" style="310" customWidth="1"/>
    <col min="15197" max="15197" width="2.85546875" style="310" customWidth="1"/>
    <col min="15198" max="15199" width="3" style="310" customWidth="1"/>
    <col min="15200" max="15200" width="3.140625" style="310" customWidth="1"/>
    <col min="15201" max="15201" width="3.28515625" style="310" customWidth="1"/>
    <col min="15202" max="15202" width="3.42578125" style="310" customWidth="1"/>
    <col min="15203" max="15203" width="4.42578125" style="310" customWidth="1"/>
    <col min="15204" max="15204" width="2.5703125" style="310" customWidth="1"/>
    <col min="15205" max="15205" width="6.42578125" style="310" customWidth="1"/>
    <col min="15206" max="15208" width="4.5703125" style="310" customWidth="1"/>
    <col min="15209" max="15209" width="29.7109375" style="310" customWidth="1"/>
    <col min="15210" max="15325" width="9.140625" style="310"/>
    <col min="15326" max="15326" width="2.7109375" style="310" customWidth="1"/>
    <col min="15327" max="15327" width="6.85546875" style="310" customWidth="1"/>
    <col min="15328" max="15328" width="4.5703125" style="310" customWidth="1"/>
    <col min="15329" max="15329" width="6.42578125" style="310" customWidth="1"/>
    <col min="15330" max="15330" width="5.28515625" style="310" customWidth="1"/>
    <col min="15331" max="15333" width="0" style="310" hidden="1" customWidth="1"/>
    <col min="15334" max="15338" width="3" style="310" customWidth="1"/>
    <col min="15339" max="15342" width="2.7109375" style="310" customWidth="1"/>
    <col min="15343" max="15347" width="0" style="310" hidden="1" customWidth="1"/>
    <col min="15348" max="15349" width="3" style="310" customWidth="1"/>
    <col min="15350" max="15351" width="0" style="310" hidden="1" customWidth="1"/>
    <col min="15352" max="15352" width="2.85546875" style="310" customWidth="1"/>
    <col min="15353" max="15354" width="2.5703125" style="310" customWidth="1"/>
    <col min="15355" max="15372" width="2.85546875" style="310" customWidth="1"/>
    <col min="15373" max="15395" width="0" style="310" hidden="1" customWidth="1"/>
    <col min="15396" max="15410" width="3" style="310" customWidth="1"/>
    <col min="15411" max="15411" width="0" style="310" hidden="1" customWidth="1"/>
    <col min="15412" max="15412" width="3.140625" style="310" customWidth="1"/>
    <col min="15413" max="15413" width="0" style="310" hidden="1" customWidth="1"/>
    <col min="15414" max="15417" width="2.85546875" style="310" customWidth="1"/>
    <col min="15418" max="15418" width="0" style="310" hidden="1" customWidth="1"/>
    <col min="15419" max="15419" width="3" style="310" customWidth="1"/>
    <col min="15420" max="15421" width="0" style="310" hidden="1" customWidth="1"/>
    <col min="15422" max="15423" width="3.140625" style="310" customWidth="1"/>
    <col min="15424" max="15424" width="0" style="310" hidden="1" customWidth="1"/>
    <col min="15425" max="15425" width="3" style="310" customWidth="1"/>
    <col min="15426" max="15426" width="2.85546875" style="310" customWidth="1"/>
    <col min="15427" max="15428" width="0" style="310" hidden="1" customWidth="1"/>
    <col min="15429" max="15429" width="2.85546875" style="310" customWidth="1"/>
    <col min="15430" max="15433" width="3.140625" style="310" customWidth="1"/>
    <col min="15434" max="15436" width="0" style="310" hidden="1" customWidth="1"/>
    <col min="15437" max="15440" width="3" style="310" customWidth="1"/>
    <col min="15441" max="15443" width="0" style="310" hidden="1" customWidth="1"/>
    <col min="15444" max="15444" width="3" style="310" customWidth="1"/>
    <col min="15445" max="15445" width="2.5703125" style="310" customWidth="1"/>
    <col min="15446" max="15451" width="0" style="310" hidden="1" customWidth="1"/>
    <col min="15452" max="15452" width="3.140625" style="310" customWidth="1"/>
    <col min="15453" max="15453" width="2.85546875" style="310" customWidth="1"/>
    <col min="15454" max="15455" width="3" style="310" customWidth="1"/>
    <col min="15456" max="15456" width="3.140625" style="310" customWidth="1"/>
    <col min="15457" max="15457" width="3.28515625" style="310" customWidth="1"/>
    <col min="15458" max="15458" width="3.42578125" style="310" customWidth="1"/>
    <col min="15459" max="15459" width="4.42578125" style="310" customWidth="1"/>
    <col min="15460" max="15460" width="2.5703125" style="310" customWidth="1"/>
    <col min="15461" max="15461" width="6.42578125" style="310" customWidth="1"/>
    <col min="15462" max="15464" width="4.5703125" style="310" customWidth="1"/>
    <col min="15465" max="15465" width="29.7109375" style="310" customWidth="1"/>
    <col min="15466" max="15581" width="9.140625" style="310"/>
    <col min="15582" max="15582" width="2.7109375" style="310" customWidth="1"/>
    <col min="15583" max="15583" width="6.85546875" style="310" customWidth="1"/>
    <col min="15584" max="15584" width="4.5703125" style="310" customWidth="1"/>
    <col min="15585" max="15585" width="6.42578125" style="310" customWidth="1"/>
    <col min="15586" max="15586" width="5.28515625" style="310" customWidth="1"/>
    <col min="15587" max="15589" width="0" style="310" hidden="1" customWidth="1"/>
    <col min="15590" max="15594" width="3" style="310" customWidth="1"/>
    <col min="15595" max="15598" width="2.7109375" style="310" customWidth="1"/>
    <col min="15599" max="15603" width="0" style="310" hidden="1" customWidth="1"/>
    <col min="15604" max="15605" width="3" style="310" customWidth="1"/>
    <col min="15606" max="15607" width="0" style="310" hidden="1" customWidth="1"/>
    <col min="15608" max="15608" width="2.85546875" style="310" customWidth="1"/>
    <col min="15609" max="15610" width="2.5703125" style="310" customWidth="1"/>
    <col min="15611" max="15628" width="2.85546875" style="310" customWidth="1"/>
    <col min="15629" max="15651" width="0" style="310" hidden="1" customWidth="1"/>
    <col min="15652" max="15666" width="3" style="310" customWidth="1"/>
    <col min="15667" max="15667" width="0" style="310" hidden="1" customWidth="1"/>
    <col min="15668" max="15668" width="3.140625" style="310" customWidth="1"/>
    <col min="15669" max="15669" width="0" style="310" hidden="1" customWidth="1"/>
    <col min="15670" max="15673" width="2.85546875" style="310" customWidth="1"/>
    <col min="15674" max="15674" width="0" style="310" hidden="1" customWidth="1"/>
    <col min="15675" max="15675" width="3" style="310" customWidth="1"/>
    <col min="15676" max="15677" width="0" style="310" hidden="1" customWidth="1"/>
    <col min="15678" max="15679" width="3.140625" style="310" customWidth="1"/>
    <col min="15680" max="15680" width="0" style="310" hidden="1" customWidth="1"/>
    <col min="15681" max="15681" width="3" style="310" customWidth="1"/>
    <col min="15682" max="15682" width="2.85546875" style="310" customWidth="1"/>
    <col min="15683" max="15684" width="0" style="310" hidden="1" customWidth="1"/>
    <col min="15685" max="15685" width="2.85546875" style="310" customWidth="1"/>
    <col min="15686" max="15689" width="3.140625" style="310" customWidth="1"/>
    <col min="15690" max="15692" width="0" style="310" hidden="1" customWidth="1"/>
    <col min="15693" max="15696" width="3" style="310" customWidth="1"/>
    <col min="15697" max="15699" width="0" style="310" hidden="1" customWidth="1"/>
    <col min="15700" max="15700" width="3" style="310" customWidth="1"/>
    <col min="15701" max="15701" width="2.5703125" style="310" customWidth="1"/>
    <col min="15702" max="15707" width="0" style="310" hidden="1" customWidth="1"/>
    <col min="15708" max="15708" width="3.140625" style="310" customWidth="1"/>
    <col min="15709" max="15709" width="2.85546875" style="310" customWidth="1"/>
    <col min="15710" max="15711" width="3" style="310" customWidth="1"/>
    <col min="15712" max="15712" width="3.140625" style="310" customWidth="1"/>
    <col min="15713" max="15713" width="3.28515625" style="310" customWidth="1"/>
    <col min="15714" max="15714" width="3.42578125" style="310" customWidth="1"/>
    <col min="15715" max="15715" width="4.42578125" style="310" customWidth="1"/>
    <col min="15716" max="15716" width="2.5703125" style="310" customWidth="1"/>
    <col min="15717" max="15717" width="6.42578125" style="310" customWidth="1"/>
    <col min="15718" max="15720" width="4.5703125" style="310" customWidth="1"/>
    <col min="15721" max="15721" width="29.7109375" style="310" customWidth="1"/>
    <col min="15722" max="15837" width="9.140625" style="310"/>
    <col min="15838" max="15838" width="2.7109375" style="310" customWidth="1"/>
    <col min="15839" max="15839" width="6.85546875" style="310" customWidth="1"/>
    <col min="15840" max="15840" width="4.5703125" style="310" customWidth="1"/>
    <col min="15841" max="15841" width="6.42578125" style="310" customWidth="1"/>
    <col min="15842" max="15842" width="5.28515625" style="310" customWidth="1"/>
    <col min="15843" max="15845" width="0" style="310" hidden="1" customWidth="1"/>
    <col min="15846" max="15850" width="3" style="310" customWidth="1"/>
    <col min="15851" max="15854" width="2.7109375" style="310" customWidth="1"/>
    <col min="15855" max="15859" width="0" style="310" hidden="1" customWidth="1"/>
    <col min="15860" max="15861" width="3" style="310" customWidth="1"/>
    <col min="15862" max="15863" width="0" style="310" hidden="1" customWidth="1"/>
    <col min="15864" max="15864" width="2.85546875" style="310" customWidth="1"/>
    <col min="15865" max="15866" width="2.5703125" style="310" customWidth="1"/>
    <col min="15867" max="15884" width="2.85546875" style="310" customWidth="1"/>
    <col min="15885" max="15907" width="0" style="310" hidden="1" customWidth="1"/>
    <col min="15908" max="15922" width="3" style="310" customWidth="1"/>
    <col min="15923" max="15923" width="0" style="310" hidden="1" customWidth="1"/>
    <col min="15924" max="15924" width="3.140625" style="310" customWidth="1"/>
    <col min="15925" max="15925" width="0" style="310" hidden="1" customWidth="1"/>
    <col min="15926" max="15929" width="2.85546875" style="310" customWidth="1"/>
    <col min="15930" max="15930" width="0" style="310" hidden="1" customWidth="1"/>
    <col min="15931" max="15931" width="3" style="310" customWidth="1"/>
    <col min="15932" max="15933" width="0" style="310" hidden="1" customWidth="1"/>
    <col min="15934" max="15935" width="3.140625" style="310" customWidth="1"/>
    <col min="15936" max="15936" width="0" style="310" hidden="1" customWidth="1"/>
    <col min="15937" max="15937" width="3" style="310" customWidth="1"/>
    <col min="15938" max="15938" width="2.85546875" style="310" customWidth="1"/>
    <col min="15939" max="15940" width="0" style="310" hidden="1" customWidth="1"/>
    <col min="15941" max="15941" width="2.85546875" style="310" customWidth="1"/>
    <col min="15942" max="15945" width="3.140625" style="310" customWidth="1"/>
    <col min="15946" max="15948" width="0" style="310" hidden="1" customWidth="1"/>
    <col min="15949" max="15952" width="3" style="310" customWidth="1"/>
    <col min="15953" max="15955" width="0" style="310" hidden="1" customWidth="1"/>
    <col min="15956" max="15956" width="3" style="310" customWidth="1"/>
    <col min="15957" max="15957" width="2.5703125" style="310" customWidth="1"/>
    <col min="15958" max="15963" width="0" style="310" hidden="1" customWidth="1"/>
    <col min="15964" max="15964" width="3.140625" style="310" customWidth="1"/>
    <col min="15965" max="15965" width="2.85546875" style="310" customWidth="1"/>
    <col min="15966" max="15967" width="3" style="310" customWidth="1"/>
    <col min="15968" max="15968" width="3.140625" style="310" customWidth="1"/>
    <col min="15969" max="15969" width="3.28515625" style="310" customWidth="1"/>
    <col min="15970" max="15970" width="3.42578125" style="310" customWidth="1"/>
    <col min="15971" max="15971" width="4.42578125" style="310" customWidth="1"/>
    <col min="15972" max="15972" width="2.5703125" style="310" customWidth="1"/>
    <col min="15973" max="15973" width="6.42578125" style="310" customWidth="1"/>
    <col min="15974" max="15976" width="4.5703125" style="310" customWidth="1"/>
    <col min="15977" max="15977" width="29.7109375" style="310" customWidth="1"/>
    <col min="15978" max="16093" width="9.140625" style="310"/>
    <col min="16094" max="16094" width="2.7109375" style="310" customWidth="1"/>
    <col min="16095" max="16095" width="6.85546875" style="310" customWidth="1"/>
    <col min="16096" max="16096" width="4.5703125" style="310" customWidth="1"/>
    <col min="16097" max="16097" width="6.42578125" style="310" customWidth="1"/>
    <col min="16098" max="16098" width="5.28515625" style="310" customWidth="1"/>
    <col min="16099" max="16101" width="0" style="310" hidden="1" customWidth="1"/>
    <col min="16102" max="16106" width="3" style="310" customWidth="1"/>
    <col min="16107" max="16110" width="2.7109375" style="310" customWidth="1"/>
    <col min="16111" max="16115" width="0" style="310" hidden="1" customWidth="1"/>
    <col min="16116" max="16117" width="3" style="310" customWidth="1"/>
    <col min="16118" max="16119" width="0" style="310" hidden="1" customWidth="1"/>
    <col min="16120" max="16120" width="2.85546875" style="310" customWidth="1"/>
    <col min="16121" max="16122" width="2.5703125" style="310" customWidth="1"/>
    <col min="16123" max="16140" width="2.85546875" style="310" customWidth="1"/>
    <col min="16141" max="16163" width="0" style="310" hidden="1" customWidth="1"/>
    <col min="16164" max="16178" width="3" style="310" customWidth="1"/>
    <col min="16179" max="16179" width="0" style="310" hidden="1" customWidth="1"/>
    <col min="16180" max="16180" width="3.140625" style="310" customWidth="1"/>
    <col min="16181" max="16181" width="0" style="310" hidden="1" customWidth="1"/>
    <col min="16182" max="16185" width="2.85546875" style="310" customWidth="1"/>
    <col min="16186" max="16186" width="0" style="310" hidden="1" customWidth="1"/>
    <col min="16187" max="16187" width="3" style="310" customWidth="1"/>
    <col min="16188" max="16189" width="0" style="310" hidden="1" customWidth="1"/>
    <col min="16190" max="16191" width="3.140625" style="310" customWidth="1"/>
    <col min="16192" max="16192" width="0" style="310" hidden="1" customWidth="1"/>
    <col min="16193" max="16193" width="3" style="310" customWidth="1"/>
    <col min="16194" max="16194" width="2.85546875" style="310" customWidth="1"/>
    <col min="16195" max="16196" width="0" style="310" hidden="1" customWidth="1"/>
    <col min="16197" max="16197" width="2.85546875" style="310" customWidth="1"/>
    <col min="16198" max="16201" width="3.140625" style="310" customWidth="1"/>
    <col min="16202" max="16204" width="0" style="310" hidden="1" customWidth="1"/>
    <col min="16205" max="16208" width="3" style="310" customWidth="1"/>
    <col min="16209" max="16211" width="0" style="310" hidden="1" customWidth="1"/>
    <col min="16212" max="16212" width="3" style="310" customWidth="1"/>
    <col min="16213" max="16213" width="2.5703125" style="310" customWidth="1"/>
    <col min="16214" max="16219" width="0" style="310" hidden="1" customWidth="1"/>
    <col min="16220" max="16220" width="3.140625" style="310" customWidth="1"/>
    <col min="16221" max="16221" width="2.85546875" style="310" customWidth="1"/>
    <col min="16222" max="16223" width="3" style="310" customWidth="1"/>
    <col min="16224" max="16224" width="3.140625" style="310" customWidth="1"/>
    <col min="16225" max="16225" width="3.28515625" style="310" customWidth="1"/>
    <col min="16226" max="16226" width="3.42578125" style="310" customWidth="1"/>
    <col min="16227" max="16227" width="4.42578125" style="310" customWidth="1"/>
    <col min="16228" max="16228" width="2.5703125" style="310" customWidth="1"/>
    <col min="16229" max="16229" width="6.42578125" style="310" customWidth="1"/>
    <col min="16230" max="16232" width="4.5703125" style="310" customWidth="1"/>
    <col min="16233" max="16233" width="29.7109375" style="310" customWidth="1"/>
    <col min="16234" max="16384" width="9.140625" style="310"/>
  </cols>
  <sheetData>
    <row r="1" spans="1:157" s="305" customFormat="1" ht="42" customHeight="1">
      <c r="C1" s="306" t="s">
        <v>0</v>
      </c>
      <c r="AM1" s="307"/>
      <c r="AN1" s="307"/>
      <c r="AO1" s="307"/>
      <c r="AP1" s="308" t="s">
        <v>343</v>
      </c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</row>
    <row r="2" spans="1:157" s="305" customFormat="1" ht="42" customHeight="1">
      <c r="C2" s="306" t="s">
        <v>2</v>
      </c>
      <c r="AM2" s="307"/>
      <c r="AN2" s="307"/>
      <c r="AO2" s="307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8" t="s">
        <v>344</v>
      </c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</row>
    <row r="3" spans="1:157" ht="31.5" customHeight="1">
      <c r="BZ3" s="311" t="s">
        <v>345</v>
      </c>
    </row>
    <row r="4" spans="1:157" ht="29.25" hidden="1" customHeight="1">
      <c r="A4" s="312" t="s">
        <v>346</v>
      </c>
      <c r="B4" s="313">
        <v>1</v>
      </c>
      <c r="C4" s="313">
        <v>2</v>
      </c>
      <c r="D4" s="313">
        <v>3</v>
      </c>
      <c r="E4" s="313">
        <v>4</v>
      </c>
      <c r="F4" s="313">
        <v>5</v>
      </c>
      <c r="G4" s="313">
        <v>6</v>
      </c>
      <c r="H4" s="313">
        <v>7</v>
      </c>
      <c r="I4" s="313">
        <v>8</v>
      </c>
      <c r="J4" s="313">
        <v>9</v>
      </c>
      <c r="K4" s="313">
        <v>10</v>
      </c>
      <c r="L4" s="313">
        <v>11</v>
      </c>
      <c r="M4" s="313">
        <v>12</v>
      </c>
      <c r="N4" s="313">
        <v>13</v>
      </c>
      <c r="O4" s="313">
        <v>14</v>
      </c>
      <c r="P4" s="313">
        <v>15</v>
      </c>
      <c r="Q4" s="313">
        <v>16</v>
      </c>
      <c r="R4" s="313">
        <v>17</v>
      </c>
      <c r="S4" s="313">
        <v>18</v>
      </c>
      <c r="T4" s="313">
        <v>19</v>
      </c>
      <c r="U4" s="313">
        <v>20</v>
      </c>
      <c r="V4" s="313">
        <v>21</v>
      </c>
      <c r="W4" s="313">
        <v>22</v>
      </c>
      <c r="X4" s="313">
        <v>23</v>
      </c>
      <c r="Y4" s="313">
        <v>24</v>
      </c>
      <c r="Z4" s="313">
        <v>25</v>
      </c>
      <c r="AA4" s="313">
        <v>26</v>
      </c>
      <c r="AB4" s="313">
        <v>27</v>
      </c>
      <c r="AC4" s="313">
        <v>28</v>
      </c>
      <c r="AD4" s="313">
        <v>29</v>
      </c>
      <c r="AE4" s="313">
        <v>30</v>
      </c>
      <c r="AF4" s="313">
        <v>31</v>
      </c>
      <c r="AG4" s="313">
        <v>32</v>
      </c>
      <c r="AH4" s="313">
        <v>33</v>
      </c>
      <c r="AI4" s="313">
        <v>34</v>
      </c>
      <c r="AJ4" s="313">
        <v>35</v>
      </c>
      <c r="AK4" s="313">
        <v>36</v>
      </c>
      <c r="AL4" s="313">
        <v>37</v>
      </c>
      <c r="AM4" s="313">
        <v>38</v>
      </c>
      <c r="AN4" s="313">
        <v>39</v>
      </c>
      <c r="AO4" s="313">
        <v>40</v>
      </c>
      <c r="AP4" s="313">
        <v>41</v>
      </c>
      <c r="AQ4" s="313">
        <v>42</v>
      </c>
      <c r="AR4" s="313">
        <v>43</v>
      </c>
      <c r="AS4" s="313">
        <v>44</v>
      </c>
      <c r="AT4" s="313">
        <v>45</v>
      </c>
      <c r="AU4" s="313">
        <v>46</v>
      </c>
      <c r="AV4" s="313">
        <v>51</v>
      </c>
      <c r="AW4" s="313">
        <v>52</v>
      </c>
      <c r="AX4" s="313">
        <v>53</v>
      </c>
      <c r="AY4" s="313">
        <v>54</v>
      </c>
      <c r="AZ4" s="313">
        <v>55</v>
      </c>
      <c r="BA4" s="313">
        <v>56</v>
      </c>
      <c r="BB4" s="313">
        <v>57</v>
      </c>
      <c r="BC4" s="313">
        <v>58</v>
      </c>
      <c r="BD4" s="313">
        <v>59</v>
      </c>
      <c r="BE4" s="313">
        <v>60</v>
      </c>
      <c r="BF4" s="313">
        <v>61</v>
      </c>
      <c r="BG4" s="313">
        <v>62</v>
      </c>
      <c r="BH4" s="313">
        <v>63</v>
      </c>
      <c r="BI4" s="313">
        <v>64</v>
      </c>
      <c r="BJ4" s="313">
        <v>65</v>
      </c>
      <c r="BK4" s="313">
        <v>66</v>
      </c>
      <c r="BL4" s="313">
        <v>67</v>
      </c>
      <c r="BM4" s="313">
        <v>68</v>
      </c>
      <c r="BN4" s="313">
        <v>69</v>
      </c>
      <c r="BO4" s="313">
        <v>70</v>
      </c>
      <c r="BP4" s="313">
        <v>71</v>
      </c>
      <c r="BQ4" s="313">
        <v>72</v>
      </c>
      <c r="BR4" s="313">
        <v>73</v>
      </c>
      <c r="BS4" s="313">
        <v>74</v>
      </c>
      <c r="BT4" s="313">
        <v>75</v>
      </c>
      <c r="BU4" s="313">
        <v>76</v>
      </c>
      <c r="BV4" s="313">
        <v>77</v>
      </c>
      <c r="BW4" s="313">
        <v>78</v>
      </c>
      <c r="BX4" s="313">
        <v>79</v>
      </c>
      <c r="BY4" s="313">
        <v>80</v>
      </c>
      <c r="BZ4" s="313">
        <v>81</v>
      </c>
      <c r="CA4" s="313">
        <v>82</v>
      </c>
      <c r="CB4" s="313">
        <v>83</v>
      </c>
      <c r="CC4" s="313">
        <v>84</v>
      </c>
      <c r="CD4" s="313">
        <v>85</v>
      </c>
      <c r="CE4" s="313">
        <v>86</v>
      </c>
      <c r="CF4" s="313">
        <v>87</v>
      </c>
      <c r="CG4" s="313">
        <v>88</v>
      </c>
      <c r="CH4" s="313">
        <v>89</v>
      </c>
      <c r="CI4" s="313">
        <v>90</v>
      </c>
      <c r="CJ4" s="313">
        <v>91</v>
      </c>
      <c r="CK4" s="313">
        <v>92</v>
      </c>
      <c r="CL4" s="313">
        <v>93</v>
      </c>
      <c r="CM4" s="313">
        <v>94</v>
      </c>
      <c r="CN4" s="313">
        <v>95</v>
      </c>
      <c r="CO4" s="313">
        <v>96</v>
      </c>
      <c r="CP4" s="313">
        <v>97</v>
      </c>
      <c r="CQ4" s="313">
        <v>98</v>
      </c>
      <c r="CR4" s="313">
        <v>99</v>
      </c>
      <c r="CS4" s="313">
        <v>100</v>
      </c>
      <c r="CT4" s="313">
        <v>101</v>
      </c>
      <c r="CU4" s="313">
        <v>102</v>
      </c>
      <c r="CV4" s="313">
        <v>103</v>
      </c>
      <c r="CW4" s="313">
        <v>104</v>
      </c>
      <c r="CX4" s="313">
        <v>105</v>
      </c>
      <c r="CY4" s="313">
        <v>106</v>
      </c>
      <c r="CZ4" s="313">
        <v>107</v>
      </c>
      <c r="DA4" s="313">
        <v>108</v>
      </c>
      <c r="DB4" s="313">
        <v>109</v>
      </c>
      <c r="DC4" s="313">
        <v>110</v>
      </c>
      <c r="DD4" s="313">
        <v>111</v>
      </c>
      <c r="DE4" s="313">
        <v>112</v>
      </c>
      <c r="DF4" s="313">
        <v>113</v>
      </c>
      <c r="DG4" s="313">
        <v>114</v>
      </c>
      <c r="DH4" s="313">
        <v>115</v>
      </c>
      <c r="DI4" s="313">
        <v>116</v>
      </c>
      <c r="DJ4" s="313">
        <v>117</v>
      </c>
      <c r="DK4" s="313">
        <v>118</v>
      </c>
      <c r="DL4" s="313">
        <v>119</v>
      </c>
      <c r="DM4" s="313">
        <v>120</v>
      </c>
      <c r="DN4" s="313">
        <v>121</v>
      </c>
      <c r="DO4" s="313">
        <v>122</v>
      </c>
      <c r="DP4" s="313">
        <v>123</v>
      </c>
      <c r="DQ4" s="313">
        <v>124</v>
      </c>
      <c r="DR4" s="313">
        <v>125</v>
      </c>
      <c r="DS4" s="313">
        <v>126</v>
      </c>
      <c r="DT4" s="313">
        <v>127</v>
      </c>
      <c r="DU4" s="313">
        <v>128</v>
      </c>
      <c r="DV4" s="313">
        <v>129</v>
      </c>
      <c r="DW4" s="313">
        <v>130</v>
      </c>
      <c r="DX4" s="313">
        <v>131</v>
      </c>
      <c r="DY4" s="313">
        <v>132</v>
      </c>
      <c r="DZ4" s="313">
        <v>133</v>
      </c>
      <c r="EA4" s="313">
        <v>165</v>
      </c>
      <c r="EB4" s="313">
        <v>166</v>
      </c>
      <c r="EC4" s="313">
        <v>167</v>
      </c>
      <c r="ED4" s="313">
        <v>168</v>
      </c>
      <c r="EE4" s="313">
        <v>169</v>
      </c>
      <c r="EF4" s="313">
        <v>170</v>
      </c>
      <c r="EG4" s="313">
        <v>171</v>
      </c>
      <c r="EH4" s="313">
        <v>172</v>
      </c>
      <c r="EI4" s="313">
        <v>173</v>
      </c>
      <c r="EJ4" s="313">
        <v>174</v>
      </c>
      <c r="EK4" s="313">
        <v>175</v>
      </c>
      <c r="EL4" s="313">
        <v>176</v>
      </c>
      <c r="EM4" s="313">
        <v>177</v>
      </c>
      <c r="EN4" s="313">
        <v>178</v>
      </c>
      <c r="EO4" s="313">
        <v>179</v>
      </c>
      <c r="EP4" s="313">
        <v>180</v>
      </c>
      <c r="EQ4" s="313">
        <v>181</v>
      </c>
      <c r="ER4" s="313">
        <v>182</v>
      </c>
      <c r="ES4" s="313">
        <v>183</v>
      </c>
      <c r="ET4" s="313">
        <v>184</v>
      </c>
      <c r="EU4" s="313">
        <v>185</v>
      </c>
      <c r="EV4" s="313">
        <v>186</v>
      </c>
      <c r="EW4" s="313">
        <v>187</v>
      </c>
      <c r="EX4" s="313">
        <v>188</v>
      </c>
      <c r="EY4" s="313">
        <v>189</v>
      </c>
      <c r="EZ4" s="313">
        <v>190</v>
      </c>
      <c r="FA4" s="313">
        <v>191</v>
      </c>
    </row>
    <row r="5" spans="1:157" ht="32.25" hidden="1" customHeight="1">
      <c r="B5" s="314">
        <v>1</v>
      </c>
      <c r="C5" s="314">
        <v>2</v>
      </c>
      <c r="D5" s="314">
        <v>3</v>
      </c>
      <c r="E5" s="314">
        <v>4</v>
      </c>
      <c r="F5" s="314">
        <v>5</v>
      </c>
      <c r="G5" s="314">
        <v>6</v>
      </c>
      <c r="H5" s="314">
        <v>7</v>
      </c>
      <c r="I5" s="314">
        <v>8</v>
      </c>
      <c r="J5" s="314">
        <v>9</v>
      </c>
      <c r="K5" s="314">
        <v>10</v>
      </c>
      <c r="L5" s="314">
        <v>11</v>
      </c>
      <c r="M5" s="314">
        <v>12</v>
      </c>
      <c r="N5" s="314">
        <v>13</v>
      </c>
      <c r="O5" s="314">
        <v>14</v>
      </c>
      <c r="P5" s="314">
        <v>15</v>
      </c>
      <c r="Q5" s="314">
        <v>16</v>
      </c>
      <c r="R5" s="314">
        <v>17</v>
      </c>
      <c r="S5" s="314"/>
      <c r="T5" s="314">
        <v>18</v>
      </c>
      <c r="U5" s="314">
        <v>19</v>
      </c>
      <c r="V5" s="314">
        <v>20</v>
      </c>
      <c r="W5" s="314">
        <v>21</v>
      </c>
      <c r="X5" s="314">
        <v>22</v>
      </c>
      <c r="Y5" s="314"/>
      <c r="Z5" s="314"/>
      <c r="AA5" s="314">
        <v>23</v>
      </c>
      <c r="AB5" s="314">
        <v>24</v>
      </c>
      <c r="AC5" s="314">
        <v>25</v>
      </c>
      <c r="AD5" s="314">
        <v>26</v>
      </c>
      <c r="AE5" s="314">
        <v>27</v>
      </c>
      <c r="AF5" s="314">
        <v>28</v>
      </c>
      <c r="AG5" s="314">
        <v>29</v>
      </c>
      <c r="AH5" s="314">
        <v>30</v>
      </c>
      <c r="AI5" s="314">
        <v>31</v>
      </c>
      <c r="AJ5" s="314">
        <v>32</v>
      </c>
      <c r="AK5" s="314">
        <v>33</v>
      </c>
      <c r="AL5" s="314">
        <v>34</v>
      </c>
      <c r="AM5" s="314">
        <v>35</v>
      </c>
      <c r="AN5" s="314">
        <v>36</v>
      </c>
      <c r="AO5" s="314">
        <v>37</v>
      </c>
      <c r="AP5" s="314">
        <v>38</v>
      </c>
      <c r="AQ5" s="314">
        <v>39</v>
      </c>
      <c r="AR5" s="314">
        <v>40</v>
      </c>
      <c r="AS5" s="314">
        <v>41</v>
      </c>
      <c r="AT5" s="314">
        <v>42</v>
      </c>
      <c r="AU5" s="314">
        <v>43</v>
      </c>
      <c r="AV5" s="314">
        <v>48</v>
      </c>
      <c r="AW5" s="314">
        <v>49</v>
      </c>
      <c r="AX5" s="314">
        <v>50</v>
      </c>
      <c r="AY5" s="314">
        <v>51</v>
      </c>
      <c r="AZ5" s="314">
        <v>52</v>
      </c>
      <c r="BA5" s="314">
        <v>53</v>
      </c>
      <c r="BB5" s="314">
        <v>54</v>
      </c>
      <c r="BC5" s="314">
        <v>55</v>
      </c>
      <c r="BD5" s="314">
        <v>56</v>
      </c>
      <c r="BE5" s="314">
        <v>57</v>
      </c>
      <c r="BF5" s="314">
        <v>58</v>
      </c>
      <c r="BG5" s="314">
        <v>59</v>
      </c>
      <c r="BH5" s="314">
        <v>60</v>
      </c>
      <c r="BI5" s="314">
        <v>61</v>
      </c>
      <c r="BJ5" s="314">
        <v>62</v>
      </c>
      <c r="BK5" s="314">
        <v>63</v>
      </c>
      <c r="BL5" s="314">
        <v>64</v>
      </c>
      <c r="BM5" s="314">
        <v>65</v>
      </c>
      <c r="BN5" s="314">
        <v>66</v>
      </c>
      <c r="BO5" s="314">
        <v>67</v>
      </c>
      <c r="BP5" s="314">
        <v>68</v>
      </c>
      <c r="BQ5" s="314">
        <v>69</v>
      </c>
      <c r="BR5" s="314">
        <v>70</v>
      </c>
      <c r="BS5" s="314">
        <v>71</v>
      </c>
      <c r="BT5" s="314">
        <v>72</v>
      </c>
      <c r="BU5" s="314">
        <v>73</v>
      </c>
      <c r="BV5" s="314">
        <v>74</v>
      </c>
      <c r="BW5" s="314">
        <v>75</v>
      </c>
      <c r="BX5" s="314">
        <v>76</v>
      </c>
      <c r="BY5" s="314">
        <v>77</v>
      </c>
      <c r="BZ5" s="314">
        <v>78</v>
      </c>
      <c r="CA5" s="314">
        <v>79</v>
      </c>
      <c r="CB5" s="314">
        <v>80</v>
      </c>
      <c r="CC5" s="314">
        <v>81</v>
      </c>
      <c r="CD5" s="314">
        <v>82</v>
      </c>
      <c r="CE5" s="314">
        <v>83</v>
      </c>
      <c r="CF5" s="314"/>
      <c r="CG5" s="314">
        <v>84</v>
      </c>
      <c r="CH5" s="314">
        <v>85</v>
      </c>
      <c r="CI5" s="314">
        <v>86</v>
      </c>
      <c r="CJ5" s="314">
        <v>87</v>
      </c>
      <c r="CK5" s="314">
        <v>88</v>
      </c>
      <c r="CL5" s="314">
        <v>89</v>
      </c>
      <c r="CM5" s="314">
        <v>90</v>
      </c>
      <c r="CN5" s="314">
        <v>91</v>
      </c>
      <c r="CO5" s="314">
        <v>92</v>
      </c>
      <c r="CP5" s="314">
        <v>93</v>
      </c>
      <c r="CQ5" s="314">
        <v>94</v>
      </c>
      <c r="CR5" s="314">
        <v>95</v>
      </c>
      <c r="CS5" s="314">
        <v>96</v>
      </c>
      <c r="CT5" s="314"/>
      <c r="CU5" s="314"/>
      <c r="CV5" s="314">
        <v>97</v>
      </c>
      <c r="CW5" s="314">
        <v>98</v>
      </c>
      <c r="CX5" s="314">
        <v>99</v>
      </c>
      <c r="CY5" s="314">
        <v>100</v>
      </c>
      <c r="CZ5" s="314">
        <v>101</v>
      </c>
      <c r="DA5" s="314">
        <v>102</v>
      </c>
      <c r="DB5" s="314">
        <v>103</v>
      </c>
      <c r="DC5" s="314"/>
      <c r="DD5" s="314">
        <v>104</v>
      </c>
      <c r="DE5" s="314">
        <v>105</v>
      </c>
      <c r="DF5" s="314">
        <v>106</v>
      </c>
      <c r="DG5" s="314">
        <v>107</v>
      </c>
      <c r="DH5" s="314"/>
      <c r="DI5" s="314">
        <v>108</v>
      </c>
      <c r="DJ5" s="314">
        <v>109</v>
      </c>
      <c r="DK5" s="314">
        <v>110</v>
      </c>
      <c r="DL5" s="314">
        <v>111</v>
      </c>
      <c r="DM5" s="314"/>
      <c r="DN5" s="314">
        <v>112</v>
      </c>
      <c r="DO5" s="314">
        <v>113</v>
      </c>
      <c r="DP5" s="314">
        <v>114</v>
      </c>
      <c r="DQ5" s="314">
        <v>115</v>
      </c>
      <c r="DR5" s="314">
        <v>116</v>
      </c>
      <c r="DS5" s="314"/>
      <c r="DT5" s="314"/>
      <c r="DU5" s="314"/>
      <c r="DV5" s="314"/>
      <c r="DW5" s="314"/>
      <c r="DX5" s="314"/>
      <c r="DY5" s="314"/>
      <c r="DZ5" s="314"/>
      <c r="EA5" s="314">
        <v>146</v>
      </c>
      <c r="EB5" s="314">
        <v>147</v>
      </c>
      <c r="EC5" s="314">
        <v>148</v>
      </c>
      <c r="ED5" s="314">
        <v>149</v>
      </c>
      <c r="EE5" s="314">
        <v>150</v>
      </c>
      <c r="EF5" s="314">
        <v>151</v>
      </c>
      <c r="EG5" s="314">
        <v>152</v>
      </c>
      <c r="EH5" s="314">
        <v>153</v>
      </c>
      <c r="EI5" s="314">
        <v>154</v>
      </c>
      <c r="EJ5" s="314">
        <v>155</v>
      </c>
      <c r="EK5" s="314">
        <v>156</v>
      </c>
      <c r="EL5" s="314">
        <v>157</v>
      </c>
      <c r="EM5" s="314">
        <v>158</v>
      </c>
      <c r="EN5" s="314">
        <v>159</v>
      </c>
      <c r="EO5" s="314">
        <v>160</v>
      </c>
      <c r="EP5" s="314">
        <v>161</v>
      </c>
      <c r="EQ5" s="314">
        <v>162</v>
      </c>
      <c r="ER5" s="314">
        <v>163</v>
      </c>
      <c r="ES5" s="314">
        <v>164</v>
      </c>
      <c r="ET5" s="314">
        <v>165</v>
      </c>
      <c r="EU5" s="314">
        <v>166</v>
      </c>
      <c r="EV5" s="314">
        <v>167</v>
      </c>
      <c r="EW5" s="314">
        <v>168</v>
      </c>
      <c r="EX5" s="314">
        <v>169</v>
      </c>
      <c r="EY5" s="314">
        <v>170</v>
      </c>
      <c r="EZ5" s="314">
        <v>171</v>
      </c>
      <c r="FA5" s="314">
        <v>172</v>
      </c>
    </row>
    <row r="6" spans="1:157" s="316" customFormat="1" ht="36.75" customHeight="1">
      <c r="A6" s="315"/>
      <c r="B6" s="959" t="s">
        <v>6</v>
      </c>
      <c r="C6" s="959"/>
      <c r="D6" s="959"/>
      <c r="E6" s="959"/>
      <c r="F6" s="959"/>
      <c r="G6" s="959"/>
      <c r="H6" s="959"/>
      <c r="I6" s="964" t="s">
        <v>7</v>
      </c>
      <c r="J6" s="964"/>
      <c r="K6" s="964"/>
      <c r="L6" s="964"/>
      <c r="M6" s="964"/>
      <c r="N6" s="964"/>
      <c r="O6" s="964"/>
      <c r="P6" s="964"/>
      <c r="Q6" s="964"/>
      <c r="R6" s="964"/>
      <c r="S6" s="964"/>
      <c r="T6" s="964"/>
      <c r="U6" s="964"/>
      <c r="V6" s="964"/>
      <c r="W6" s="964"/>
      <c r="X6" s="964"/>
      <c r="Y6" s="964"/>
      <c r="Z6" s="964"/>
      <c r="AA6" s="964"/>
      <c r="AB6" s="964"/>
      <c r="AC6" s="964"/>
      <c r="AD6" s="964"/>
      <c r="AE6" s="964"/>
      <c r="AF6" s="964"/>
      <c r="AG6" s="964"/>
      <c r="AH6" s="964"/>
      <c r="AI6" s="964"/>
      <c r="AJ6" s="964"/>
      <c r="AK6" s="964"/>
      <c r="AL6" s="964"/>
      <c r="AM6" s="964"/>
      <c r="AN6" s="964"/>
      <c r="AO6" s="964"/>
      <c r="AP6" s="964"/>
      <c r="AQ6" s="964"/>
      <c r="AR6" s="964"/>
      <c r="AS6" s="964"/>
      <c r="AT6" s="964"/>
      <c r="AU6" s="964"/>
      <c r="AV6" s="964"/>
      <c r="AW6" s="964"/>
      <c r="AX6" s="952" t="s">
        <v>8</v>
      </c>
      <c r="AY6" s="953"/>
      <c r="AZ6" s="953"/>
      <c r="BA6" s="953"/>
      <c r="BB6" s="953"/>
      <c r="BC6" s="953"/>
      <c r="BD6" s="953"/>
      <c r="BE6" s="953"/>
      <c r="BF6" s="953"/>
      <c r="BG6" s="953"/>
      <c r="BH6" s="953"/>
      <c r="BI6" s="953"/>
      <c r="BJ6" s="953"/>
      <c r="BK6" s="953"/>
      <c r="BL6" s="953"/>
      <c r="BM6" s="953"/>
      <c r="BN6" s="954"/>
      <c r="BO6" s="964" t="s">
        <v>9</v>
      </c>
      <c r="BP6" s="964"/>
      <c r="BQ6" s="964"/>
      <c r="BR6" s="964"/>
      <c r="BS6" s="964"/>
      <c r="BT6" s="964"/>
      <c r="BU6" s="964"/>
      <c r="BV6" s="964"/>
      <c r="BW6" s="964"/>
      <c r="BX6" s="964"/>
      <c r="BY6" s="964"/>
      <c r="BZ6" s="964"/>
      <c r="CA6" s="964"/>
      <c r="CB6" s="964"/>
      <c r="CC6" s="964"/>
      <c r="CD6" s="964"/>
      <c r="CE6" s="964"/>
      <c r="CF6" s="964"/>
      <c r="CG6" s="964"/>
      <c r="CH6" s="964"/>
      <c r="CI6" s="964"/>
      <c r="CJ6" s="964"/>
      <c r="CK6" s="964"/>
      <c r="CL6" s="964"/>
      <c r="CM6" s="964"/>
      <c r="CN6" s="964"/>
      <c r="CO6" s="964" t="s">
        <v>10</v>
      </c>
      <c r="CP6" s="964"/>
      <c r="CQ6" s="964"/>
      <c r="CR6" s="964"/>
      <c r="CS6" s="964"/>
      <c r="CT6" s="964"/>
      <c r="CU6" s="964"/>
      <c r="CV6" s="964"/>
      <c r="CW6" s="964"/>
      <c r="CX6" s="964"/>
      <c r="CY6" s="964"/>
      <c r="CZ6" s="964"/>
      <c r="DA6" s="964"/>
      <c r="DB6" s="964"/>
      <c r="DC6" s="964"/>
      <c r="DD6" s="964"/>
      <c r="DE6" s="964"/>
      <c r="DF6" s="964"/>
      <c r="DG6" s="964"/>
      <c r="DH6" s="964"/>
      <c r="DI6" s="964"/>
      <c r="DJ6" s="964"/>
      <c r="DK6" s="965" t="s">
        <v>11</v>
      </c>
      <c r="DL6" s="965"/>
      <c r="DM6" s="965"/>
      <c r="DN6" s="965"/>
      <c r="DO6" s="965"/>
      <c r="DP6" s="952" t="s">
        <v>12</v>
      </c>
      <c r="DQ6" s="953" t="s">
        <v>13</v>
      </c>
      <c r="DR6" s="954" t="s">
        <v>14</v>
      </c>
      <c r="DS6" s="948" t="s">
        <v>12</v>
      </c>
      <c r="DT6" s="957" t="s">
        <v>13</v>
      </c>
      <c r="DU6" s="948" t="s">
        <v>14</v>
      </c>
      <c r="DV6" s="948" t="s">
        <v>15</v>
      </c>
      <c r="DW6" s="948" t="s">
        <v>16</v>
      </c>
      <c r="DX6" s="948" t="s">
        <v>17</v>
      </c>
      <c r="DY6" s="948" t="s">
        <v>18</v>
      </c>
      <c r="DZ6" s="949" t="s">
        <v>19</v>
      </c>
    </row>
    <row r="7" spans="1:157" s="316" customFormat="1" ht="46.5" customHeight="1">
      <c r="A7" s="317"/>
      <c r="B7" s="960"/>
      <c r="C7" s="960"/>
      <c r="D7" s="960"/>
      <c r="E7" s="960"/>
      <c r="F7" s="960"/>
      <c r="G7" s="960"/>
      <c r="H7" s="961"/>
      <c r="I7" s="950" t="s">
        <v>21</v>
      </c>
      <c r="J7" s="950"/>
      <c r="K7" s="950"/>
      <c r="L7" s="950" t="s">
        <v>22</v>
      </c>
      <c r="M7" s="950"/>
      <c r="N7" s="950" t="s">
        <v>23</v>
      </c>
      <c r="O7" s="950"/>
      <c r="P7" s="951" t="s">
        <v>24</v>
      </c>
      <c r="Q7" s="951"/>
      <c r="R7" s="951"/>
      <c r="S7" s="951"/>
      <c r="T7" s="951"/>
      <c r="U7" s="951"/>
      <c r="V7" s="951"/>
      <c r="W7" s="951"/>
      <c r="X7" s="951"/>
      <c r="Y7" s="951"/>
      <c r="Z7" s="951"/>
      <c r="AA7" s="950"/>
      <c r="AB7" s="950" t="s">
        <v>25</v>
      </c>
      <c r="AC7" s="950"/>
      <c r="AD7" s="950"/>
      <c r="AE7" s="950"/>
      <c r="AF7" s="941" t="s">
        <v>26</v>
      </c>
      <c r="AG7" s="941"/>
      <c r="AH7" s="941"/>
      <c r="AI7" s="941"/>
      <c r="AJ7" s="941"/>
      <c r="AK7" s="941"/>
      <c r="AL7" s="941"/>
      <c r="AM7" s="941"/>
      <c r="AN7" s="941"/>
      <c r="AO7" s="941"/>
      <c r="AP7" s="941"/>
      <c r="AQ7" s="941"/>
      <c r="AR7" s="941"/>
      <c r="AS7" s="941"/>
      <c r="AT7" s="941"/>
      <c r="AU7" s="941"/>
      <c r="AV7" s="941" t="s">
        <v>27</v>
      </c>
      <c r="AW7" s="941" t="s">
        <v>28</v>
      </c>
      <c r="AX7" s="936" t="s">
        <v>29</v>
      </c>
      <c r="AY7" s="936"/>
      <c r="AZ7" s="936" t="s">
        <v>30</v>
      </c>
      <c r="BA7" s="936"/>
      <c r="BB7" s="936"/>
      <c r="BC7" s="936"/>
      <c r="BD7" s="936"/>
      <c r="BE7" s="936"/>
      <c r="BF7" s="936" t="s">
        <v>31</v>
      </c>
      <c r="BG7" s="936"/>
      <c r="BH7" s="936"/>
      <c r="BI7" s="936"/>
      <c r="BJ7" s="936"/>
      <c r="BK7" s="936"/>
      <c r="BL7" s="318" t="s">
        <v>32</v>
      </c>
      <c r="BM7" s="936" t="s">
        <v>33</v>
      </c>
      <c r="BN7" s="936" t="s">
        <v>34</v>
      </c>
      <c r="BO7" s="941" t="s">
        <v>35</v>
      </c>
      <c r="BP7" s="941"/>
      <c r="BQ7" s="941"/>
      <c r="BR7" s="941" t="s">
        <v>36</v>
      </c>
      <c r="BS7" s="941"/>
      <c r="BT7" s="941"/>
      <c r="BU7" s="941" t="s">
        <v>37</v>
      </c>
      <c r="BV7" s="941"/>
      <c r="BW7" s="941" t="s">
        <v>38</v>
      </c>
      <c r="BX7" s="941"/>
      <c r="BY7" s="941"/>
      <c r="BZ7" s="941"/>
      <c r="CA7" s="941"/>
      <c r="CB7" s="941"/>
      <c r="CC7" s="319" t="s">
        <v>39</v>
      </c>
      <c r="CD7" s="942" t="s">
        <v>347</v>
      </c>
      <c r="CE7" s="942"/>
      <c r="CF7" s="942"/>
      <c r="CG7" s="320" t="s">
        <v>41</v>
      </c>
      <c r="CH7" s="321" t="s">
        <v>326</v>
      </c>
      <c r="CI7" s="321" t="s">
        <v>43</v>
      </c>
      <c r="CJ7" s="321" t="s">
        <v>42</v>
      </c>
      <c r="CK7" s="912" t="s">
        <v>38</v>
      </c>
      <c r="CL7" s="321" t="s">
        <v>44</v>
      </c>
      <c r="CM7" s="943" t="s">
        <v>45</v>
      </c>
      <c r="CN7" s="943" t="s">
        <v>46</v>
      </c>
      <c r="CO7" s="941" t="s">
        <v>51</v>
      </c>
      <c r="CP7" s="941"/>
      <c r="CQ7" s="969" t="s">
        <v>48</v>
      </c>
      <c r="CR7" s="969"/>
      <c r="CS7" s="969"/>
      <c r="CT7" s="969"/>
      <c r="CU7" s="969"/>
      <c r="CV7" s="912"/>
      <c r="CW7" s="912" t="s">
        <v>327</v>
      </c>
      <c r="CX7" s="970"/>
      <c r="CY7" s="971" t="s">
        <v>348</v>
      </c>
      <c r="CZ7" s="971"/>
      <c r="DA7" s="971"/>
      <c r="DB7" s="971"/>
      <c r="DC7" s="971"/>
      <c r="DD7" s="972" t="s">
        <v>44</v>
      </c>
      <c r="DE7" s="970"/>
      <c r="DF7" s="971" t="s">
        <v>349</v>
      </c>
      <c r="DG7" s="971"/>
      <c r="DH7" s="971"/>
      <c r="DI7" s="917" t="s">
        <v>53</v>
      </c>
      <c r="DJ7" s="920" t="s">
        <v>54</v>
      </c>
      <c r="DK7" s="921" t="s">
        <v>347</v>
      </c>
      <c r="DL7" s="921"/>
      <c r="DM7" s="921"/>
      <c r="DN7" s="917" t="s">
        <v>56</v>
      </c>
      <c r="DO7" s="966" t="s">
        <v>57</v>
      </c>
      <c r="DP7" s="918"/>
      <c r="DQ7" s="918"/>
      <c r="DR7" s="955"/>
      <c r="DS7" s="948"/>
      <c r="DT7" s="957"/>
      <c r="DU7" s="948"/>
      <c r="DV7" s="948"/>
      <c r="DW7" s="948"/>
      <c r="DX7" s="948"/>
      <c r="DY7" s="948"/>
      <c r="DZ7" s="949"/>
    </row>
    <row r="8" spans="1:157" ht="43.5" customHeight="1">
      <c r="A8" s="322"/>
      <c r="B8" s="960"/>
      <c r="C8" s="960"/>
      <c r="D8" s="960"/>
      <c r="E8" s="960"/>
      <c r="F8" s="960"/>
      <c r="G8" s="960"/>
      <c r="H8" s="961"/>
      <c r="I8" s="967" t="s">
        <v>58</v>
      </c>
      <c r="J8" s="967" t="s">
        <v>59</v>
      </c>
      <c r="K8" s="967" t="s">
        <v>60</v>
      </c>
      <c r="L8" s="967" t="s">
        <v>61</v>
      </c>
      <c r="M8" s="967" t="s">
        <v>62</v>
      </c>
      <c r="N8" s="937" t="s">
        <v>63</v>
      </c>
      <c r="O8" s="938"/>
      <c r="P8" s="939" t="s">
        <v>64</v>
      </c>
      <c r="Q8" s="939"/>
      <c r="R8" s="939"/>
      <c r="S8" s="939"/>
      <c r="T8" s="939" t="s">
        <v>350</v>
      </c>
      <c r="U8" s="939"/>
      <c r="V8" s="939"/>
      <c r="W8" s="939"/>
      <c r="X8" s="939"/>
      <c r="Y8" s="939"/>
      <c r="Z8" s="939"/>
      <c r="AA8" s="940" t="s">
        <v>66</v>
      </c>
      <c r="AB8" s="932" t="s">
        <v>67</v>
      </c>
      <c r="AC8" s="932" t="s">
        <v>68</v>
      </c>
      <c r="AD8" s="932" t="s">
        <v>69</v>
      </c>
      <c r="AE8" s="932" t="s">
        <v>70</v>
      </c>
      <c r="AF8" s="932" t="s">
        <v>71</v>
      </c>
      <c r="AG8" s="932" t="s">
        <v>72</v>
      </c>
      <c r="AH8" s="932" t="s">
        <v>73</v>
      </c>
      <c r="AI8" s="932" t="s">
        <v>74</v>
      </c>
      <c r="AJ8" s="932" t="s">
        <v>75</v>
      </c>
      <c r="AK8" s="932" t="s">
        <v>76</v>
      </c>
      <c r="AL8" s="932" t="s">
        <v>77</v>
      </c>
      <c r="AM8" s="932" t="s">
        <v>78</v>
      </c>
      <c r="AN8" s="932" t="s">
        <v>79</v>
      </c>
      <c r="AO8" s="932" t="s">
        <v>80</v>
      </c>
      <c r="AP8" s="932" t="s">
        <v>81</v>
      </c>
      <c r="AQ8" s="932" t="s">
        <v>82</v>
      </c>
      <c r="AR8" s="932" t="s">
        <v>83</v>
      </c>
      <c r="AS8" s="932" t="s">
        <v>84</v>
      </c>
      <c r="AT8" s="932" t="s">
        <v>85</v>
      </c>
      <c r="AU8" s="932" t="s">
        <v>86</v>
      </c>
      <c r="AV8" s="936"/>
      <c r="AW8" s="936"/>
      <c r="AX8" s="934" t="s">
        <v>87</v>
      </c>
      <c r="AY8" s="934" t="s">
        <v>88</v>
      </c>
      <c r="AZ8" s="934" t="s">
        <v>89</v>
      </c>
      <c r="BA8" s="934" t="s">
        <v>90</v>
      </c>
      <c r="BB8" s="934" t="s">
        <v>91</v>
      </c>
      <c r="BC8" s="934" t="s">
        <v>92</v>
      </c>
      <c r="BD8" s="934" t="s">
        <v>93</v>
      </c>
      <c r="BE8" s="934" t="s">
        <v>94</v>
      </c>
      <c r="BF8" s="934" t="s">
        <v>95</v>
      </c>
      <c r="BG8" s="934" t="s">
        <v>96</v>
      </c>
      <c r="BH8" s="934" t="s">
        <v>97</v>
      </c>
      <c r="BI8" s="934" t="s">
        <v>98</v>
      </c>
      <c r="BJ8" s="934" t="s">
        <v>99</v>
      </c>
      <c r="BK8" s="934" t="s">
        <v>100</v>
      </c>
      <c r="BL8" s="934" t="s">
        <v>101</v>
      </c>
      <c r="BM8" s="936"/>
      <c r="BN8" s="936"/>
      <c r="BO8" s="928" t="s">
        <v>102</v>
      </c>
      <c r="BP8" s="928" t="s">
        <v>103</v>
      </c>
      <c r="BQ8" s="928" t="s">
        <v>104</v>
      </c>
      <c r="BR8" s="928" t="s">
        <v>105</v>
      </c>
      <c r="BS8" s="928" t="s">
        <v>106</v>
      </c>
      <c r="BT8" s="928" t="s">
        <v>107</v>
      </c>
      <c r="BU8" s="928" t="s">
        <v>108</v>
      </c>
      <c r="BV8" s="928" t="s">
        <v>109</v>
      </c>
      <c r="BW8" s="928" t="s">
        <v>110</v>
      </c>
      <c r="BX8" s="928" t="s">
        <v>111</v>
      </c>
      <c r="BY8" s="928" t="s">
        <v>112</v>
      </c>
      <c r="BZ8" s="928" t="s">
        <v>113</v>
      </c>
      <c r="CA8" s="928" t="s">
        <v>114</v>
      </c>
      <c r="CB8" s="928" t="s">
        <v>115</v>
      </c>
      <c r="CC8" s="928" t="s">
        <v>116</v>
      </c>
      <c r="CD8" s="946" t="s">
        <v>117</v>
      </c>
      <c r="CE8" s="946" t="s">
        <v>118</v>
      </c>
      <c r="CF8" s="923" t="s">
        <v>137</v>
      </c>
      <c r="CG8" s="925" t="s">
        <v>120</v>
      </c>
      <c r="CH8" s="925" t="s">
        <v>122</v>
      </c>
      <c r="CI8" s="925" t="s">
        <v>123</v>
      </c>
      <c r="CJ8" s="925" t="s">
        <v>121</v>
      </c>
      <c r="CK8" s="906"/>
      <c r="CL8" s="906" t="s">
        <v>124</v>
      </c>
      <c r="CM8" s="944"/>
      <c r="CN8" s="944"/>
      <c r="CO8" s="925" t="s">
        <v>131</v>
      </c>
      <c r="CP8" s="930" t="s">
        <v>242</v>
      </c>
      <c r="CQ8" s="931" t="s">
        <v>351</v>
      </c>
      <c r="CR8" s="931"/>
      <c r="CS8" s="931"/>
      <c r="CT8" s="931"/>
      <c r="CU8" s="931"/>
      <c r="CV8" s="922" t="s">
        <v>128</v>
      </c>
      <c r="CW8" s="906" t="s">
        <v>332</v>
      </c>
      <c r="CX8" s="906" t="s">
        <v>333</v>
      </c>
      <c r="CY8" s="908" t="s">
        <v>334</v>
      </c>
      <c r="CZ8" s="908" t="s">
        <v>335</v>
      </c>
      <c r="DA8" s="913" t="s">
        <v>336</v>
      </c>
      <c r="DB8" s="913" t="s">
        <v>337</v>
      </c>
      <c r="DC8" s="915" t="s">
        <v>137</v>
      </c>
      <c r="DD8" s="906" t="s">
        <v>133</v>
      </c>
      <c r="DE8" s="906" t="s">
        <v>134</v>
      </c>
      <c r="DF8" s="908" t="s">
        <v>150</v>
      </c>
      <c r="DG8" s="908" t="s">
        <v>151</v>
      </c>
      <c r="DH8" s="910" t="s">
        <v>137</v>
      </c>
      <c r="DI8" s="918"/>
      <c r="DJ8" s="918"/>
      <c r="DK8" s="912" t="s">
        <v>135</v>
      </c>
      <c r="DL8" s="912" t="s">
        <v>136</v>
      </c>
      <c r="DM8" s="904" t="s">
        <v>137</v>
      </c>
      <c r="DN8" s="918"/>
      <c r="DO8" s="918"/>
      <c r="DP8" s="918"/>
      <c r="DQ8" s="918"/>
      <c r="DR8" s="955"/>
      <c r="DS8" s="948"/>
      <c r="DT8" s="957"/>
      <c r="DU8" s="948"/>
      <c r="DV8" s="948"/>
      <c r="DW8" s="948"/>
      <c r="DX8" s="948"/>
      <c r="DY8" s="948"/>
      <c r="DZ8" s="949"/>
    </row>
    <row r="9" spans="1:157" ht="67.5" customHeight="1">
      <c r="A9" s="323"/>
      <c r="B9" s="962"/>
      <c r="C9" s="962"/>
      <c r="D9" s="962"/>
      <c r="E9" s="962"/>
      <c r="F9" s="962"/>
      <c r="G9" s="962"/>
      <c r="H9" s="963"/>
      <c r="I9" s="968"/>
      <c r="J9" s="968"/>
      <c r="K9" s="968"/>
      <c r="L9" s="968"/>
      <c r="M9" s="968"/>
      <c r="N9" s="324" t="s">
        <v>138</v>
      </c>
      <c r="O9" s="324" t="s">
        <v>139</v>
      </c>
      <c r="P9" s="325" t="s">
        <v>140</v>
      </c>
      <c r="Q9" s="325" t="s">
        <v>141</v>
      </c>
      <c r="R9" s="326" t="s">
        <v>142</v>
      </c>
      <c r="S9" s="327" t="s">
        <v>137</v>
      </c>
      <c r="T9" s="326" t="s">
        <v>143</v>
      </c>
      <c r="U9" s="326" t="s">
        <v>144</v>
      </c>
      <c r="V9" s="326" t="s">
        <v>145</v>
      </c>
      <c r="W9" s="328" t="s">
        <v>146</v>
      </c>
      <c r="X9" s="328" t="s">
        <v>147</v>
      </c>
      <c r="Y9" s="327" t="s">
        <v>148</v>
      </c>
      <c r="Z9" s="327" t="s">
        <v>149</v>
      </c>
      <c r="AA9" s="933"/>
      <c r="AB9" s="933"/>
      <c r="AC9" s="933"/>
      <c r="AD9" s="933"/>
      <c r="AE9" s="933"/>
      <c r="AF9" s="933"/>
      <c r="AG9" s="933"/>
      <c r="AH9" s="933"/>
      <c r="AI9" s="933"/>
      <c r="AJ9" s="933"/>
      <c r="AK9" s="933"/>
      <c r="AL9" s="933"/>
      <c r="AM9" s="933"/>
      <c r="AN9" s="933"/>
      <c r="AO9" s="933"/>
      <c r="AP9" s="933"/>
      <c r="AQ9" s="933"/>
      <c r="AR9" s="933"/>
      <c r="AS9" s="933"/>
      <c r="AT9" s="933"/>
      <c r="AU9" s="933"/>
      <c r="AV9" s="958"/>
      <c r="AW9" s="958"/>
      <c r="AX9" s="935"/>
      <c r="AY9" s="935"/>
      <c r="AZ9" s="935"/>
      <c r="BA9" s="935"/>
      <c r="BB9" s="935"/>
      <c r="BC9" s="935"/>
      <c r="BD9" s="935"/>
      <c r="BE9" s="935"/>
      <c r="BF9" s="935"/>
      <c r="BG9" s="935"/>
      <c r="BH9" s="935"/>
      <c r="BI9" s="935"/>
      <c r="BJ9" s="935"/>
      <c r="BK9" s="935"/>
      <c r="BL9" s="935"/>
      <c r="BM9" s="958"/>
      <c r="BN9" s="958"/>
      <c r="BO9" s="929"/>
      <c r="BP9" s="929"/>
      <c r="BQ9" s="929"/>
      <c r="BR9" s="929"/>
      <c r="BS9" s="929"/>
      <c r="BT9" s="929"/>
      <c r="BU9" s="929"/>
      <c r="BV9" s="929"/>
      <c r="BW9" s="929"/>
      <c r="BX9" s="929"/>
      <c r="BY9" s="929"/>
      <c r="BZ9" s="929"/>
      <c r="CA9" s="929"/>
      <c r="CB9" s="929"/>
      <c r="CC9" s="929"/>
      <c r="CD9" s="947"/>
      <c r="CE9" s="947"/>
      <c r="CF9" s="924"/>
      <c r="CG9" s="926"/>
      <c r="CH9" s="927"/>
      <c r="CI9" s="927"/>
      <c r="CJ9" s="927"/>
      <c r="CK9" s="907"/>
      <c r="CL9" s="907"/>
      <c r="CM9" s="945"/>
      <c r="CN9" s="945"/>
      <c r="CO9" s="927"/>
      <c r="CP9" s="927"/>
      <c r="CQ9" s="329" t="s">
        <v>156</v>
      </c>
      <c r="CR9" s="330" t="s">
        <v>157</v>
      </c>
      <c r="CS9" s="330" t="s">
        <v>155</v>
      </c>
      <c r="CT9" s="331" t="s">
        <v>148</v>
      </c>
      <c r="CU9" s="331" t="s">
        <v>149</v>
      </c>
      <c r="CV9" s="907"/>
      <c r="CW9" s="907"/>
      <c r="CX9" s="907"/>
      <c r="CY9" s="909"/>
      <c r="CZ9" s="909"/>
      <c r="DA9" s="914"/>
      <c r="DB9" s="914"/>
      <c r="DC9" s="916"/>
      <c r="DD9" s="907"/>
      <c r="DE9" s="907"/>
      <c r="DF9" s="909"/>
      <c r="DG9" s="909"/>
      <c r="DH9" s="911"/>
      <c r="DI9" s="919"/>
      <c r="DJ9" s="919"/>
      <c r="DK9" s="907"/>
      <c r="DL9" s="907"/>
      <c r="DM9" s="905"/>
      <c r="DN9" s="919"/>
      <c r="DO9" s="919"/>
      <c r="DP9" s="919"/>
      <c r="DQ9" s="919"/>
      <c r="DR9" s="956"/>
      <c r="DS9" s="948"/>
      <c r="DT9" s="957"/>
      <c r="DU9" s="948"/>
      <c r="DV9" s="948"/>
      <c r="DW9" s="948"/>
      <c r="DX9" s="948"/>
      <c r="DY9" s="948"/>
      <c r="DZ9" s="949"/>
    </row>
    <row r="10" spans="1:157" ht="40.5" hidden="1" customHeight="1">
      <c r="A10" s="323"/>
      <c r="B10" s="332"/>
      <c r="C10" s="332"/>
      <c r="D10" s="332"/>
      <c r="E10" s="332"/>
      <c r="F10" s="332"/>
      <c r="G10" s="332"/>
      <c r="H10" s="333"/>
      <c r="I10" s="334">
        <v>2</v>
      </c>
      <c r="J10" s="334">
        <v>2</v>
      </c>
      <c r="K10" s="334">
        <v>2</v>
      </c>
      <c r="L10" s="334">
        <v>3</v>
      </c>
      <c r="M10" s="334">
        <v>3</v>
      </c>
      <c r="N10" s="334">
        <v>3</v>
      </c>
      <c r="O10" s="334">
        <v>2</v>
      </c>
      <c r="P10" s="334"/>
      <c r="Q10" s="334"/>
      <c r="R10" s="334"/>
      <c r="S10" s="334">
        <v>2</v>
      </c>
      <c r="T10" s="334"/>
      <c r="U10" s="334"/>
      <c r="V10" s="334"/>
      <c r="W10" s="334"/>
      <c r="X10" s="334"/>
      <c r="Y10" s="334">
        <v>2</v>
      </c>
      <c r="Z10" s="334">
        <v>2</v>
      </c>
      <c r="AA10" s="334">
        <v>2</v>
      </c>
      <c r="AB10" s="334">
        <v>3</v>
      </c>
      <c r="AC10" s="334">
        <v>2</v>
      </c>
      <c r="AD10" s="334">
        <v>3</v>
      </c>
      <c r="AE10" s="334">
        <v>2</v>
      </c>
      <c r="AF10" s="334">
        <v>1</v>
      </c>
      <c r="AG10" s="334">
        <v>1</v>
      </c>
      <c r="AH10" s="334">
        <v>1</v>
      </c>
      <c r="AI10" s="334">
        <v>1</v>
      </c>
      <c r="AJ10" s="334">
        <v>1</v>
      </c>
      <c r="AK10" s="334">
        <v>1</v>
      </c>
      <c r="AL10" s="334">
        <v>1</v>
      </c>
      <c r="AM10" s="334">
        <v>1</v>
      </c>
      <c r="AN10" s="334">
        <v>1</v>
      </c>
      <c r="AO10" s="334">
        <v>1</v>
      </c>
      <c r="AP10" s="334">
        <v>1</v>
      </c>
      <c r="AQ10" s="334">
        <v>1</v>
      </c>
      <c r="AR10" s="334">
        <v>1</v>
      </c>
      <c r="AS10" s="334">
        <v>1</v>
      </c>
      <c r="AT10" s="334">
        <v>1</v>
      </c>
      <c r="AU10" s="334">
        <v>1</v>
      </c>
      <c r="AV10" s="334"/>
      <c r="AW10" s="334"/>
      <c r="AX10" s="334"/>
      <c r="AY10" s="334"/>
      <c r="AZ10" s="334"/>
      <c r="BA10" s="334"/>
      <c r="BB10" s="334"/>
      <c r="BC10" s="334"/>
      <c r="BD10" s="334"/>
      <c r="BE10" s="334"/>
      <c r="BF10" s="334"/>
      <c r="BG10" s="334"/>
      <c r="BH10" s="334"/>
      <c r="BI10" s="334"/>
      <c r="BJ10" s="334"/>
      <c r="BK10" s="334"/>
      <c r="BL10" s="334"/>
      <c r="BM10" s="334" t="s">
        <v>165</v>
      </c>
      <c r="BN10" s="334" t="s">
        <v>165</v>
      </c>
      <c r="BO10" s="334">
        <v>3</v>
      </c>
      <c r="BP10" s="334">
        <v>3</v>
      </c>
      <c r="BQ10" s="334">
        <v>2</v>
      </c>
      <c r="BR10" s="334">
        <v>3</v>
      </c>
      <c r="BS10" s="334">
        <v>3</v>
      </c>
      <c r="BT10" s="334">
        <v>2</v>
      </c>
      <c r="BU10" s="334">
        <v>2</v>
      </c>
      <c r="BV10" s="334">
        <v>3</v>
      </c>
      <c r="BW10" s="334">
        <v>3</v>
      </c>
      <c r="BX10" s="334">
        <v>3</v>
      </c>
      <c r="BY10" s="334">
        <v>2</v>
      </c>
      <c r="BZ10" s="334">
        <v>2</v>
      </c>
      <c r="CA10" s="334">
        <v>3</v>
      </c>
      <c r="CB10" s="334">
        <v>3</v>
      </c>
      <c r="CC10" s="334">
        <v>3</v>
      </c>
      <c r="CD10" s="334"/>
      <c r="CE10" s="334"/>
      <c r="CF10" s="335">
        <v>3</v>
      </c>
      <c r="CG10" s="334">
        <v>3</v>
      </c>
      <c r="CH10" s="334">
        <v>3</v>
      </c>
      <c r="CI10" s="334">
        <v>3</v>
      </c>
      <c r="CJ10" s="334">
        <v>2</v>
      </c>
      <c r="CK10" s="336"/>
      <c r="CL10" s="334">
        <v>1</v>
      </c>
      <c r="CM10" s="334" t="s">
        <v>165</v>
      </c>
      <c r="CN10" s="334" t="s">
        <v>165</v>
      </c>
      <c r="CO10" s="334">
        <v>3</v>
      </c>
      <c r="CP10" s="334">
        <v>2</v>
      </c>
      <c r="CQ10" s="337"/>
      <c r="CR10" s="337"/>
      <c r="CS10" s="337"/>
      <c r="CT10" s="334">
        <v>3</v>
      </c>
      <c r="CU10" s="334">
        <v>2</v>
      </c>
      <c r="CV10" s="334">
        <v>3</v>
      </c>
      <c r="CW10" s="334">
        <v>3</v>
      </c>
      <c r="CX10" s="334">
        <v>3</v>
      </c>
      <c r="CY10" s="334"/>
      <c r="CZ10" s="334"/>
      <c r="DA10" s="334"/>
      <c r="DB10" s="334"/>
      <c r="DC10" s="334">
        <v>2</v>
      </c>
      <c r="DD10" s="334">
        <v>1</v>
      </c>
      <c r="DE10" s="334">
        <v>1</v>
      </c>
      <c r="DF10" s="334"/>
      <c r="DG10" s="334"/>
      <c r="DH10" s="334">
        <v>2</v>
      </c>
      <c r="DI10" s="334" t="s">
        <v>165</v>
      </c>
      <c r="DJ10" s="334" t="s">
        <v>165</v>
      </c>
      <c r="DK10" s="334"/>
      <c r="DL10" s="334"/>
      <c r="DM10" s="334">
        <v>5</v>
      </c>
      <c r="DN10" s="338"/>
      <c r="DO10" s="338"/>
      <c r="DP10" s="338"/>
      <c r="DQ10" s="338"/>
      <c r="DR10" s="338"/>
      <c r="DS10" s="339"/>
      <c r="DT10" s="339"/>
      <c r="DU10" s="339"/>
      <c r="DV10" s="339"/>
      <c r="DW10" s="339"/>
      <c r="DX10" s="339"/>
      <c r="DY10" s="339"/>
      <c r="DZ10" s="339"/>
    </row>
    <row r="11" spans="1:157" s="347" customFormat="1" ht="33.75" customHeight="1">
      <c r="A11" s="340" t="s">
        <v>294</v>
      </c>
      <c r="B11" s="341" t="s">
        <v>158</v>
      </c>
      <c r="C11" s="342" t="s">
        <v>159</v>
      </c>
      <c r="D11" s="341" t="s">
        <v>160</v>
      </c>
      <c r="E11" s="343" t="s">
        <v>161</v>
      </c>
      <c r="F11" s="343" t="s">
        <v>162</v>
      </c>
      <c r="G11" s="343" t="s">
        <v>163</v>
      </c>
      <c r="H11" s="343" t="s">
        <v>164</v>
      </c>
      <c r="I11" s="343">
        <v>2</v>
      </c>
      <c r="J11" s="343">
        <v>2</v>
      </c>
      <c r="K11" s="343">
        <v>2</v>
      </c>
      <c r="L11" s="343">
        <v>3</v>
      </c>
      <c r="M11" s="343">
        <v>3</v>
      </c>
      <c r="N11" s="343">
        <v>3</v>
      </c>
      <c r="O11" s="343">
        <v>2</v>
      </c>
      <c r="P11" s="343">
        <v>2</v>
      </c>
      <c r="Q11" s="343">
        <v>2</v>
      </c>
      <c r="R11" s="343">
        <v>2</v>
      </c>
      <c r="S11" s="344"/>
      <c r="T11" s="343">
        <v>2</v>
      </c>
      <c r="U11" s="343">
        <v>2</v>
      </c>
      <c r="V11" s="343">
        <v>2</v>
      </c>
      <c r="W11" s="343">
        <v>2</v>
      </c>
      <c r="X11" s="343">
        <v>2</v>
      </c>
      <c r="Y11" s="344"/>
      <c r="Z11" s="344"/>
      <c r="AA11" s="343">
        <v>2</v>
      </c>
      <c r="AB11" s="343">
        <v>3</v>
      </c>
      <c r="AC11" s="343">
        <v>2</v>
      </c>
      <c r="AD11" s="343">
        <v>3</v>
      </c>
      <c r="AE11" s="343">
        <v>2</v>
      </c>
      <c r="AF11" s="343">
        <v>1</v>
      </c>
      <c r="AG11" s="343">
        <v>1</v>
      </c>
      <c r="AH11" s="343">
        <v>1</v>
      </c>
      <c r="AI11" s="343">
        <v>1</v>
      </c>
      <c r="AJ11" s="343">
        <v>1</v>
      </c>
      <c r="AK11" s="343">
        <v>1</v>
      </c>
      <c r="AL11" s="343">
        <v>1</v>
      </c>
      <c r="AM11" s="343">
        <v>1</v>
      </c>
      <c r="AN11" s="343">
        <v>1</v>
      </c>
      <c r="AO11" s="343">
        <v>1</v>
      </c>
      <c r="AP11" s="343">
        <v>1</v>
      </c>
      <c r="AQ11" s="343">
        <v>1</v>
      </c>
      <c r="AR11" s="343">
        <v>1</v>
      </c>
      <c r="AS11" s="343">
        <v>1</v>
      </c>
      <c r="AT11" s="343">
        <v>1</v>
      </c>
      <c r="AU11" s="343">
        <v>1</v>
      </c>
      <c r="AV11" s="343"/>
      <c r="AW11" s="343"/>
      <c r="AX11" s="343"/>
      <c r="AY11" s="343"/>
      <c r="AZ11" s="343"/>
      <c r="BA11" s="343"/>
      <c r="BB11" s="343"/>
      <c r="BC11" s="343"/>
      <c r="BD11" s="343"/>
      <c r="BE11" s="343"/>
      <c r="BF11" s="343"/>
      <c r="BG11" s="343"/>
      <c r="BH11" s="343"/>
      <c r="BI11" s="343"/>
      <c r="BJ11" s="343"/>
      <c r="BK11" s="343"/>
      <c r="BL11" s="343"/>
      <c r="BM11" s="343" t="s">
        <v>165</v>
      </c>
      <c r="BN11" s="343" t="s">
        <v>165</v>
      </c>
      <c r="BO11" s="343">
        <v>3</v>
      </c>
      <c r="BP11" s="343">
        <v>3</v>
      </c>
      <c r="BQ11" s="343">
        <v>2</v>
      </c>
      <c r="BR11" s="343">
        <v>3</v>
      </c>
      <c r="BS11" s="343">
        <v>3</v>
      </c>
      <c r="BT11" s="343">
        <v>2</v>
      </c>
      <c r="BU11" s="343">
        <v>2</v>
      </c>
      <c r="BV11" s="343">
        <v>3</v>
      </c>
      <c r="BW11" s="343">
        <v>3</v>
      </c>
      <c r="BX11" s="343">
        <v>3</v>
      </c>
      <c r="BY11" s="343">
        <v>2</v>
      </c>
      <c r="BZ11" s="343">
        <v>2</v>
      </c>
      <c r="CA11" s="343">
        <v>3</v>
      </c>
      <c r="CB11" s="343">
        <v>3</v>
      </c>
      <c r="CC11" s="343">
        <v>3</v>
      </c>
      <c r="CD11" s="343">
        <v>3</v>
      </c>
      <c r="CE11" s="343">
        <v>3</v>
      </c>
      <c r="CF11" s="345">
        <v>3</v>
      </c>
      <c r="CG11" s="343">
        <v>3</v>
      </c>
      <c r="CH11" s="343">
        <v>3</v>
      </c>
      <c r="CI11" s="343">
        <v>3</v>
      </c>
      <c r="CJ11" s="343">
        <v>2</v>
      </c>
      <c r="CK11" s="346"/>
      <c r="CL11" s="343">
        <v>1</v>
      </c>
      <c r="CM11" s="343" t="s">
        <v>165</v>
      </c>
      <c r="CN11" s="343" t="s">
        <v>165</v>
      </c>
      <c r="CO11" s="343">
        <v>3</v>
      </c>
      <c r="CP11" s="343">
        <v>2</v>
      </c>
      <c r="CQ11" s="343">
        <v>2</v>
      </c>
      <c r="CR11" s="343">
        <v>3</v>
      </c>
      <c r="CS11" s="343">
        <v>2</v>
      </c>
      <c r="CT11" s="344"/>
      <c r="CU11" s="344"/>
      <c r="CV11" s="343">
        <v>3</v>
      </c>
      <c r="CW11" s="343">
        <v>3</v>
      </c>
      <c r="CX11" s="343">
        <v>3</v>
      </c>
      <c r="CY11" s="343">
        <v>2</v>
      </c>
      <c r="CZ11" s="343">
        <v>2</v>
      </c>
      <c r="DA11" s="343">
        <v>2</v>
      </c>
      <c r="DB11" s="343">
        <v>2</v>
      </c>
      <c r="DC11" s="343">
        <v>2</v>
      </c>
      <c r="DD11" s="343">
        <v>1</v>
      </c>
      <c r="DE11" s="343">
        <v>1</v>
      </c>
      <c r="DF11" s="343">
        <v>2</v>
      </c>
      <c r="DG11" s="343">
        <v>2</v>
      </c>
      <c r="DH11" s="343">
        <v>2</v>
      </c>
      <c r="DI11" s="343" t="s">
        <v>165</v>
      </c>
      <c r="DJ11" s="343" t="s">
        <v>165</v>
      </c>
      <c r="DK11" s="343">
        <v>5</v>
      </c>
      <c r="DL11" s="343">
        <v>5</v>
      </c>
      <c r="DM11" s="343"/>
      <c r="DN11" s="343" t="s">
        <v>165</v>
      </c>
      <c r="DO11" s="343" t="s">
        <v>165</v>
      </c>
      <c r="DP11" s="343" t="s">
        <v>165</v>
      </c>
      <c r="DQ11" s="343" t="s">
        <v>165</v>
      </c>
      <c r="DR11" s="343" t="s">
        <v>165</v>
      </c>
      <c r="DS11" s="344"/>
      <c r="DT11" s="344"/>
      <c r="DU11" s="344"/>
      <c r="DV11" s="344"/>
      <c r="DW11" s="344"/>
      <c r="DX11" s="344"/>
      <c r="DY11" s="344"/>
      <c r="DZ11" s="344"/>
    </row>
    <row r="12" spans="1:157" s="347" customFormat="1" ht="38.25" customHeight="1">
      <c r="A12" s="348"/>
      <c r="B12" s="349" t="s">
        <v>170</v>
      </c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  <c r="Q12" s="348"/>
      <c r="R12" s="348"/>
      <c r="S12" s="348"/>
      <c r="T12" s="348"/>
      <c r="U12" s="348"/>
      <c r="V12" s="348"/>
      <c r="W12" s="348"/>
      <c r="X12" s="348"/>
      <c r="Y12" s="348"/>
      <c r="Z12" s="348"/>
      <c r="AA12" s="348"/>
      <c r="AB12" s="348"/>
      <c r="AC12" s="348"/>
      <c r="AD12" s="348"/>
      <c r="AE12" s="348"/>
      <c r="AF12" s="348"/>
      <c r="AG12" s="348"/>
      <c r="AH12" s="348"/>
      <c r="AI12" s="348"/>
      <c r="AJ12" s="348"/>
      <c r="AK12" s="348"/>
      <c r="AL12" s="348"/>
      <c r="AM12" s="348"/>
      <c r="AN12" s="348"/>
      <c r="AO12" s="348"/>
      <c r="AP12" s="348"/>
      <c r="AQ12" s="348"/>
      <c r="AR12" s="348"/>
      <c r="AS12" s="348"/>
      <c r="AT12" s="348"/>
      <c r="AU12" s="348"/>
      <c r="AV12" s="348"/>
      <c r="AW12" s="348"/>
      <c r="AX12" s="348"/>
      <c r="AY12" s="348"/>
      <c r="AZ12" s="348"/>
      <c r="BA12" s="348"/>
      <c r="BB12" s="348"/>
      <c r="BC12" s="348"/>
      <c r="BD12" s="348"/>
      <c r="BE12" s="348"/>
      <c r="BF12" s="348"/>
      <c r="BG12" s="348"/>
      <c r="BH12" s="348"/>
      <c r="BI12" s="348"/>
      <c r="BJ12" s="348"/>
      <c r="BK12" s="348"/>
      <c r="BL12" s="348"/>
      <c r="BM12" s="348"/>
      <c r="BN12" s="348"/>
      <c r="BO12" s="348"/>
      <c r="BP12" s="348"/>
      <c r="BQ12" s="348"/>
      <c r="BR12" s="348"/>
      <c r="BS12" s="348"/>
      <c r="BT12" s="348"/>
      <c r="BU12" s="348"/>
      <c r="BV12" s="348"/>
      <c r="BW12" s="348"/>
      <c r="BX12" s="348"/>
      <c r="BY12" s="348"/>
      <c r="BZ12" s="348"/>
      <c r="CA12" s="348"/>
      <c r="CB12" s="348"/>
      <c r="CC12" s="348"/>
      <c r="CD12" s="348"/>
      <c r="CE12" s="348"/>
      <c r="CF12" s="348"/>
      <c r="CG12" s="348"/>
      <c r="CH12" s="348"/>
      <c r="CI12" s="348"/>
      <c r="CJ12" s="348"/>
      <c r="CK12" s="348"/>
      <c r="CL12" s="348"/>
      <c r="CM12" s="348"/>
      <c r="CN12" s="348"/>
      <c r="CO12" s="348"/>
      <c r="CP12" s="348"/>
      <c r="CQ12" s="348"/>
      <c r="CR12" s="348"/>
      <c r="CS12" s="348"/>
      <c r="CT12" s="348"/>
      <c r="CU12" s="348"/>
      <c r="CV12" s="348"/>
      <c r="CW12" s="348"/>
      <c r="CX12" s="348"/>
      <c r="CY12" s="348"/>
      <c r="CZ12" s="348"/>
      <c r="DA12" s="348"/>
      <c r="DB12" s="348"/>
      <c r="DC12" s="348"/>
      <c r="DD12" s="348"/>
      <c r="DE12" s="348"/>
      <c r="DF12" s="348"/>
      <c r="DG12" s="348"/>
      <c r="DH12" s="348"/>
      <c r="DI12" s="348"/>
      <c r="DJ12" s="348"/>
      <c r="DK12" s="348"/>
      <c r="DL12" s="348"/>
      <c r="DM12" s="348"/>
      <c r="DN12" s="348"/>
      <c r="DO12" s="348"/>
      <c r="DP12" s="348"/>
      <c r="DQ12" s="348"/>
      <c r="DR12" s="348"/>
      <c r="DS12" s="348"/>
      <c r="DT12" s="348"/>
      <c r="DU12" s="348"/>
      <c r="DV12" s="348"/>
      <c r="DW12" s="348"/>
      <c r="DX12" s="348"/>
      <c r="DY12" s="348"/>
      <c r="DZ12" s="348"/>
    </row>
    <row r="13" spans="1:157" s="369" customFormat="1" ht="31.5" customHeight="1">
      <c r="A13" s="350">
        <v>1</v>
      </c>
      <c r="B13" s="351">
        <v>1920258934</v>
      </c>
      <c r="C13" s="351" t="s">
        <v>352</v>
      </c>
      <c r="D13" s="351" t="s">
        <v>315</v>
      </c>
      <c r="E13" s="351" t="s">
        <v>353</v>
      </c>
      <c r="F13" s="352">
        <v>34738</v>
      </c>
      <c r="G13" s="353" t="s">
        <v>174</v>
      </c>
      <c r="H13" s="353" t="s">
        <v>175</v>
      </c>
      <c r="I13" s="354">
        <v>7.2</v>
      </c>
      <c r="J13" s="354">
        <v>7.5</v>
      </c>
      <c r="K13" s="354">
        <v>8.3000000000000007</v>
      </c>
      <c r="L13" s="354">
        <v>7.7</v>
      </c>
      <c r="M13" s="354">
        <v>6.4</v>
      </c>
      <c r="N13" s="354">
        <v>5.4</v>
      </c>
      <c r="O13" s="354">
        <v>4.5</v>
      </c>
      <c r="P13" s="354" t="s">
        <v>176</v>
      </c>
      <c r="Q13" s="354">
        <v>7.4</v>
      </c>
      <c r="R13" s="354" t="s">
        <v>176</v>
      </c>
      <c r="S13" s="355">
        <v>7.4</v>
      </c>
      <c r="T13" s="354" t="s">
        <v>176</v>
      </c>
      <c r="U13" s="354" t="s">
        <v>176</v>
      </c>
      <c r="V13" s="354">
        <v>7.5</v>
      </c>
      <c r="W13" s="354">
        <v>6.7</v>
      </c>
      <c r="X13" s="354" t="s">
        <v>176</v>
      </c>
      <c r="Y13" s="356">
        <v>7.5</v>
      </c>
      <c r="Z13" s="356">
        <v>6.7</v>
      </c>
      <c r="AA13" s="354">
        <v>8.6</v>
      </c>
      <c r="AB13" s="354">
        <v>7.2</v>
      </c>
      <c r="AC13" s="354">
        <v>5.9</v>
      </c>
      <c r="AD13" s="354">
        <v>8.1</v>
      </c>
      <c r="AE13" s="354">
        <v>8.6</v>
      </c>
      <c r="AF13" s="354">
        <v>5.0999999999999996</v>
      </c>
      <c r="AG13" s="354">
        <v>5.6</v>
      </c>
      <c r="AH13" s="354">
        <v>7.7</v>
      </c>
      <c r="AI13" s="354">
        <v>4.8</v>
      </c>
      <c r="AJ13" s="354">
        <v>4.8</v>
      </c>
      <c r="AK13" s="354">
        <v>6</v>
      </c>
      <c r="AL13" s="354">
        <v>7</v>
      </c>
      <c r="AM13" s="354">
        <v>5.4</v>
      </c>
      <c r="AN13" s="354">
        <v>5.7</v>
      </c>
      <c r="AO13" s="354">
        <v>5.0999999999999996</v>
      </c>
      <c r="AP13" s="354">
        <v>5</v>
      </c>
      <c r="AQ13" s="354">
        <v>6</v>
      </c>
      <c r="AR13" s="354" t="s">
        <v>176</v>
      </c>
      <c r="AS13" s="354" t="s">
        <v>176</v>
      </c>
      <c r="AT13" s="354" t="s">
        <v>176</v>
      </c>
      <c r="AU13" s="354" t="s">
        <v>176</v>
      </c>
      <c r="AV13" s="357">
        <v>47</v>
      </c>
      <c r="AW13" s="357">
        <v>0</v>
      </c>
      <c r="AX13" s="354">
        <v>5.9</v>
      </c>
      <c r="AY13" s="354">
        <v>8.1</v>
      </c>
      <c r="AZ13" s="354">
        <v>7.7</v>
      </c>
      <c r="BA13" s="354" t="s">
        <v>176</v>
      </c>
      <c r="BB13" s="354" t="s">
        <v>176</v>
      </c>
      <c r="BC13" s="354" t="s">
        <v>176</v>
      </c>
      <c r="BD13" s="354" t="s">
        <v>176</v>
      </c>
      <c r="BE13" s="354" t="s">
        <v>176</v>
      </c>
      <c r="BF13" s="354">
        <v>5.4</v>
      </c>
      <c r="BG13" s="354" t="s">
        <v>176</v>
      </c>
      <c r="BH13" s="354" t="s">
        <v>176</v>
      </c>
      <c r="BI13" s="354" t="s">
        <v>176</v>
      </c>
      <c r="BJ13" s="354" t="s">
        <v>176</v>
      </c>
      <c r="BK13" s="354" t="s">
        <v>176</v>
      </c>
      <c r="BL13" s="354">
        <v>6.9</v>
      </c>
      <c r="BM13" s="357">
        <v>5</v>
      </c>
      <c r="BN13" s="357">
        <v>0</v>
      </c>
      <c r="BO13" s="354">
        <v>6.5</v>
      </c>
      <c r="BP13" s="354">
        <v>5.8</v>
      </c>
      <c r="BQ13" s="354">
        <v>6</v>
      </c>
      <c r="BR13" s="354">
        <v>7</v>
      </c>
      <c r="BS13" s="354">
        <v>7.2</v>
      </c>
      <c r="BT13" s="354">
        <v>6.2</v>
      </c>
      <c r="BU13" s="354">
        <v>6</v>
      </c>
      <c r="BV13" s="354">
        <v>4.0999999999999996</v>
      </c>
      <c r="BW13" s="354">
        <v>5.4</v>
      </c>
      <c r="BX13" s="354">
        <v>5.2</v>
      </c>
      <c r="BY13" s="354">
        <v>6.3</v>
      </c>
      <c r="BZ13" s="354">
        <v>4.8</v>
      </c>
      <c r="CA13" s="354">
        <v>5.9</v>
      </c>
      <c r="CB13" s="354">
        <v>5.7</v>
      </c>
      <c r="CC13" s="354">
        <v>4.8</v>
      </c>
      <c r="CD13" s="354" t="s">
        <v>176</v>
      </c>
      <c r="CE13" s="354">
        <v>6.8</v>
      </c>
      <c r="CF13" s="355">
        <v>6.8</v>
      </c>
      <c r="CG13" s="354">
        <v>6.1</v>
      </c>
      <c r="CH13" s="354">
        <v>5.5</v>
      </c>
      <c r="CI13" s="354">
        <v>7.5</v>
      </c>
      <c r="CJ13" s="354">
        <v>5.7</v>
      </c>
      <c r="CK13" s="358"/>
      <c r="CL13" s="354">
        <v>8.5</v>
      </c>
      <c r="CM13" s="357">
        <v>55</v>
      </c>
      <c r="CN13" s="357">
        <v>0</v>
      </c>
      <c r="CO13" s="354">
        <v>6.6</v>
      </c>
      <c r="CP13" s="354">
        <v>7.2</v>
      </c>
      <c r="CQ13" s="354" t="s">
        <v>176</v>
      </c>
      <c r="CR13" s="354">
        <v>6.3</v>
      </c>
      <c r="CS13" s="354">
        <v>6.7</v>
      </c>
      <c r="CT13" s="359">
        <v>6.3</v>
      </c>
      <c r="CU13" s="359">
        <v>6.7</v>
      </c>
      <c r="CV13" s="354">
        <v>5.0999999999999996</v>
      </c>
      <c r="CW13" s="354">
        <v>5.7</v>
      </c>
      <c r="CX13" s="354">
        <v>6.3</v>
      </c>
      <c r="CY13" s="354" t="s">
        <v>176</v>
      </c>
      <c r="CZ13" s="354">
        <v>5.0999999999999996</v>
      </c>
      <c r="DA13" s="354" t="s">
        <v>176</v>
      </c>
      <c r="DB13" s="354" t="s">
        <v>176</v>
      </c>
      <c r="DC13" s="355">
        <v>5.0999999999999996</v>
      </c>
      <c r="DD13" s="354">
        <v>5.9</v>
      </c>
      <c r="DE13" s="354">
        <v>8.5</v>
      </c>
      <c r="DF13" s="354" t="s">
        <v>176</v>
      </c>
      <c r="DG13" s="354">
        <v>7.7</v>
      </c>
      <c r="DH13" s="360">
        <v>7.7</v>
      </c>
      <c r="DI13" s="361">
        <v>25</v>
      </c>
      <c r="DJ13" s="361">
        <v>0</v>
      </c>
      <c r="DK13" s="362" t="s">
        <v>177</v>
      </c>
      <c r="DL13" s="362" t="s">
        <v>176</v>
      </c>
      <c r="DM13" s="363">
        <v>0</v>
      </c>
      <c r="DN13" s="364">
        <v>0</v>
      </c>
      <c r="DO13" s="364">
        <v>5</v>
      </c>
      <c r="DP13" s="364">
        <v>132</v>
      </c>
      <c r="DQ13" s="364">
        <v>5</v>
      </c>
      <c r="DR13" s="364">
        <v>136</v>
      </c>
      <c r="DS13" s="365">
        <v>127</v>
      </c>
      <c r="DT13" s="365">
        <v>0</v>
      </c>
      <c r="DU13" s="366">
        <v>131</v>
      </c>
      <c r="DV13" s="366">
        <v>127</v>
      </c>
      <c r="DW13" s="367">
        <v>6.33</v>
      </c>
      <c r="DX13" s="367">
        <v>2.4500000000000002</v>
      </c>
      <c r="DY13" s="368">
        <v>0</v>
      </c>
      <c r="DZ13" s="366" t="s">
        <v>178</v>
      </c>
    </row>
    <row r="14" spans="1:157" s="369" customFormat="1" ht="31.5" customHeight="1">
      <c r="A14" s="370">
        <f>1+A13</f>
        <v>2</v>
      </c>
      <c r="B14" s="371">
        <v>1920257969</v>
      </c>
      <c r="C14" s="371" t="s">
        <v>354</v>
      </c>
      <c r="D14" s="371" t="s">
        <v>210</v>
      </c>
      <c r="E14" s="371" t="s">
        <v>236</v>
      </c>
      <c r="F14" s="372">
        <v>34962</v>
      </c>
      <c r="G14" s="373" t="s">
        <v>174</v>
      </c>
      <c r="H14" s="373" t="s">
        <v>175</v>
      </c>
      <c r="I14" s="374">
        <v>8.6</v>
      </c>
      <c r="J14" s="374">
        <v>8.5</v>
      </c>
      <c r="K14" s="374">
        <v>7.9</v>
      </c>
      <c r="L14" s="374">
        <v>7.6</v>
      </c>
      <c r="M14" s="374">
        <v>8.5</v>
      </c>
      <c r="N14" s="374">
        <v>6.7</v>
      </c>
      <c r="O14" s="374">
        <v>8.8000000000000007</v>
      </c>
      <c r="P14" s="374" t="s">
        <v>176</v>
      </c>
      <c r="Q14" s="374">
        <v>7.6</v>
      </c>
      <c r="R14" s="374" t="s">
        <v>176</v>
      </c>
      <c r="S14" s="375">
        <v>7.6</v>
      </c>
      <c r="T14" s="374" t="s">
        <v>176</v>
      </c>
      <c r="U14" s="374" t="s">
        <v>176</v>
      </c>
      <c r="V14" s="374" t="s">
        <v>176</v>
      </c>
      <c r="W14" s="374">
        <v>7.9</v>
      </c>
      <c r="X14" s="374">
        <v>5.9</v>
      </c>
      <c r="Y14" s="376">
        <v>7.9</v>
      </c>
      <c r="Z14" s="376">
        <v>5.9</v>
      </c>
      <c r="AA14" s="374">
        <v>5.9</v>
      </c>
      <c r="AB14" s="374">
        <v>8.4</v>
      </c>
      <c r="AC14" s="374">
        <v>8.6</v>
      </c>
      <c r="AD14" s="374">
        <v>7.2</v>
      </c>
      <c r="AE14" s="374">
        <v>9.3000000000000007</v>
      </c>
      <c r="AF14" s="374">
        <v>6.4</v>
      </c>
      <c r="AG14" s="374">
        <v>6</v>
      </c>
      <c r="AH14" s="374">
        <v>6.3</v>
      </c>
      <c r="AI14" s="374">
        <v>6.2</v>
      </c>
      <c r="AJ14" s="374">
        <v>5.8</v>
      </c>
      <c r="AK14" s="374">
        <v>5.5</v>
      </c>
      <c r="AL14" s="374">
        <v>5.7</v>
      </c>
      <c r="AM14" s="374">
        <v>7</v>
      </c>
      <c r="AN14" s="374">
        <v>5.7</v>
      </c>
      <c r="AO14" s="374">
        <v>7</v>
      </c>
      <c r="AP14" s="374">
        <v>6.6</v>
      </c>
      <c r="AQ14" s="374">
        <v>6.9</v>
      </c>
      <c r="AR14" s="374" t="s">
        <v>176</v>
      </c>
      <c r="AS14" s="374" t="s">
        <v>176</v>
      </c>
      <c r="AT14" s="374" t="s">
        <v>176</v>
      </c>
      <c r="AU14" s="374" t="s">
        <v>176</v>
      </c>
      <c r="AV14" s="377">
        <v>47</v>
      </c>
      <c r="AW14" s="377">
        <v>0</v>
      </c>
      <c r="AX14" s="374">
        <v>6.8</v>
      </c>
      <c r="AY14" s="374">
        <v>7.2</v>
      </c>
      <c r="AZ14" s="374">
        <v>8.6999999999999993</v>
      </c>
      <c r="BA14" s="374" t="s">
        <v>176</v>
      </c>
      <c r="BB14" s="374" t="s">
        <v>176</v>
      </c>
      <c r="BC14" s="374" t="s">
        <v>176</v>
      </c>
      <c r="BD14" s="374" t="s">
        <v>176</v>
      </c>
      <c r="BE14" s="374" t="s">
        <v>176</v>
      </c>
      <c r="BF14" s="374">
        <v>5.5</v>
      </c>
      <c r="BG14" s="374" t="s">
        <v>176</v>
      </c>
      <c r="BH14" s="374" t="s">
        <v>176</v>
      </c>
      <c r="BI14" s="374" t="s">
        <v>176</v>
      </c>
      <c r="BJ14" s="374" t="s">
        <v>176</v>
      </c>
      <c r="BK14" s="374" t="s">
        <v>176</v>
      </c>
      <c r="BL14" s="374">
        <v>8.5</v>
      </c>
      <c r="BM14" s="377">
        <v>5</v>
      </c>
      <c r="BN14" s="377">
        <v>0</v>
      </c>
      <c r="BO14" s="374">
        <v>7.8</v>
      </c>
      <c r="BP14" s="374">
        <v>8.1999999999999993</v>
      </c>
      <c r="BQ14" s="374">
        <v>8.1</v>
      </c>
      <c r="BR14" s="374">
        <v>5.9</v>
      </c>
      <c r="BS14" s="374">
        <v>8.6999999999999993</v>
      </c>
      <c r="BT14" s="374">
        <v>8.1999999999999993</v>
      </c>
      <c r="BU14" s="374">
        <v>8.1999999999999993</v>
      </c>
      <c r="BV14" s="374">
        <v>8</v>
      </c>
      <c r="BW14" s="374">
        <v>7.2</v>
      </c>
      <c r="BX14" s="374">
        <v>7</v>
      </c>
      <c r="BY14" s="374">
        <v>8.1</v>
      </c>
      <c r="BZ14" s="374">
        <v>6.5</v>
      </c>
      <c r="CA14" s="374">
        <v>7.5</v>
      </c>
      <c r="CB14" s="374">
        <v>7</v>
      </c>
      <c r="CC14" s="374">
        <v>7.2</v>
      </c>
      <c r="CD14" s="374" t="s">
        <v>176</v>
      </c>
      <c r="CE14" s="374">
        <v>7.1</v>
      </c>
      <c r="CF14" s="375">
        <v>7.1</v>
      </c>
      <c r="CG14" s="374">
        <v>8.5</v>
      </c>
      <c r="CH14" s="374">
        <v>8.1</v>
      </c>
      <c r="CI14" s="374">
        <v>8.9</v>
      </c>
      <c r="CJ14" s="374">
        <v>6.4</v>
      </c>
      <c r="CK14" s="378"/>
      <c r="CL14" s="374">
        <v>8.1999999999999993</v>
      </c>
      <c r="CM14" s="377">
        <v>55</v>
      </c>
      <c r="CN14" s="377">
        <v>0</v>
      </c>
      <c r="CO14" s="374">
        <v>8.5</v>
      </c>
      <c r="CP14" s="374">
        <v>8</v>
      </c>
      <c r="CQ14" s="374" t="s">
        <v>176</v>
      </c>
      <c r="CR14" s="374">
        <v>6.5</v>
      </c>
      <c r="CS14" s="374">
        <v>8.5</v>
      </c>
      <c r="CT14" s="379">
        <v>6.5</v>
      </c>
      <c r="CU14" s="379">
        <v>8.5</v>
      </c>
      <c r="CV14" s="374">
        <v>7.3</v>
      </c>
      <c r="CW14" s="374">
        <v>8.6</v>
      </c>
      <c r="CX14" s="374">
        <v>8.1</v>
      </c>
      <c r="CY14" s="374">
        <v>7.2</v>
      </c>
      <c r="CZ14" s="374" t="s">
        <v>176</v>
      </c>
      <c r="DA14" s="374" t="s">
        <v>176</v>
      </c>
      <c r="DB14" s="374" t="s">
        <v>176</v>
      </c>
      <c r="DC14" s="375">
        <v>7.2</v>
      </c>
      <c r="DD14" s="374">
        <v>8.5</v>
      </c>
      <c r="DE14" s="374">
        <v>8.6</v>
      </c>
      <c r="DF14" s="374" t="s">
        <v>176</v>
      </c>
      <c r="DG14" s="374">
        <v>8.9</v>
      </c>
      <c r="DH14" s="380">
        <v>8.9</v>
      </c>
      <c r="DI14" s="381">
        <v>25</v>
      </c>
      <c r="DJ14" s="381">
        <v>0</v>
      </c>
      <c r="DK14" s="382" t="s">
        <v>176</v>
      </c>
      <c r="DL14" s="382">
        <v>8.5</v>
      </c>
      <c r="DM14" s="383">
        <v>8.5</v>
      </c>
      <c r="DN14" s="384">
        <v>5</v>
      </c>
      <c r="DO14" s="384">
        <v>0</v>
      </c>
      <c r="DP14" s="384">
        <v>137</v>
      </c>
      <c r="DQ14" s="384">
        <v>0</v>
      </c>
      <c r="DR14" s="384">
        <v>136</v>
      </c>
      <c r="DS14" s="385">
        <v>132</v>
      </c>
      <c r="DT14" s="385">
        <v>0</v>
      </c>
      <c r="DU14" s="386">
        <v>131</v>
      </c>
      <c r="DV14" s="386">
        <v>132</v>
      </c>
      <c r="DW14" s="387">
        <v>7.33</v>
      </c>
      <c r="DX14" s="387">
        <v>3.17</v>
      </c>
      <c r="DY14" s="388">
        <v>0</v>
      </c>
      <c r="DZ14" s="386" t="s">
        <v>178</v>
      </c>
    </row>
    <row r="15" spans="1:157" s="369" customFormat="1" ht="31.5" customHeight="1">
      <c r="A15" s="370">
        <f t="shared" ref="A15:A19" si="0">1+A14</f>
        <v>3</v>
      </c>
      <c r="B15" s="371">
        <v>1920257979</v>
      </c>
      <c r="C15" s="371" t="s">
        <v>180</v>
      </c>
      <c r="D15" s="371" t="s">
        <v>206</v>
      </c>
      <c r="E15" s="371" t="s">
        <v>355</v>
      </c>
      <c r="F15" s="372">
        <v>34911</v>
      </c>
      <c r="G15" s="373" t="s">
        <v>174</v>
      </c>
      <c r="H15" s="373" t="s">
        <v>175</v>
      </c>
      <c r="I15" s="374">
        <v>7.9</v>
      </c>
      <c r="J15" s="374">
        <v>7.2</v>
      </c>
      <c r="K15" s="374">
        <v>7</v>
      </c>
      <c r="L15" s="374">
        <v>8.1</v>
      </c>
      <c r="M15" s="374">
        <v>6.8</v>
      </c>
      <c r="N15" s="374">
        <v>6.7</v>
      </c>
      <c r="O15" s="374">
        <v>5.4</v>
      </c>
      <c r="P15" s="374" t="s">
        <v>176</v>
      </c>
      <c r="Q15" s="374">
        <v>6.9</v>
      </c>
      <c r="R15" s="374" t="s">
        <v>176</v>
      </c>
      <c r="S15" s="375">
        <v>6.9</v>
      </c>
      <c r="T15" s="374" t="s">
        <v>176</v>
      </c>
      <c r="U15" s="374" t="s">
        <v>176</v>
      </c>
      <c r="V15" s="374">
        <v>6.9</v>
      </c>
      <c r="W15" s="374">
        <v>7.4</v>
      </c>
      <c r="X15" s="374" t="s">
        <v>176</v>
      </c>
      <c r="Y15" s="376">
        <v>7.4</v>
      </c>
      <c r="Z15" s="376">
        <v>6.9</v>
      </c>
      <c r="AA15" s="374">
        <v>8.3000000000000007</v>
      </c>
      <c r="AB15" s="374">
        <v>7.3</v>
      </c>
      <c r="AC15" s="374">
        <v>6.8</v>
      </c>
      <c r="AD15" s="374">
        <v>6.5</v>
      </c>
      <c r="AE15" s="374">
        <v>8.6</v>
      </c>
      <c r="AF15" s="374">
        <v>6</v>
      </c>
      <c r="AG15" s="374">
        <v>7.3</v>
      </c>
      <c r="AH15" s="374">
        <v>7.6</v>
      </c>
      <c r="AI15" s="374">
        <v>5.8</v>
      </c>
      <c r="AJ15" s="374">
        <v>4.9000000000000004</v>
      </c>
      <c r="AK15" s="374">
        <v>7.2</v>
      </c>
      <c r="AL15" s="374">
        <v>6.7</v>
      </c>
      <c r="AM15" s="374">
        <v>6.9</v>
      </c>
      <c r="AN15" s="374">
        <v>6.4</v>
      </c>
      <c r="AO15" s="374">
        <v>7.4</v>
      </c>
      <c r="AP15" s="374">
        <v>5.7</v>
      </c>
      <c r="AQ15" s="374">
        <v>5.8</v>
      </c>
      <c r="AR15" s="374" t="s">
        <v>176</v>
      </c>
      <c r="AS15" s="374" t="s">
        <v>176</v>
      </c>
      <c r="AT15" s="374" t="s">
        <v>176</v>
      </c>
      <c r="AU15" s="374" t="s">
        <v>176</v>
      </c>
      <c r="AV15" s="377">
        <v>47</v>
      </c>
      <c r="AW15" s="377">
        <v>0</v>
      </c>
      <c r="AX15" s="374">
        <v>7</v>
      </c>
      <c r="AY15" s="374">
        <v>5.5</v>
      </c>
      <c r="AZ15" s="374" t="s">
        <v>176</v>
      </c>
      <c r="BA15" s="374" t="s">
        <v>176</v>
      </c>
      <c r="BB15" s="374">
        <v>4.9000000000000004</v>
      </c>
      <c r="BC15" s="374" t="s">
        <v>176</v>
      </c>
      <c r="BD15" s="374" t="s">
        <v>176</v>
      </c>
      <c r="BE15" s="374" t="s">
        <v>176</v>
      </c>
      <c r="BF15" s="374" t="s">
        <v>176</v>
      </c>
      <c r="BG15" s="374" t="s">
        <v>176</v>
      </c>
      <c r="BH15" s="374">
        <v>7.8</v>
      </c>
      <c r="BI15" s="374" t="s">
        <v>176</v>
      </c>
      <c r="BJ15" s="374" t="s">
        <v>176</v>
      </c>
      <c r="BK15" s="374" t="s">
        <v>176</v>
      </c>
      <c r="BL15" s="374">
        <v>5.5</v>
      </c>
      <c r="BM15" s="377">
        <v>5</v>
      </c>
      <c r="BN15" s="377">
        <v>0</v>
      </c>
      <c r="BO15" s="374">
        <v>5.6</v>
      </c>
      <c r="BP15" s="374">
        <v>5.3</v>
      </c>
      <c r="BQ15" s="374">
        <v>5.2</v>
      </c>
      <c r="BR15" s="374">
        <v>6.2</v>
      </c>
      <c r="BS15" s="374">
        <v>8.6</v>
      </c>
      <c r="BT15" s="374">
        <v>6.7</v>
      </c>
      <c r="BU15" s="374">
        <v>6.6</v>
      </c>
      <c r="BV15" s="374">
        <v>5.6</v>
      </c>
      <c r="BW15" s="374">
        <v>5.8</v>
      </c>
      <c r="BX15" s="374">
        <v>4.9000000000000004</v>
      </c>
      <c r="BY15" s="374">
        <v>6.6</v>
      </c>
      <c r="BZ15" s="374">
        <v>5.9</v>
      </c>
      <c r="CA15" s="374">
        <v>6.7</v>
      </c>
      <c r="CB15" s="374">
        <v>7.9</v>
      </c>
      <c r="CC15" s="374">
        <v>5.6</v>
      </c>
      <c r="CD15" s="374" t="s">
        <v>176</v>
      </c>
      <c r="CE15" s="374">
        <v>6.4</v>
      </c>
      <c r="CF15" s="375">
        <v>6.4</v>
      </c>
      <c r="CG15" s="374">
        <v>7.4</v>
      </c>
      <c r="CH15" s="374">
        <v>5.4</v>
      </c>
      <c r="CI15" s="374">
        <v>8.1</v>
      </c>
      <c r="CJ15" s="374">
        <v>6.2</v>
      </c>
      <c r="CK15" s="378"/>
      <c r="CL15" s="374">
        <v>6.7</v>
      </c>
      <c r="CM15" s="377">
        <v>55</v>
      </c>
      <c r="CN15" s="377">
        <v>0</v>
      </c>
      <c r="CO15" s="374">
        <v>6.5</v>
      </c>
      <c r="CP15" s="374">
        <v>5.7</v>
      </c>
      <c r="CQ15" s="374" t="s">
        <v>176</v>
      </c>
      <c r="CR15" s="374">
        <v>4.3</v>
      </c>
      <c r="CS15" s="374">
        <v>8</v>
      </c>
      <c r="CT15" s="379">
        <v>4.3</v>
      </c>
      <c r="CU15" s="379">
        <v>8</v>
      </c>
      <c r="CV15" s="374">
        <v>5.7</v>
      </c>
      <c r="CW15" s="374">
        <v>7.4</v>
      </c>
      <c r="CX15" s="374">
        <v>5.7</v>
      </c>
      <c r="CY15" s="374">
        <v>6.3</v>
      </c>
      <c r="CZ15" s="374" t="s">
        <v>176</v>
      </c>
      <c r="DA15" s="374" t="s">
        <v>176</v>
      </c>
      <c r="DB15" s="374" t="s">
        <v>176</v>
      </c>
      <c r="DC15" s="375">
        <v>6.3</v>
      </c>
      <c r="DD15" s="374">
        <v>9.1</v>
      </c>
      <c r="DE15" s="374">
        <v>8.3000000000000007</v>
      </c>
      <c r="DF15" s="374" t="s">
        <v>176</v>
      </c>
      <c r="DG15" s="374">
        <v>7.3</v>
      </c>
      <c r="DH15" s="380">
        <v>7.3</v>
      </c>
      <c r="DI15" s="381">
        <v>25</v>
      </c>
      <c r="DJ15" s="381">
        <v>0</v>
      </c>
      <c r="DK15" s="382" t="s">
        <v>177</v>
      </c>
      <c r="DL15" s="382" t="s">
        <v>176</v>
      </c>
      <c r="DM15" s="383">
        <v>0</v>
      </c>
      <c r="DN15" s="384">
        <v>0</v>
      </c>
      <c r="DO15" s="384">
        <v>5</v>
      </c>
      <c r="DP15" s="384">
        <v>132</v>
      </c>
      <c r="DQ15" s="384">
        <v>5</v>
      </c>
      <c r="DR15" s="384">
        <v>136</v>
      </c>
      <c r="DS15" s="385">
        <v>127</v>
      </c>
      <c r="DT15" s="385">
        <v>0</v>
      </c>
      <c r="DU15" s="386">
        <v>131</v>
      </c>
      <c r="DV15" s="386">
        <v>127</v>
      </c>
      <c r="DW15" s="387">
        <v>6.61</v>
      </c>
      <c r="DX15" s="387">
        <v>2.58</v>
      </c>
      <c r="DY15" s="388">
        <v>0</v>
      </c>
      <c r="DZ15" s="386" t="s">
        <v>178</v>
      </c>
    </row>
    <row r="16" spans="1:157" s="369" customFormat="1" ht="31.5" customHeight="1">
      <c r="A16" s="370">
        <f t="shared" si="0"/>
        <v>4</v>
      </c>
      <c r="B16" s="371">
        <v>1920258700</v>
      </c>
      <c r="C16" s="371" t="s">
        <v>212</v>
      </c>
      <c r="D16" s="371" t="s">
        <v>356</v>
      </c>
      <c r="E16" s="371" t="s">
        <v>355</v>
      </c>
      <c r="F16" s="372">
        <v>34950</v>
      </c>
      <c r="G16" s="373" t="s">
        <v>174</v>
      </c>
      <c r="H16" s="373" t="s">
        <v>175</v>
      </c>
      <c r="I16" s="374">
        <v>8.1999999999999993</v>
      </c>
      <c r="J16" s="374">
        <v>7.6</v>
      </c>
      <c r="K16" s="374">
        <v>7.2</v>
      </c>
      <c r="L16" s="374">
        <v>6.8</v>
      </c>
      <c r="M16" s="374">
        <v>7.3</v>
      </c>
      <c r="N16" s="374">
        <v>5.7</v>
      </c>
      <c r="O16" s="374">
        <v>6</v>
      </c>
      <c r="P16" s="374" t="s">
        <v>176</v>
      </c>
      <c r="Q16" s="374">
        <v>6.5</v>
      </c>
      <c r="R16" s="374" t="s">
        <v>176</v>
      </c>
      <c r="S16" s="375">
        <v>6.5</v>
      </c>
      <c r="T16" s="374" t="s">
        <v>176</v>
      </c>
      <c r="U16" s="374" t="s">
        <v>176</v>
      </c>
      <c r="V16" s="374">
        <v>7</v>
      </c>
      <c r="W16" s="374">
        <v>8.3000000000000007</v>
      </c>
      <c r="X16" s="374" t="s">
        <v>176</v>
      </c>
      <c r="Y16" s="376">
        <v>8.3000000000000007</v>
      </c>
      <c r="Z16" s="376">
        <v>7</v>
      </c>
      <c r="AA16" s="374">
        <v>8.6</v>
      </c>
      <c r="AB16" s="374">
        <v>7.4</v>
      </c>
      <c r="AC16" s="374">
        <v>6.6</v>
      </c>
      <c r="AD16" s="374">
        <v>6</v>
      </c>
      <c r="AE16" s="374">
        <v>9.4</v>
      </c>
      <c r="AF16" s="374">
        <v>6.4</v>
      </c>
      <c r="AG16" s="374">
        <v>5.8</v>
      </c>
      <c r="AH16" s="374">
        <v>7.6</v>
      </c>
      <c r="AI16" s="374">
        <v>4.7</v>
      </c>
      <c r="AJ16" s="374">
        <v>5.2</v>
      </c>
      <c r="AK16" s="374">
        <v>7.8</v>
      </c>
      <c r="AL16" s="374">
        <v>6.2</v>
      </c>
      <c r="AM16" s="374">
        <v>4.7</v>
      </c>
      <c r="AN16" s="374">
        <v>6.1</v>
      </c>
      <c r="AO16" s="374">
        <v>7.3</v>
      </c>
      <c r="AP16" s="374">
        <v>5.5</v>
      </c>
      <c r="AQ16" s="374">
        <v>6.7</v>
      </c>
      <c r="AR16" s="374" t="s">
        <v>176</v>
      </c>
      <c r="AS16" s="374" t="s">
        <v>176</v>
      </c>
      <c r="AT16" s="374" t="s">
        <v>176</v>
      </c>
      <c r="AU16" s="374" t="s">
        <v>176</v>
      </c>
      <c r="AV16" s="377">
        <v>47</v>
      </c>
      <c r="AW16" s="377">
        <v>0</v>
      </c>
      <c r="AX16" s="374">
        <v>7.2</v>
      </c>
      <c r="AY16" s="374">
        <v>5.5</v>
      </c>
      <c r="AZ16" s="374" t="s">
        <v>176</v>
      </c>
      <c r="BA16" s="374" t="s">
        <v>176</v>
      </c>
      <c r="BB16" s="374">
        <v>10</v>
      </c>
      <c r="BC16" s="374" t="s">
        <v>176</v>
      </c>
      <c r="BD16" s="374" t="s">
        <v>176</v>
      </c>
      <c r="BE16" s="374" t="s">
        <v>176</v>
      </c>
      <c r="BF16" s="374" t="s">
        <v>176</v>
      </c>
      <c r="BG16" s="374" t="s">
        <v>176</v>
      </c>
      <c r="BH16" s="374">
        <v>7.6</v>
      </c>
      <c r="BI16" s="374" t="s">
        <v>176</v>
      </c>
      <c r="BJ16" s="374" t="s">
        <v>176</v>
      </c>
      <c r="BK16" s="374" t="s">
        <v>176</v>
      </c>
      <c r="BL16" s="374">
        <v>9.3000000000000007</v>
      </c>
      <c r="BM16" s="377">
        <v>5</v>
      </c>
      <c r="BN16" s="377">
        <v>0</v>
      </c>
      <c r="BO16" s="374">
        <v>5.9</v>
      </c>
      <c r="BP16" s="374">
        <v>8.1</v>
      </c>
      <c r="BQ16" s="374">
        <v>8.6999999999999993</v>
      </c>
      <c r="BR16" s="374">
        <v>5.4</v>
      </c>
      <c r="BS16" s="374">
        <v>8.4</v>
      </c>
      <c r="BT16" s="374">
        <v>6.4</v>
      </c>
      <c r="BU16" s="374">
        <v>7</v>
      </c>
      <c r="BV16" s="374">
        <v>7.9</v>
      </c>
      <c r="BW16" s="374">
        <v>6.2</v>
      </c>
      <c r="BX16" s="374">
        <v>6.7</v>
      </c>
      <c r="BY16" s="374">
        <v>7.1</v>
      </c>
      <c r="BZ16" s="374">
        <v>6.5</v>
      </c>
      <c r="CA16" s="374">
        <v>8.3000000000000007</v>
      </c>
      <c r="CB16" s="374">
        <v>8.4</v>
      </c>
      <c r="CC16" s="374">
        <v>5.7</v>
      </c>
      <c r="CD16" s="374" t="s">
        <v>176</v>
      </c>
      <c r="CE16" s="374">
        <v>8.4</v>
      </c>
      <c r="CF16" s="375">
        <v>8.4</v>
      </c>
      <c r="CG16" s="374">
        <v>5.6</v>
      </c>
      <c r="CH16" s="374">
        <v>7.3</v>
      </c>
      <c r="CI16" s="374">
        <v>7.8</v>
      </c>
      <c r="CJ16" s="374">
        <v>6.6</v>
      </c>
      <c r="CK16" s="378"/>
      <c r="CL16" s="374">
        <v>8.1</v>
      </c>
      <c r="CM16" s="377">
        <v>55</v>
      </c>
      <c r="CN16" s="377">
        <v>0</v>
      </c>
      <c r="CO16" s="374">
        <v>7.5</v>
      </c>
      <c r="CP16" s="374">
        <v>8.5</v>
      </c>
      <c r="CQ16" s="374" t="s">
        <v>176</v>
      </c>
      <c r="CR16" s="374">
        <v>6.8</v>
      </c>
      <c r="CS16" s="374">
        <v>5</v>
      </c>
      <c r="CT16" s="379">
        <v>6.8</v>
      </c>
      <c r="CU16" s="379">
        <v>5</v>
      </c>
      <c r="CV16" s="374">
        <v>7.7</v>
      </c>
      <c r="CW16" s="374">
        <v>8.3000000000000007</v>
      </c>
      <c r="CX16" s="374">
        <v>8.8000000000000007</v>
      </c>
      <c r="CY16" s="374">
        <v>6.6</v>
      </c>
      <c r="CZ16" s="374" t="s">
        <v>176</v>
      </c>
      <c r="DA16" s="374" t="s">
        <v>176</v>
      </c>
      <c r="DB16" s="374" t="s">
        <v>176</v>
      </c>
      <c r="DC16" s="375">
        <v>6.6</v>
      </c>
      <c r="DD16" s="374">
        <v>8.3000000000000007</v>
      </c>
      <c r="DE16" s="374">
        <v>8.4</v>
      </c>
      <c r="DF16" s="374" t="s">
        <v>176</v>
      </c>
      <c r="DG16" s="374">
        <v>9.1999999999999993</v>
      </c>
      <c r="DH16" s="380">
        <v>9.1999999999999993</v>
      </c>
      <c r="DI16" s="381">
        <v>25</v>
      </c>
      <c r="DJ16" s="381">
        <v>0</v>
      </c>
      <c r="DK16" s="382" t="s">
        <v>177</v>
      </c>
      <c r="DL16" s="382" t="s">
        <v>176</v>
      </c>
      <c r="DM16" s="383">
        <v>0</v>
      </c>
      <c r="DN16" s="384">
        <v>0</v>
      </c>
      <c r="DO16" s="384">
        <v>5</v>
      </c>
      <c r="DP16" s="384">
        <v>132</v>
      </c>
      <c r="DQ16" s="384">
        <v>5</v>
      </c>
      <c r="DR16" s="384">
        <v>136</v>
      </c>
      <c r="DS16" s="385">
        <v>127</v>
      </c>
      <c r="DT16" s="385">
        <v>0</v>
      </c>
      <c r="DU16" s="386">
        <v>131</v>
      </c>
      <c r="DV16" s="386">
        <v>127</v>
      </c>
      <c r="DW16" s="387">
        <v>7.17</v>
      </c>
      <c r="DX16" s="387">
        <v>2.95</v>
      </c>
      <c r="DY16" s="388">
        <v>0</v>
      </c>
      <c r="DZ16" s="386" t="s">
        <v>178</v>
      </c>
    </row>
    <row r="17" spans="1:130" s="369" customFormat="1" ht="31.5" customHeight="1">
      <c r="A17" s="370">
        <f t="shared" si="0"/>
        <v>5</v>
      </c>
      <c r="B17" s="371">
        <v>1920255448</v>
      </c>
      <c r="C17" s="371" t="s">
        <v>171</v>
      </c>
      <c r="D17" s="371" t="s">
        <v>204</v>
      </c>
      <c r="E17" s="371" t="s">
        <v>205</v>
      </c>
      <c r="F17" s="372">
        <v>34788</v>
      </c>
      <c r="G17" s="373" t="s">
        <v>174</v>
      </c>
      <c r="H17" s="373" t="s">
        <v>175</v>
      </c>
      <c r="I17" s="374">
        <v>8</v>
      </c>
      <c r="J17" s="374">
        <v>7.5</v>
      </c>
      <c r="K17" s="374">
        <v>8.4</v>
      </c>
      <c r="L17" s="374">
        <v>8.8000000000000007</v>
      </c>
      <c r="M17" s="374">
        <v>7.7</v>
      </c>
      <c r="N17" s="374">
        <v>6.4</v>
      </c>
      <c r="O17" s="374">
        <v>6.4</v>
      </c>
      <c r="P17" s="374" t="s">
        <v>176</v>
      </c>
      <c r="Q17" s="374">
        <v>7.8</v>
      </c>
      <c r="R17" s="374" t="s">
        <v>176</v>
      </c>
      <c r="S17" s="375">
        <v>7.8</v>
      </c>
      <c r="T17" s="374" t="s">
        <v>176</v>
      </c>
      <c r="U17" s="374" t="s">
        <v>176</v>
      </c>
      <c r="V17" s="374">
        <v>7.5</v>
      </c>
      <c r="W17" s="374">
        <v>7.3</v>
      </c>
      <c r="X17" s="374" t="s">
        <v>176</v>
      </c>
      <c r="Y17" s="376">
        <v>7.5</v>
      </c>
      <c r="Z17" s="376">
        <v>7.3</v>
      </c>
      <c r="AA17" s="374">
        <v>8.3000000000000007</v>
      </c>
      <c r="AB17" s="374">
        <v>8.1</v>
      </c>
      <c r="AC17" s="374">
        <v>7.4</v>
      </c>
      <c r="AD17" s="374">
        <v>6.2</v>
      </c>
      <c r="AE17" s="374">
        <v>7.3</v>
      </c>
      <c r="AF17" s="374">
        <v>7.4</v>
      </c>
      <c r="AG17" s="374">
        <v>9.5</v>
      </c>
      <c r="AH17" s="374">
        <v>6.9</v>
      </c>
      <c r="AI17" s="374">
        <v>7.1</v>
      </c>
      <c r="AJ17" s="374">
        <v>6.7</v>
      </c>
      <c r="AK17" s="374">
        <v>8.6999999999999993</v>
      </c>
      <c r="AL17" s="374">
        <v>7.2</v>
      </c>
      <c r="AM17" s="374">
        <v>7.3</v>
      </c>
      <c r="AN17" s="374">
        <v>7.1</v>
      </c>
      <c r="AO17" s="374">
        <v>7.3</v>
      </c>
      <c r="AP17" s="374">
        <v>5.7</v>
      </c>
      <c r="AQ17" s="374">
        <v>6.6</v>
      </c>
      <c r="AR17" s="374" t="s">
        <v>176</v>
      </c>
      <c r="AS17" s="374" t="s">
        <v>176</v>
      </c>
      <c r="AT17" s="374" t="s">
        <v>176</v>
      </c>
      <c r="AU17" s="374" t="s">
        <v>176</v>
      </c>
      <c r="AV17" s="377">
        <v>47</v>
      </c>
      <c r="AW17" s="377">
        <v>0</v>
      </c>
      <c r="AX17" s="374">
        <v>7.1</v>
      </c>
      <c r="AY17" s="374">
        <v>6.4</v>
      </c>
      <c r="AZ17" s="374">
        <v>10</v>
      </c>
      <c r="BA17" s="374" t="s">
        <v>176</v>
      </c>
      <c r="BB17" s="374" t="s">
        <v>176</v>
      </c>
      <c r="BC17" s="374" t="s">
        <v>176</v>
      </c>
      <c r="BD17" s="374" t="s">
        <v>176</v>
      </c>
      <c r="BE17" s="374" t="s">
        <v>176</v>
      </c>
      <c r="BF17" s="374">
        <v>4.9000000000000004</v>
      </c>
      <c r="BG17" s="374" t="s">
        <v>176</v>
      </c>
      <c r="BH17" s="374" t="s">
        <v>176</v>
      </c>
      <c r="BI17" s="374" t="s">
        <v>176</v>
      </c>
      <c r="BJ17" s="374" t="s">
        <v>176</v>
      </c>
      <c r="BK17" s="374" t="s">
        <v>176</v>
      </c>
      <c r="BL17" s="374">
        <v>5.5</v>
      </c>
      <c r="BM17" s="377">
        <v>5</v>
      </c>
      <c r="BN17" s="377">
        <v>0</v>
      </c>
      <c r="BO17" s="374">
        <v>6.5</v>
      </c>
      <c r="BP17" s="374">
        <v>7.8</v>
      </c>
      <c r="BQ17" s="374">
        <v>7</v>
      </c>
      <c r="BR17" s="374">
        <v>6.2</v>
      </c>
      <c r="BS17" s="374">
        <v>7.2</v>
      </c>
      <c r="BT17" s="374">
        <v>7.5</v>
      </c>
      <c r="BU17" s="374">
        <v>6.7</v>
      </c>
      <c r="BV17" s="374">
        <v>6.2</v>
      </c>
      <c r="BW17" s="374">
        <v>6.5</v>
      </c>
      <c r="BX17" s="374">
        <v>7.4</v>
      </c>
      <c r="BY17" s="374">
        <v>7.5</v>
      </c>
      <c r="BZ17" s="374">
        <v>5.8</v>
      </c>
      <c r="CA17" s="374">
        <v>7.5</v>
      </c>
      <c r="CB17" s="374">
        <v>7.8</v>
      </c>
      <c r="CC17" s="374">
        <v>6.3</v>
      </c>
      <c r="CD17" s="374" t="s">
        <v>176</v>
      </c>
      <c r="CE17" s="374">
        <v>8.5</v>
      </c>
      <c r="CF17" s="375">
        <v>8.5</v>
      </c>
      <c r="CG17" s="374">
        <v>6.3</v>
      </c>
      <c r="CH17" s="374">
        <v>6.1</v>
      </c>
      <c r="CI17" s="374">
        <v>8.5</v>
      </c>
      <c r="CJ17" s="374">
        <v>5.7</v>
      </c>
      <c r="CK17" s="378"/>
      <c r="CL17" s="374">
        <v>7.7</v>
      </c>
      <c r="CM17" s="377">
        <v>55</v>
      </c>
      <c r="CN17" s="377">
        <v>0</v>
      </c>
      <c r="CO17" s="374">
        <v>8.8000000000000007</v>
      </c>
      <c r="CP17" s="374">
        <v>7</v>
      </c>
      <c r="CQ17" s="374" t="s">
        <v>176</v>
      </c>
      <c r="CR17" s="374">
        <v>6.1</v>
      </c>
      <c r="CS17" s="374">
        <v>7.8</v>
      </c>
      <c r="CT17" s="379">
        <v>6.1</v>
      </c>
      <c r="CU17" s="379">
        <v>7.8</v>
      </c>
      <c r="CV17" s="374">
        <v>7</v>
      </c>
      <c r="CW17" s="374">
        <v>7.7</v>
      </c>
      <c r="CX17" s="374">
        <v>7.1</v>
      </c>
      <c r="CY17" s="374">
        <v>8.1999999999999993</v>
      </c>
      <c r="CZ17" s="374" t="s">
        <v>176</v>
      </c>
      <c r="DA17" s="374" t="s">
        <v>176</v>
      </c>
      <c r="DB17" s="374" t="s">
        <v>176</v>
      </c>
      <c r="DC17" s="375">
        <v>8.1999999999999993</v>
      </c>
      <c r="DD17" s="374">
        <v>8.8000000000000007</v>
      </c>
      <c r="DE17" s="374">
        <v>8.5</v>
      </c>
      <c r="DF17" s="374" t="s">
        <v>176</v>
      </c>
      <c r="DG17" s="374">
        <v>9.1</v>
      </c>
      <c r="DH17" s="380">
        <v>9.1</v>
      </c>
      <c r="DI17" s="381">
        <v>25</v>
      </c>
      <c r="DJ17" s="381">
        <v>0</v>
      </c>
      <c r="DK17" s="382">
        <v>6.7</v>
      </c>
      <c r="DL17" s="382" t="s">
        <v>176</v>
      </c>
      <c r="DM17" s="383">
        <v>6.7</v>
      </c>
      <c r="DN17" s="384">
        <v>5</v>
      </c>
      <c r="DO17" s="384">
        <v>0</v>
      </c>
      <c r="DP17" s="384">
        <v>137</v>
      </c>
      <c r="DQ17" s="384">
        <v>0</v>
      </c>
      <c r="DR17" s="384">
        <v>136</v>
      </c>
      <c r="DS17" s="385">
        <v>132</v>
      </c>
      <c r="DT17" s="385">
        <v>0</v>
      </c>
      <c r="DU17" s="386">
        <v>131</v>
      </c>
      <c r="DV17" s="386">
        <v>132</v>
      </c>
      <c r="DW17" s="387">
        <v>7.02</v>
      </c>
      <c r="DX17" s="387">
        <v>2.95</v>
      </c>
      <c r="DY17" s="388">
        <v>0</v>
      </c>
      <c r="DZ17" s="386" t="s">
        <v>178</v>
      </c>
    </row>
    <row r="18" spans="1:130" s="369" customFormat="1" ht="31.5" customHeight="1">
      <c r="A18" s="370">
        <f t="shared" si="0"/>
        <v>6</v>
      </c>
      <c r="B18" s="371">
        <v>1920258893</v>
      </c>
      <c r="C18" s="371" t="s">
        <v>314</v>
      </c>
      <c r="D18" s="371" t="s">
        <v>181</v>
      </c>
      <c r="E18" s="371" t="s">
        <v>376</v>
      </c>
      <c r="F18" s="372">
        <v>34396</v>
      </c>
      <c r="G18" s="373" t="s">
        <v>174</v>
      </c>
      <c r="H18" s="373" t="s">
        <v>175</v>
      </c>
      <c r="I18" s="374">
        <v>8.1</v>
      </c>
      <c r="J18" s="374">
        <v>6.8</v>
      </c>
      <c r="K18" s="374">
        <v>7.2</v>
      </c>
      <c r="L18" s="374">
        <v>7.1</v>
      </c>
      <c r="M18" s="374">
        <v>6.7</v>
      </c>
      <c r="N18" s="374">
        <v>6.5</v>
      </c>
      <c r="O18" s="374">
        <v>7.9</v>
      </c>
      <c r="P18" s="374" t="s">
        <v>176</v>
      </c>
      <c r="Q18" s="374">
        <v>6.7</v>
      </c>
      <c r="R18" s="374" t="s">
        <v>176</v>
      </c>
      <c r="S18" s="375">
        <v>6.7</v>
      </c>
      <c r="T18" s="374" t="s">
        <v>176</v>
      </c>
      <c r="U18" s="374" t="s">
        <v>176</v>
      </c>
      <c r="V18" s="374" t="s">
        <v>176</v>
      </c>
      <c r="W18" s="374">
        <v>8.9</v>
      </c>
      <c r="X18" s="374">
        <v>6.9</v>
      </c>
      <c r="Y18" s="376">
        <v>8.9</v>
      </c>
      <c r="Z18" s="376">
        <v>6.9</v>
      </c>
      <c r="AA18" s="374">
        <v>8.4</v>
      </c>
      <c r="AB18" s="374">
        <v>7.6</v>
      </c>
      <c r="AC18" s="374">
        <v>8.1999999999999993</v>
      </c>
      <c r="AD18" s="374">
        <v>7.1</v>
      </c>
      <c r="AE18" s="374">
        <v>7.2</v>
      </c>
      <c r="AF18" s="374">
        <v>6.2</v>
      </c>
      <c r="AG18" s="374">
        <v>7.6</v>
      </c>
      <c r="AH18" s="374">
        <v>6.7</v>
      </c>
      <c r="AI18" s="374">
        <v>6.9</v>
      </c>
      <c r="AJ18" s="374">
        <v>6.5</v>
      </c>
      <c r="AK18" s="374">
        <v>7.9</v>
      </c>
      <c r="AL18" s="374">
        <v>6.5</v>
      </c>
      <c r="AM18" s="374">
        <v>5.7</v>
      </c>
      <c r="AN18" s="374">
        <v>7.1</v>
      </c>
      <c r="AO18" s="374">
        <v>6</v>
      </c>
      <c r="AP18" s="374">
        <v>5.6</v>
      </c>
      <c r="AQ18" s="374">
        <v>5.3</v>
      </c>
      <c r="AR18" s="374" t="s">
        <v>176</v>
      </c>
      <c r="AS18" s="374" t="s">
        <v>176</v>
      </c>
      <c r="AT18" s="374" t="s">
        <v>176</v>
      </c>
      <c r="AU18" s="374" t="s">
        <v>176</v>
      </c>
      <c r="AV18" s="377">
        <v>47</v>
      </c>
      <c r="AW18" s="377">
        <v>0</v>
      </c>
      <c r="AX18" s="374">
        <v>7</v>
      </c>
      <c r="AY18" s="374">
        <v>6.6</v>
      </c>
      <c r="AZ18" s="374">
        <v>9.1</v>
      </c>
      <c r="BA18" s="374" t="s">
        <v>176</v>
      </c>
      <c r="BB18" s="374" t="s">
        <v>176</v>
      </c>
      <c r="BC18" s="374" t="s">
        <v>176</v>
      </c>
      <c r="BD18" s="374" t="s">
        <v>176</v>
      </c>
      <c r="BE18" s="374" t="s">
        <v>176</v>
      </c>
      <c r="BF18" s="374">
        <v>6.4</v>
      </c>
      <c r="BG18" s="374" t="s">
        <v>176</v>
      </c>
      <c r="BH18" s="374" t="s">
        <v>176</v>
      </c>
      <c r="BI18" s="374" t="s">
        <v>176</v>
      </c>
      <c r="BJ18" s="374" t="s">
        <v>176</v>
      </c>
      <c r="BK18" s="374" t="s">
        <v>176</v>
      </c>
      <c r="BL18" s="374">
        <v>8.8000000000000007</v>
      </c>
      <c r="BM18" s="377">
        <v>5</v>
      </c>
      <c r="BN18" s="377">
        <v>0</v>
      </c>
      <c r="BO18" s="374">
        <v>7.6</v>
      </c>
      <c r="BP18" s="374">
        <v>7.3</v>
      </c>
      <c r="BQ18" s="374">
        <v>7.9</v>
      </c>
      <c r="BR18" s="374">
        <v>8</v>
      </c>
      <c r="BS18" s="374">
        <v>7.7</v>
      </c>
      <c r="BT18" s="374">
        <v>7.1</v>
      </c>
      <c r="BU18" s="374">
        <v>6</v>
      </c>
      <c r="BV18" s="374">
        <v>5.7</v>
      </c>
      <c r="BW18" s="374">
        <v>5.8</v>
      </c>
      <c r="BX18" s="374">
        <v>8.3000000000000007</v>
      </c>
      <c r="BY18" s="374">
        <v>6.7</v>
      </c>
      <c r="BZ18" s="374">
        <v>6.9</v>
      </c>
      <c r="CA18" s="374">
        <v>8.3000000000000007</v>
      </c>
      <c r="CB18" s="374">
        <v>8.8000000000000007</v>
      </c>
      <c r="CC18" s="374">
        <v>6.2</v>
      </c>
      <c r="CD18" s="374" t="s">
        <v>176</v>
      </c>
      <c r="CE18" s="374">
        <v>6.9</v>
      </c>
      <c r="CF18" s="375">
        <v>6.9</v>
      </c>
      <c r="CG18" s="374">
        <v>6.3</v>
      </c>
      <c r="CH18" s="374">
        <v>6.2</v>
      </c>
      <c r="CI18" s="374">
        <v>8</v>
      </c>
      <c r="CJ18" s="374">
        <v>5.9</v>
      </c>
      <c r="CK18" s="378"/>
      <c r="CL18" s="374">
        <v>8.1999999999999993</v>
      </c>
      <c r="CM18" s="377">
        <v>55</v>
      </c>
      <c r="CN18" s="377">
        <v>0</v>
      </c>
      <c r="CO18" s="374">
        <v>9.1</v>
      </c>
      <c r="CP18" s="374">
        <v>8.1</v>
      </c>
      <c r="CQ18" s="374" t="s">
        <v>176</v>
      </c>
      <c r="CR18" s="374">
        <v>7.7</v>
      </c>
      <c r="CS18" s="374">
        <v>7.7</v>
      </c>
      <c r="CT18" s="379">
        <v>7.7</v>
      </c>
      <c r="CU18" s="379">
        <v>7.7</v>
      </c>
      <c r="CV18" s="374">
        <v>7.1</v>
      </c>
      <c r="CW18" s="374">
        <v>7.7</v>
      </c>
      <c r="CX18" s="374">
        <v>7.3</v>
      </c>
      <c r="CY18" s="374" t="s">
        <v>176</v>
      </c>
      <c r="CZ18" s="374">
        <v>8.6999999999999993</v>
      </c>
      <c r="DA18" s="374" t="s">
        <v>176</v>
      </c>
      <c r="DB18" s="374" t="s">
        <v>176</v>
      </c>
      <c r="DC18" s="375">
        <v>8.6999999999999993</v>
      </c>
      <c r="DD18" s="374">
        <v>9.1</v>
      </c>
      <c r="DE18" s="374">
        <v>7.2</v>
      </c>
      <c r="DF18" s="374" t="s">
        <v>176</v>
      </c>
      <c r="DG18" s="374">
        <v>9.1</v>
      </c>
      <c r="DH18" s="380">
        <v>9.1</v>
      </c>
      <c r="DI18" s="381">
        <v>25</v>
      </c>
      <c r="DJ18" s="381">
        <v>0</v>
      </c>
      <c r="DK18" s="382">
        <v>8.3000000000000007</v>
      </c>
      <c r="DL18" s="382" t="s">
        <v>176</v>
      </c>
      <c r="DM18" s="383">
        <v>8.3000000000000007</v>
      </c>
      <c r="DN18" s="384">
        <v>5</v>
      </c>
      <c r="DO18" s="384">
        <v>0</v>
      </c>
      <c r="DP18" s="384">
        <v>137</v>
      </c>
      <c r="DQ18" s="384">
        <v>0</v>
      </c>
      <c r="DR18" s="384">
        <v>136</v>
      </c>
      <c r="DS18" s="385">
        <v>132</v>
      </c>
      <c r="DT18" s="385">
        <v>0</v>
      </c>
      <c r="DU18" s="386">
        <v>131</v>
      </c>
      <c r="DV18" s="386">
        <v>132</v>
      </c>
      <c r="DW18" s="387">
        <v>7.03</v>
      </c>
      <c r="DX18" s="387">
        <v>2.93</v>
      </c>
      <c r="DY18" s="388">
        <v>0</v>
      </c>
      <c r="DZ18" s="386" t="s">
        <v>178</v>
      </c>
    </row>
    <row r="19" spans="1:130" s="369" customFormat="1" ht="31.5" customHeight="1">
      <c r="A19" s="459">
        <f t="shared" si="0"/>
        <v>7</v>
      </c>
      <c r="B19" s="460">
        <v>1920259933</v>
      </c>
      <c r="C19" s="460" t="s">
        <v>183</v>
      </c>
      <c r="D19" s="460" t="s">
        <v>377</v>
      </c>
      <c r="E19" s="460" t="s">
        <v>202</v>
      </c>
      <c r="F19" s="461">
        <v>34399</v>
      </c>
      <c r="G19" s="462" t="s">
        <v>174</v>
      </c>
      <c r="H19" s="462" t="s">
        <v>175</v>
      </c>
      <c r="I19" s="463">
        <v>7</v>
      </c>
      <c r="J19" s="463">
        <v>7.4</v>
      </c>
      <c r="K19" s="463">
        <v>6.9</v>
      </c>
      <c r="L19" s="463">
        <v>6.9</v>
      </c>
      <c r="M19" s="463">
        <v>7.8</v>
      </c>
      <c r="N19" s="463">
        <v>7.2</v>
      </c>
      <c r="O19" s="463">
        <v>7</v>
      </c>
      <c r="P19" s="463" t="s">
        <v>176</v>
      </c>
      <c r="Q19" s="463">
        <v>8.6999999999999993</v>
      </c>
      <c r="R19" s="463" t="s">
        <v>176</v>
      </c>
      <c r="S19" s="464">
        <v>8.6999999999999993</v>
      </c>
      <c r="T19" s="463" t="s">
        <v>176</v>
      </c>
      <c r="U19" s="463" t="s">
        <v>176</v>
      </c>
      <c r="V19" s="463">
        <v>7.8</v>
      </c>
      <c r="W19" s="463">
        <v>6.9</v>
      </c>
      <c r="X19" s="463" t="s">
        <v>176</v>
      </c>
      <c r="Y19" s="465">
        <v>7.8</v>
      </c>
      <c r="Z19" s="465">
        <v>6.9</v>
      </c>
      <c r="AA19" s="463">
        <v>7.5</v>
      </c>
      <c r="AB19" s="463">
        <v>7.4</v>
      </c>
      <c r="AC19" s="463">
        <v>6.1</v>
      </c>
      <c r="AD19" s="463">
        <v>5.7</v>
      </c>
      <c r="AE19" s="463">
        <v>6.2</v>
      </c>
      <c r="AF19" s="463">
        <v>8.9</v>
      </c>
      <c r="AG19" s="463">
        <v>6.5</v>
      </c>
      <c r="AH19" s="463">
        <v>9</v>
      </c>
      <c r="AI19" s="463">
        <v>7.7</v>
      </c>
      <c r="AJ19" s="463">
        <v>8.6</v>
      </c>
      <c r="AK19" s="463">
        <v>7.8</v>
      </c>
      <c r="AL19" s="463">
        <v>7.7</v>
      </c>
      <c r="AM19" s="463">
        <v>8.1</v>
      </c>
      <c r="AN19" s="463">
        <v>7.9</v>
      </c>
      <c r="AO19" s="463">
        <v>5.4</v>
      </c>
      <c r="AP19" s="463">
        <v>6.7</v>
      </c>
      <c r="AQ19" s="463">
        <v>6.9</v>
      </c>
      <c r="AR19" s="463">
        <v>6.6</v>
      </c>
      <c r="AS19" s="463" t="s">
        <v>176</v>
      </c>
      <c r="AT19" s="463" t="s">
        <v>176</v>
      </c>
      <c r="AU19" s="463" t="s">
        <v>176</v>
      </c>
      <c r="AV19" s="466">
        <v>48</v>
      </c>
      <c r="AW19" s="466">
        <v>0</v>
      </c>
      <c r="AX19" s="463">
        <v>7.1</v>
      </c>
      <c r="AY19" s="463">
        <v>8.1999999999999993</v>
      </c>
      <c r="AZ19" s="463">
        <v>8.8000000000000007</v>
      </c>
      <c r="BA19" s="463" t="s">
        <v>176</v>
      </c>
      <c r="BB19" s="463" t="s">
        <v>176</v>
      </c>
      <c r="BC19" s="463" t="s">
        <v>176</v>
      </c>
      <c r="BD19" s="463" t="s">
        <v>176</v>
      </c>
      <c r="BE19" s="463" t="s">
        <v>176</v>
      </c>
      <c r="BF19" s="463">
        <v>4.5</v>
      </c>
      <c r="BG19" s="463" t="s">
        <v>176</v>
      </c>
      <c r="BH19" s="463" t="s">
        <v>176</v>
      </c>
      <c r="BI19" s="463" t="s">
        <v>176</v>
      </c>
      <c r="BJ19" s="463" t="s">
        <v>176</v>
      </c>
      <c r="BK19" s="463" t="s">
        <v>176</v>
      </c>
      <c r="BL19" s="463">
        <v>7.3</v>
      </c>
      <c r="BM19" s="466">
        <v>5</v>
      </c>
      <c r="BN19" s="466">
        <v>0</v>
      </c>
      <c r="BO19" s="463">
        <v>8.9</v>
      </c>
      <c r="BP19" s="463">
        <v>8</v>
      </c>
      <c r="BQ19" s="463">
        <v>5.9</v>
      </c>
      <c r="BR19" s="463">
        <v>6.9</v>
      </c>
      <c r="BS19" s="463">
        <v>6.7</v>
      </c>
      <c r="BT19" s="463">
        <v>8.1999999999999993</v>
      </c>
      <c r="BU19" s="463">
        <v>7.9</v>
      </c>
      <c r="BV19" s="463">
        <v>6.6</v>
      </c>
      <c r="BW19" s="463">
        <v>5.4</v>
      </c>
      <c r="BX19" s="463">
        <v>6.4</v>
      </c>
      <c r="BY19" s="463">
        <v>8</v>
      </c>
      <c r="BZ19" s="463">
        <v>7.8</v>
      </c>
      <c r="CA19" s="463">
        <v>7.3</v>
      </c>
      <c r="CB19" s="463">
        <v>6.2</v>
      </c>
      <c r="CC19" s="463">
        <v>7.4</v>
      </c>
      <c r="CD19" s="463" t="s">
        <v>176</v>
      </c>
      <c r="CE19" s="463">
        <v>6.9</v>
      </c>
      <c r="CF19" s="464">
        <v>6.9</v>
      </c>
      <c r="CG19" s="463">
        <v>7.4</v>
      </c>
      <c r="CH19" s="463">
        <v>8.3000000000000007</v>
      </c>
      <c r="CI19" s="463">
        <v>7.7</v>
      </c>
      <c r="CJ19" s="463">
        <v>7.4</v>
      </c>
      <c r="CK19" s="467"/>
      <c r="CL19" s="463">
        <v>8.6</v>
      </c>
      <c r="CM19" s="466">
        <v>55</v>
      </c>
      <c r="CN19" s="466">
        <v>0</v>
      </c>
      <c r="CO19" s="463">
        <v>8.6</v>
      </c>
      <c r="CP19" s="463">
        <v>6.5</v>
      </c>
      <c r="CQ19" s="463" t="s">
        <v>176</v>
      </c>
      <c r="CR19" s="463">
        <v>4.4000000000000004</v>
      </c>
      <c r="CS19" s="463">
        <v>8.1999999999999993</v>
      </c>
      <c r="CT19" s="468">
        <v>4.4000000000000004</v>
      </c>
      <c r="CU19" s="468">
        <v>8.1999999999999993</v>
      </c>
      <c r="CV19" s="463">
        <v>5</v>
      </c>
      <c r="CW19" s="463">
        <v>5.2</v>
      </c>
      <c r="CX19" s="463">
        <v>5.6</v>
      </c>
      <c r="CY19" s="463">
        <v>7.2</v>
      </c>
      <c r="CZ19" s="463" t="s">
        <v>176</v>
      </c>
      <c r="DA19" s="463" t="s">
        <v>176</v>
      </c>
      <c r="DB19" s="463" t="s">
        <v>176</v>
      </c>
      <c r="DC19" s="464">
        <v>7.2</v>
      </c>
      <c r="DD19" s="463">
        <v>8.9</v>
      </c>
      <c r="DE19" s="463">
        <v>8.1</v>
      </c>
      <c r="DF19" s="463" t="s">
        <v>176</v>
      </c>
      <c r="DG19" s="463">
        <v>6.7</v>
      </c>
      <c r="DH19" s="469">
        <v>6.7</v>
      </c>
      <c r="DI19" s="470">
        <v>25</v>
      </c>
      <c r="DJ19" s="470">
        <v>0</v>
      </c>
      <c r="DK19" s="471" t="s">
        <v>177</v>
      </c>
      <c r="DL19" s="471" t="s">
        <v>176</v>
      </c>
      <c r="DM19" s="472">
        <v>0</v>
      </c>
      <c r="DN19" s="473">
        <v>0</v>
      </c>
      <c r="DO19" s="473">
        <v>5</v>
      </c>
      <c r="DP19" s="473">
        <v>133</v>
      </c>
      <c r="DQ19" s="473">
        <v>5</v>
      </c>
      <c r="DR19" s="473">
        <v>136</v>
      </c>
      <c r="DS19" s="474">
        <v>128</v>
      </c>
      <c r="DT19" s="474">
        <v>0</v>
      </c>
      <c r="DU19" s="475">
        <v>131</v>
      </c>
      <c r="DV19" s="475">
        <v>128</v>
      </c>
      <c r="DW19" s="476">
        <v>7.08</v>
      </c>
      <c r="DX19" s="476">
        <v>2.88</v>
      </c>
      <c r="DY19" s="477">
        <v>0</v>
      </c>
      <c r="DZ19" s="475" t="s">
        <v>178</v>
      </c>
    </row>
    <row r="20" spans="1:130" s="347" customFormat="1" ht="37.5" customHeight="1">
      <c r="A20" s="348"/>
      <c r="B20" s="349" t="s">
        <v>208</v>
      </c>
      <c r="D20" s="348"/>
      <c r="E20" s="348"/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8"/>
      <c r="AH20" s="348"/>
      <c r="AI20" s="348"/>
      <c r="AJ20" s="348"/>
      <c r="AK20" s="348"/>
      <c r="AL20" s="348"/>
      <c r="AM20" s="348"/>
      <c r="AN20" s="348"/>
      <c r="AO20" s="348"/>
      <c r="AP20" s="348"/>
      <c r="AQ20" s="348"/>
      <c r="AR20" s="348"/>
      <c r="AS20" s="348"/>
      <c r="AT20" s="348"/>
      <c r="AU20" s="348"/>
      <c r="AV20" s="348"/>
      <c r="AW20" s="348"/>
      <c r="AX20" s="348"/>
      <c r="AY20" s="348"/>
      <c r="AZ20" s="348"/>
      <c r="BA20" s="348"/>
      <c r="BB20" s="348"/>
      <c r="BC20" s="348"/>
      <c r="BD20" s="348"/>
      <c r="BE20" s="348"/>
      <c r="BF20" s="348"/>
      <c r="BG20" s="348"/>
      <c r="BH20" s="348"/>
      <c r="BI20" s="348"/>
      <c r="BJ20" s="348"/>
      <c r="BK20" s="348"/>
      <c r="BL20" s="348"/>
      <c r="BM20" s="348"/>
      <c r="BN20" s="348"/>
      <c r="BO20" s="348"/>
      <c r="BP20" s="348"/>
      <c r="BQ20" s="348"/>
      <c r="BR20" s="348"/>
      <c r="BS20" s="348"/>
      <c r="BT20" s="348"/>
      <c r="BU20" s="348"/>
      <c r="BV20" s="348"/>
      <c r="BW20" s="348"/>
      <c r="BX20" s="348"/>
      <c r="BY20" s="348"/>
      <c r="BZ20" s="348"/>
      <c r="CA20" s="348"/>
      <c r="CB20" s="348"/>
      <c r="CC20" s="348"/>
      <c r="CD20" s="348"/>
      <c r="CE20" s="348"/>
      <c r="CF20" s="348"/>
      <c r="CG20" s="348"/>
      <c r="CH20" s="348"/>
      <c r="CI20" s="348"/>
      <c r="CJ20" s="348"/>
      <c r="CK20" s="348"/>
      <c r="CL20" s="348"/>
      <c r="CM20" s="348"/>
      <c r="CN20" s="348"/>
      <c r="CO20" s="348"/>
      <c r="CP20" s="348"/>
      <c r="CQ20" s="348"/>
      <c r="CR20" s="348"/>
      <c r="CS20" s="348"/>
      <c r="CT20" s="348"/>
      <c r="CU20" s="348"/>
      <c r="CV20" s="348"/>
      <c r="CW20" s="348"/>
      <c r="CX20" s="348"/>
      <c r="CY20" s="348"/>
      <c r="CZ20" s="348"/>
      <c r="DA20" s="348"/>
      <c r="DB20" s="348"/>
      <c r="DC20" s="348"/>
      <c r="DD20" s="348"/>
      <c r="DE20" s="348"/>
      <c r="DF20" s="348"/>
      <c r="DG20" s="348"/>
      <c r="DH20" s="348"/>
      <c r="DI20" s="348"/>
      <c r="DJ20" s="348"/>
      <c r="DK20" s="348"/>
      <c r="DL20" s="348"/>
      <c r="DM20" s="348"/>
      <c r="DN20" s="348"/>
      <c r="DO20" s="348"/>
      <c r="DP20" s="348"/>
      <c r="DQ20" s="348"/>
      <c r="DR20" s="348"/>
      <c r="DS20" s="348"/>
      <c r="DT20" s="348"/>
      <c r="DU20" s="348"/>
      <c r="DV20" s="348"/>
      <c r="DW20" s="348"/>
      <c r="DX20" s="348"/>
      <c r="DY20" s="348"/>
      <c r="DZ20" s="348"/>
    </row>
    <row r="21" spans="1:130" s="369" customFormat="1" ht="31.5" customHeight="1">
      <c r="A21" s="350">
        <v>1</v>
      </c>
      <c r="B21" s="351">
        <v>1920255410</v>
      </c>
      <c r="C21" s="351" t="s">
        <v>357</v>
      </c>
      <c r="D21" s="351" t="s">
        <v>358</v>
      </c>
      <c r="E21" s="351" t="s">
        <v>359</v>
      </c>
      <c r="F21" s="352">
        <v>34706</v>
      </c>
      <c r="G21" s="353" t="s">
        <v>174</v>
      </c>
      <c r="H21" s="353" t="s">
        <v>175</v>
      </c>
      <c r="I21" s="354">
        <v>7.7</v>
      </c>
      <c r="J21" s="354">
        <v>6.4</v>
      </c>
      <c r="K21" s="354">
        <v>7.6</v>
      </c>
      <c r="L21" s="354">
        <v>7.4</v>
      </c>
      <c r="M21" s="354">
        <v>7.3</v>
      </c>
      <c r="N21" s="354">
        <v>5.3</v>
      </c>
      <c r="O21" s="354">
        <v>5</v>
      </c>
      <c r="P21" s="354" t="s">
        <v>176</v>
      </c>
      <c r="Q21" s="354">
        <v>6.8</v>
      </c>
      <c r="R21" s="354" t="s">
        <v>176</v>
      </c>
      <c r="S21" s="355">
        <v>6.8</v>
      </c>
      <c r="T21" s="354" t="s">
        <v>176</v>
      </c>
      <c r="U21" s="354" t="s">
        <v>176</v>
      </c>
      <c r="V21" s="354" t="s">
        <v>176</v>
      </c>
      <c r="W21" s="354">
        <v>6.8</v>
      </c>
      <c r="X21" s="354">
        <v>6.2</v>
      </c>
      <c r="Y21" s="356">
        <v>6.8</v>
      </c>
      <c r="Z21" s="356">
        <v>6.2</v>
      </c>
      <c r="AA21" s="354">
        <v>7.6</v>
      </c>
      <c r="AB21" s="354">
        <v>7.3</v>
      </c>
      <c r="AC21" s="354">
        <v>5.9</v>
      </c>
      <c r="AD21" s="354">
        <v>7</v>
      </c>
      <c r="AE21" s="354">
        <v>7.9</v>
      </c>
      <c r="AF21" s="354">
        <v>7.3</v>
      </c>
      <c r="AG21" s="354">
        <v>4.7</v>
      </c>
      <c r="AH21" s="354">
        <v>4.5999999999999996</v>
      </c>
      <c r="AI21" s="354">
        <v>6.8</v>
      </c>
      <c r="AJ21" s="354">
        <v>5.9</v>
      </c>
      <c r="AK21" s="354">
        <v>5.6</v>
      </c>
      <c r="AL21" s="354">
        <v>6.6</v>
      </c>
      <c r="AM21" s="354">
        <v>7.5</v>
      </c>
      <c r="AN21" s="354">
        <v>8</v>
      </c>
      <c r="AO21" s="354">
        <v>7.2</v>
      </c>
      <c r="AP21" s="354">
        <v>5.9</v>
      </c>
      <c r="AQ21" s="354">
        <v>6.4</v>
      </c>
      <c r="AR21" s="354" t="s">
        <v>176</v>
      </c>
      <c r="AS21" s="354" t="s">
        <v>176</v>
      </c>
      <c r="AT21" s="354" t="s">
        <v>176</v>
      </c>
      <c r="AU21" s="354" t="s">
        <v>176</v>
      </c>
      <c r="AV21" s="357">
        <v>47</v>
      </c>
      <c r="AW21" s="357">
        <v>0</v>
      </c>
      <c r="AX21" s="354">
        <v>4.7</v>
      </c>
      <c r="AY21" s="354">
        <v>4</v>
      </c>
      <c r="AZ21" s="354">
        <v>6.9</v>
      </c>
      <c r="BA21" s="354" t="s">
        <v>176</v>
      </c>
      <c r="BB21" s="354" t="s">
        <v>176</v>
      </c>
      <c r="BC21" s="354" t="s">
        <v>176</v>
      </c>
      <c r="BD21" s="354" t="s">
        <v>176</v>
      </c>
      <c r="BE21" s="354" t="s">
        <v>176</v>
      </c>
      <c r="BF21" s="354">
        <v>4.0999999999999996</v>
      </c>
      <c r="BG21" s="354" t="s">
        <v>176</v>
      </c>
      <c r="BH21" s="354" t="s">
        <v>176</v>
      </c>
      <c r="BI21" s="354" t="s">
        <v>176</v>
      </c>
      <c r="BJ21" s="354" t="s">
        <v>176</v>
      </c>
      <c r="BK21" s="354" t="s">
        <v>176</v>
      </c>
      <c r="BL21" s="354">
        <v>5.7</v>
      </c>
      <c r="BM21" s="357">
        <v>5</v>
      </c>
      <c r="BN21" s="357">
        <v>0</v>
      </c>
      <c r="BO21" s="354">
        <v>5.0999999999999996</v>
      </c>
      <c r="BP21" s="354">
        <v>5.6</v>
      </c>
      <c r="BQ21" s="354">
        <v>6.8</v>
      </c>
      <c r="BR21" s="354">
        <v>6.4</v>
      </c>
      <c r="BS21" s="354">
        <v>7.9</v>
      </c>
      <c r="BT21" s="354">
        <v>5.8</v>
      </c>
      <c r="BU21" s="354">
        <v>4.8</v>
      </c>
      <c r="BV21" s="354">
        <v>7.1</v>
      </c>
      <c r="BW21" s="354">
        <v>7.1</v>
      </c>
      <c r="BX21" s="354">
        <v>4.8</v>
      </c>
      <c r="BY21" s="354">
        <v>6</v>
      </c>
      <c r="BZ21" s="354">
        <v>5.2</v>
      </c>
      <c r="CA21" s="354">
        <v>6</v>
      </c>
      <c r="CB21" s="354">
        <v>6.9</v>
      </c>
      <c r="CC21" s="354">
        <v>5.9</v>
      </c>
      <c r="CD21" s="354">
        <v>7.7</v>
      </c>
      <c r="CE21" s="354" t="s">
        <v>176</v>
      </c>
      <c r="CF21" s="355">
        <v>7.7</v>
      </c>
      <c r="CG21" s="354">
        <v>7.3</v>
      </c>
      <c r="CH21" s="354">
        <v>5.4</v>
      </c>
      <c r="CI21" s="354">
        <v>7.4</v>
      </c>
      <c r="CJ21" s="354">
        <v>5.6</v>
      </c>
      <c r="CK21" s="358"/>
      <c r="CL21" s="354">
        <v>7.7</v>
      </c>
      <c r="CM21" s="357">
        <v>55</v>
      </c>
      <c r="CN21" s="357">
        <v>0</v>
      </c>
      <c r="CO21" s="354">
        <v>5.3</v>
      </c>
      <c r="CP21" s="354">
        <v>5.0999999999999996</v>
      </c>
      <c r="CQ21" s="354" t="s">
        <v>176</v>
      </c>
      <c r="CR21" s="354">
        <v>4.9000000000000004</v>
      </c>
      <c r="CS21" s="354">
        <v>4.2</v>
      </c>
      <c r="CT21" s="359">
        <v>4.9000000000000004</v>
      </c>
      <c r="CU21" s="359">
        <v>4.2</v>
      </c>
      <c r="CV21" s="354">
        <v>4.7</v>
      </c>
      <c r="CW21" s="354">
        <v>4.8</v>
      </c>
      <c r="CX21" s="354" t="s">
        <v>177</v>
      </c>
      <c r="CY21" s="354" t="s">
        <v>176</v>
      </c>
      <c r="CZ21" s="354">
        <v>6.9</v>
      </c>
      <c r="DA21" s="354" t="s">
        <v>176</v>
      </c>
      <c r="DB21" s="354" t="s">
        <v>176</v>
      </c>
      <c r="DC21" s="355">
        <v>6.9</v>
      </c>
      <c r="DD21" s="354">
        <v>7.6</v>
      </c>
      <c r="DE21" s="354" t="s">
        <v>177</v>
      </c>
      <c r="DF21" s="354" t="s">
        <v>176</v>
      </c>
      <c r="DG21" s="354">
        <v>7</v>
      </c>
      <c r="DH21" s="360">
        <v>7</v>
      </c>
      <c r="DI21" s="361">
        <v>21</v>
      </c>
      <c r="DJ21" s="361">
        <v>4</v>
      </c>
      <c r="DK21" s="362" t="s">
        <v>177</v>
      </c>
      <c r="DL21" s="362" t="s">
        <v>176</v>
      </c>
      <c r="DM21" s="363">
        <v>0</v>
      </c>
      <c r="DN21" s="364">
        <v>0</v>
      </c>
      <c r="DO21" s="364">
        <v>5</v>
      </c>
      <c r="DP21" s="364">
        <v>128</v>
      </c>
      <c r="DQ21" s="364">
        <v>9</v>
      </c>
      <c r="DR21" s="364">
        <v>136</v>
      </c>
      <c r="DS21" s="365">
        <v>123</v>
      </c>
      <c r="DT21" s="365">
        <v>4</v>
      </c>
      <c r="DU21" s="366">
        <v>131</v>
      </c>
      <c r="DV21" s="366">
        <v>127</v>
      </c>
      <c r="DW21" s="367">
        <v>6.11</v>
      </c>
      <c r="DX21" s="367">
        <v>2.34</v>
      </c>
      <c r="DY21" s="368">
        <v>3.0534351145038167E-2</v>
      </c>
      <c r="DZ21" s="366" t="s">
        <v>211</v>
      </c>
    </row>
    <row r="22" spans="1:130" s="369" customFormat="1" ht="31.5" customHeight="1">
      <c r="A22" s="370">
        <f t="shared" ref="A22:A25" si="1">1+A21</f>
        <v>2</v>
      </c>
      <c r="B22" s="371">
        <v>1920255483</v>
      </c>
      <c r="C22" s="371" t="s">
        <v>198</v>
      </c>
      <c r="D22" s="371" t="s">
        <v>309</v>
      </c>
      <c r="E22" s="371" t="s">
        <v>182</v>
      </c>
      <c r="F22" s="372">
        <v>35013</v>
      </c>
      <c r="G22" s="373" t="s">
        <v>174</v>
      </c>
      <c r="H22" s="373" t="s">
        <v>175</v>
      </c>
      <c r="I22" s="374">
        <v>7.1</v>
      </c>
      <c r="J22" s="374">
        <v>5.8</v>
      </c>
      <c r="K22" s="374">
        <v>7.6</v>
      </c>
      <c r="L22" s="374">
        <v>5.3</v>
      </c>
      <c r="M22" s="374">
        <v>7.1</v>
      </c>
      <c r="N22" s="374">
        <v>4.3</v>
      </c>
      <c r="O22" s="374">
        <v>5</v>
      </c>
      <c r="P22" s="374" t="s">
        <v>176</v>
      </c>
      <c r="Q22" s="374">
        <v>6.2</v>
      </c>
      <c r="R22" s="374" t="s">
        <v>176</v>
      </c>
      <c r="S22" s="375">
        <v>6.2</v>
      </c>
      <c r="T22" s="374" t="s">
        <v>176</v>
      </c>
      <c r="U22" s="374" t="s">
        <v>176</v>
      </c>
      <c r="V22" s="374" t="s">
        <v>176</v>
      </c>
      <c r="W22" s="374">
        <v>8</v>
      </c>
      <c r="X22" s="374">
        <v>7.9</v>
      </c>
      <c r="Y22" s="376">
        <v>8</v>
      </c>
      <c r="Z22" s="376">
        <v>7.9</v>
      </c>
      <c r="AA22" s="374">
        <v>8.1</v>
      </c>
      <c r="AB22" s="374">
        <v>6.3</v>
      </c>
      <c r="AC22" s="374">
        <v>5.0999999999999996</v>
      </c>
      <c r="AD22" s="374">
        <v>6.5</v>
      </c>
      <c r="AE22" s="374">
        <v>6.5</v>
      </c>
      <c r="AF22" s="374">
        <v>5.9</v>
      </c>
      <c r="AG22" s="374">
        <v>6</v>
      </c>
      <c r="AH22" s="374">
        <v>5.9</v>
      </c>
      <c r="AI22" s="374">
        <v>6</v>
      </c>
      <c r="AJ22" s="374">
        <v>5.6</v>
      </c>
      <c r="AK22" s="374">
        <v>6</v>
      </c>
      <c r="AL22" s="374">
        <v>5.5</v>
      </c>
      <c r="AM22" s="374">
        <v>5.0999999999999996</v>
      </c>
      <c r="AN22" s="374">
        <v>5</v>
      </c>
      <c r="AO22" s="374">
        <v>4.8</v>
      </c>
      <c r="AP22" s="374" t="s">
        <v>177</v>
      </c>
      <c r="AQ22" s="374">
        <v>4.3</v>
      </c>
      <c r="AR22" s="374" t="s">
        <v>176</v>
      </c>
      <c r="AS22" s="374" t="s">
        <v>176</v>
      </c>
      <c r="AT22" s="374" t="s">
        <v>176</v>
      </c>
      <c r="AU22" s="374" t="s">
        <v>176</v>
      </c>
      <c r="AV22" s="377">
        <v>46</v>
      </c>
      <c r="AW22" s="377">
        <v>1</v>
      </c>
      <c r="AX22" s="374">
        <v>5.5</v>
      </c>
      <c r="AY22" s="374">
        <v>8.6999999999999993</v>
      </c>
      <c r="AZ22" s="374" t="s">
        <v>176</v>
      </c>
      <c r="BA22" s="374" t="s">
        <v>176</v>
      </c>
      <c r="BB22" s="374">
        <v>8.5</v>
      </c>
      <c r="BC22" s="374" t="s">
        <v>176</v>
      </c>
      <c r="BD22" s="374" t="s">
        <v>176</v>
      </c>
      <c r="BE22" s="374" t="s">
        <v>176</v>
      </c>
      <c r="BF22" s="374" t="s">
        <v>176</v>
      </c>
      <c r="BG22" s="374" t="s">
        <v>176</v>
      </c>
      <c r="BH22" s="374">
        <v>6.8</v>
      </c>
      <c r="BI22" s="374" t="s">
        <v>176</v>
      </c>
      <c r="BJ22" s="374" t="s">
        <v>176</v>
      </c>
      <c r="BK22" s="374" t="s">
        <v>176</v>
      </c>
      <c r="BL22" s="374">
        <v>8.6</v>
      </c>
      <c r="BM22" s="377">
        <v>5</v>
      </c>
      <c r="BN22" s="377">
        <v>0</v>
      </c>
      <c r="BO22" s="374">
        <v>5.7</v>
      </c>
      <c r="BP22" s="374">
        <v>7.6</v>
      </c>
      <c r="BQ22" s="374">
        <v>6.3</v>
      </c>
      <c r="BR22" s="374">
        <v>7.8</v>
      </c>
      <c r="BS22" s="374">
        <v>7.9</v>
      </c>
      <c r="BT22" s="374">
        <v>8.4</v>
      </c>
      <c r="BU22" s="374">
        <v>7</v>
      </c>
      <c r="BV22" s="374">
        <v>5.8</v>
      </c>
      <c r="BW22" s="374">
        <v>6.9</v>
      </c>
      <c r="BX22" s="374">
        <v>5.8</v>
      </c>
      <c r="BY22" s="374">
        <v>7.3</v>
      </c>
      <c r="BZ22" s="374">
        <v>8.6999999999999993</v>
      </c>
      <c r="CA22" s="374">
        <v>5.3</v>
      </c>
      <c r="CB22" s="374">
        <v>5</v>
      </c>
      <c r="CC22" s="374">
        <v>6.2</v>
      </c>
      <c r="CD22" s="374" t="s">
        <v>176</v>
      </c>
      <c r="CE22" s="374">
        <v>4.8</v>
      </c>
      <c r="CF22" s="375">
        <v>4.8</v>
      </c>
      <c r="CG22" s="374">
        <v>6.2</v>
      </c>
      <c r="CH22" s="374">
        <v>7.5</v>
      </c>
      <c r="CI22" s="374">
        <v>7.1</v>
      </c>
      <c r="CJ22" s="374">
        <v>6.1</v>
      </c>
      <c r="CK22" s="378"/>
      <c r="CL22" s="374">
        <v>8</v>
      </c>
      <c r="CM22" s="377">
        <v>55</v>
      </c>
      <c r="CN22" s="377">
        <v>0</v>
      </c>
      <c r="CO22" s="374">
        <v>4.3</v>
      </c>
      <c r="CP22" s="374">
        <v>7.6</v>
      </c>
      <c r="CQ22" s="374" t="s">
        <v>176</v>
      </c>
      <c r="CR22" s="374">
        <v>4.7</v>
      </c>
      <c r="CS22" s="374">
        <v>8.6999999999999993</v>
      </c>
      <c r="CT22" s="379">
        <v>4.7</v>
      </c>
      <c r="CU22" s="379">
        <v>8.6999999999999993</v>
      </c>
      <c r="CV22" s="374">
        <v>7.3</v>
      </c>
      <c r="CW22" s="374">
        <v>4.4000000000000004</v>
      </c>
      <c r="CX22" s="374">
        <v>4.0999999999999996</v>
      </c>
      <c r="CY22" s="374" t="s">
        <v>176</v>
      </c>
      <c r="CZ22" s="374">
        <v>0</v>
      </c>
      <c r="DA22" s="374" t="s">
        <v>176</v>
      </c>
      <c r="DB22" s="374" t="s">
        <v>176</v>
      </c>
      <c r="DC22" s="375">
        <v>0</v>
      </c>
      <c r="DD22" s="374">
        <v>5.4</v>
      </c>
      <c r="DE22" s="374">
        <v>9.9</v>
      </c>
      <c r="DF22" s="374" t="s">
        <v>176</v>
      </c>
      <c r="DG22" s="374">
        <v>9</v>
      </c>
      <c r="DH22" s="380">
        <v>9</v>
      </c>
      <c r="DI22" s="381">
        <v>23</v>
      </c>
      <c r="DJ22" s="381">
        <v>2</v>
      </c>
      <c r="DK22" s="382" t="s">
        <v>177</v>
      </c>
      <c r="DL22" s="382" t="s">
        <v>176</v>
      </c>
      <c r="DM22" s="383">
        <v>0</v>
      </c>
      <c r="DN22" s="384">
        <v>0</v>
      </c>
      <c r="DO22" s="384">
        <v>5</v>
      </c>
      <c r="DP22" s="384">
        <v>129</v>
      </c>
      <c r="DQ22" s="384">
        <v>8</v>
      </c>
      <c r="DR22" s="384">
        <v>136</v>
      </c>
      <c r="DS22" s="385">
        <v>124</v>
      </c>
      <c r="DT22" s="385">
        <v>3</v>
      </c>
      <c r="DU22" s="386">
        <v>131</v>
      </c>
      <c r="DV22" s="386">
        <v>127</v>
      </c>
      <c r="DW22" s="387">
        <v>6.2</v>
      </c>
      <c r="DX22" s="387">
        <v>2.38</v>
      </c>
      <c r="DY22" s="388">
        <v>2.2900763358778626E-2</v>
      </c>
      <c r="DZ22" s="386" t="s">
        <v>211</v>
      </c>
    </row>
    <row r="23" spans="1:130" s="369" customFormat="1" ht="31.5" customHeight="1">
      <c r="A23" s="370">
        <f t="shared" si="1"/>
        <v>3</v>
      </c>
      <c r="B23" s="371">
        <v>1920251309</v>
      </c>
      <c r="C23" s="371" t="s">
        <v>360</v>
      </c>
      <c r="D23" s="371" t="s">
        <v>361</v>
      </c>
      <c r="E23" s="371" t="s">
        <v>236</v>
      </c>
      <c r="F23" s="372">
        <v>34801</v>
      </c>
      <c r="G23" s="373" t="s">
        <v>174</v>
      </c>
      <c r="H23" s="373" t="s">
        <v>175</v>
      </c>
      <c r="I23" s="374">
        <v>8.1999999999999993</v>
      </c>
      <c r="J23" s="374">
        <v>7.8</v>
      </c>
      <c r="K23" s="374">
        <v>7.9</v>
      </c>
      <c r="L23" s="374">
        <v>8.1999999999999993</v>
      </c>
      <c r="M23" s="374">
        <v>7.6</v>
      </c>
      <c r="N23" s="374">
        <v>6.6</v>
      </c>
      <c r="O23" s="374" t="s">
        <v>177</v>
      </c>
      <c r="P23" s="374" t="s">
        <v>176</v>
      </c>
      <c r="Q23" s="374">
        <v>7.4</v>
      </c>
      <c r="R23" s="374" t="s">
        <v>176</v>
      </c>
      <c r="S23" s="375">
        <v>7.4</v>
      </c>
      <c r="T23" s="374" t="s">
        <v>176</v>
      </c>
      <c r="U23" s="374" t="s">
        <v>176</v>
      </c>
      <c r="V23" s="374" t="s">
        <v>176</v>
      </c>
      <c r="W23" s="374">
        <v>7.5</v>
      </c>
      <c r="X23" s="374">
        <v>5.9</v>
      </c>
      <c r="Y23" s="376">
        <v>7.5</v>
      </c>
      <c r="Z23" s="376">
        <v>5.9</v>
      </c>
      <c r="AA23" s="374">
        <v>7.9</v>
      </c>
      <c r="AB23" s="374">
        <v>6.4</v>
      </c>
      <c r="AC23" s="374">
        <v>7</v>
      </c>
      <c r="AD23" s="374">
        <v>7.4</v>
      </c>
      <c r="AE23" s="374">
        <v>8.5</v>
      </c>
      <c r="AF23" s="374">
        <v>6.7</v>
      </c>
      <c r="AG23" s="374">
        <v>6.4</v>
      </c>
      <c r="AH23" s="374">
        <v>5.6</v>
      </c>
      <c r="AI23" s="374">
        <v>7.8</v>
      </c>
      <c r="AJ23" s="374">
        <v>7.3</v>
      </c>
      <c r="AK23" s="374">
        <v>6.5</v>
      </c>
      <c r="AL23" s="374">
        <v>7.1</v>
      </c>
      <c r="AM23" s="374">
        <v>6</v>
      </c>
      <c r="AN23" s="374">
        <v>7.3</v>
      </c>
      <c r="AO23" s="374">
        <v>6</v>
      </c>
      <c r="AP23" s="374">
        <v>5.2</v>
      </c>
      <c r="AQ23" s="374">
        <v>6.5</v>
      </c>
      <c r="AR23" s="374" t="s">
        <v>176</v>
      </c>
      <c r="AS23" s="374">
        <v>5.9</v>
      </c>
      <c r="AT23" s="374" t="s">
        <v>176</v>
      </c>
      <c r="AU23" s="374" t="s">
        <v>176</v>
      </c>
      <c r="AV23" s="377">
        <v>46</v>
      </c>
      <c r="AW23" s="377">
        <v>2</v>
      </c>
      <c r="AX23" s="374">
        <v>6.5</v>
      </c>
      <c r="AY23" s="374">
        <v>5</v>
      </c>
      <c r="AZ23" s="374">
        <v>7.5</v>
      </c>
      <c r="BA23" s="374" t="s">
        <v>176</v>
      </c>
      <c r="BB23" s="374" t="s">
        <v>176</v>
      </c>
      <c r="BC23" s="374" t="s">
        <v>176</v>
      </c>
      <c r="BD23" s="374" t="s">
        <v>176</v>
      </c>
      <c r="BE23" s="374" t="s">
        <v>176</v>
      </c>
      <c r="BF23" s="374">
        <v>6.1</v>
      </c>
      <c r="BG23" s="374" t="s">
        <v>176</v>
      </c>
      <c r="BH23" s="374" t="s">
        <v>176</v>
      </c>
      <c r="BI23" s="374" t="s">
        <v>176</v>
      </c>
      <c r="BJ23" s="374" t="s">
        <v>176</v>
      </c>
      <c r="BK23" s="374" t="s">
        <v>176</v>
      </c>
      <c r="BL23" s="374">
        <v>5.5</v>
      </c>
      <c r="BM23" s="377">
        <v>5</v>
      </c>
      <c r="BN23" s="377">
        <v>0</v>
      </c>
      <c r="BO23" s="374">
        <v>6.5</v>
      </c>
      <c r="BP23" s="374">
        <v>5.2</v>
      </c>
      <c r="BQ23" s="374">
        <v>5.2</v>
      </c>
      <c r="BR23" s="374">
        <v>7</v>
      </c>
      <c r="BS23" s="374">
        <v>6.7</v>
      </c>
      <c r="BT23" s="374">
        <v>6</v>
      </c>
      <c r="BU23" s="374">
        <v>7.3</v>
      </c>
      <c r="BV23" s="374">
        <v>6.5</v>
      </c>
      <c r="BW23" s="374">
        <v>4.7</v>
      </c>
      <c r="BX23" s="374">
        <v>5.3</v>
      </c>
      <c r="BY23" s="374">
        <v>7.3</v>
      </c>
      <c r="BZ23" s="374">
        <v>5.9</v>
      </c>
      <c r="CA23" s="374">
        <v>6.3</v>
      </c>
      <c r="CB23" s="374">
        <v>6.3</v>
      </c>
      <c r="CC23" s="374">
        <v>5.3</v>
      </c>
      <c r="CD23" s="374" t="s">
        <v>176</v>
      </c>
      <c r="CE23" s="374">
        <v>5.7</v>
      </c>
      <c r="CF23" s="375">
        <v>5.7</v>
      </c>
      <c r="CG23" s="374">
        <v>7</v>
      </c>
      <c r="CH23" s="374">
        <v>8</v>
      </c>
      <c r="CI23" s="374">
        <v>7.7</v>
      </c>
      <c r="CJ23" s="374">
        <v>5.6</v>
      </c>
      <c r="CK23" s="378"/>
      <c r="CL23" s="374">
        <v>8.4</v>
      </c>
      <c r="CM23" s="377">
        <v>55</v>
      </c>
      <c r="CN23" s="377">
        <v>0</v>
      </c>
      <c r="CO23" s="374">
        <v>6.8</v>
      </c>
      <c r="CP23" s="374">
        <v>6.4</v>
      </c>
      <c r="CQ23" s="374" t="s">
        <v>176</v>
      </c>
      <c r="CR23" s="374">
        <v>4.5</v>
      </c>
      <c r="CS23" s="374">
        <v>6</v>
      </c>
      <c r="CT23" s="379">
        <v>4.5</v>
      </c>
      <c r="CU23" s="379">
        <v>6</v>
      </c>
      <c r="CV23" s="374">
        <v>4.9000000000000004</v>
      </c>
      <c r="CW23" s="374">
        <v>4</v>
      </c>
      <c r="CX23" s="374">
        <v>5.7</v>
      </c>
      <c r="CY23" s="374">
        <v>6.6</v>
      </c>
      <c r="CZ23" s="374" t="s">
        <v>176</v>
      </c>
      <c r="DA23" s="374" t="s">
        <v>176</v>
      </c>
      <c r="DB23" s="374" t="s">
        <v>176</v>
      </c>
      <c r="DC23" s="375">
        <v>6.6</v>
      </c>
      <c r="DD23" s="374">
        <v>7.3</v>
      </c>
      <c r="DE23" s="374">
        <v>8.1999999999999993</v>
      </c>
      <c r="DF23" s="374" t="s">
        <v>176</v>
      </c>
      <c r="DG23" s="374">
        <v>8.3000000000000007</v>
      </c>
      <c r="DH23" s="380">
        <v>8.3000000000000007</v>
      </c>
      <c r="DI23" s="381">
        <v>25</v>
      </c>
      <c r="DJ23" s="381">
        <v>0</v>
      </c>
      <c r="DK23" s="382" t="s">
        <v>177</v>
      </c>
      <c r="DL23" s="382" t="s">
        <v>176</v>
      </c>
      <c r="DM23" s="383">
        <v>0</v>
      </c>
      <c r="DN23" s="384">
        <v>0</v>
      </c>
      <c r="DO23" s="384">
        <v>5</v>
      </c>
      <c r="DP23" s="384">
        <v>131</v>
      </c>
      <c r="DQ23" s="384">
        <v>7</v>
      </c>
      <c r="DR23" s="384">
        <v>136</v>
      </c>
      <c r="DS23" s="385">
        <v>126</v>
      </c>
      <c r="DT23" s="385">
        <v>2</v>
      </c>
      <c r="DU23" s="386">
        <v>131</v>
      </c>
      <c r="DV23" s="386">
        <v>128</v>
      </c>
      <c r="DW23" s="387">
        <v>6.44</v>
      </c>
      <c r="DX23" s="387">
        <v>2.54</v>
      </c>
      <c r="DY23" s="388">
        <v>1.5267175572519083E-2</v>
      </c>
      <c r="DZ23" s="386" t="s">
        <v>211</v>
      </c>
    </row>
    <row r="24" spans="1:130" s="369" customFormat="1" ht="31.5" customHeight="1">
      <c r="A24" s="370">
        <f t="shared" si="1"/>
        <v>4</v>
      </c>
      <c r="B24" s="371">
        <v>1921255407</v>
      </c>
      <c r="C24" s="371" t="s">
        <v>362</v>
      </c>
      <c r="D24" s="371" t="s">
        <v>363</v>
      </c>
      <c r="E24" s="371" t="s">
        <v>364</v>
      </c>
      <c r="F24" s="372">
        <v>35045</v>
      </c>
      <c r="G24" s="373" t="s">
        <v>219</v>
      </c>
      <c r="H24" s="373" t="s">
        <v>175</v>
      </c>
      <c r="I24" s="374">
        <v>7</v>
      </c>
      <c r="J24" s="374">
        <v>6.9</v>
      </c>
      <c r="K24" s="374">
        <v>7</v>
      </c>
      <c r="L24" s="374">
        <v>7.4</v>
      </c>
      <c r="M24" s="374">
        <v>7.9</v>
      </c>
      <c r="N24" s="374">
        <v>5.5</v>
      </c>
      <c r="O24" s="374">
        <v>5.4</v>
      </c>
      <c r="P24" s="374" t="s">
        <v>176</v>
      </c>
      <c r="Q24" s="374">
        <v>4.8</v>
      </c>
      <c r="R24" s="374" t="s">
        <v>176</v>
      </c>
      <c r="S24" s="375">
        <v>4.8</v>
      </c>
      <c r="T24" s="374" t="s">
        <v>176</v>
      </c>
      <c r="U24" s="374" t="s">
        <v>176</v>
      </c>
      <c r="V24" s="374" t="s">
        <v>176</v>
      </c>
      <c r="W24" s="374">
        <v>7.8</v>
      </c>
      <c r="X24" s="374">
        <v>6.9</v>
      </c>
      <c r="Y24" s="376">
        <v>7.8</v>
      </c>
      <c r="Z24" s="376">
        <v>6.9</v>
      </c>
      <c r="AA24" s="374">
        <v>7.2</v>
      </c>
      <c r="AB24" s="374">
        <v>6.7</v>
      </c>
      <c r="AC24" s="374">
        <v>5.6</v>
      </c>
      <c r="AD24" s="374">
        <v>5.3</v>
      </c>
      <c r="AE24" s="374">
        <v>5.2</v>
      </c>
      <c r="AF24" s="374">
        <v>6.8</v>
      </c>
      <c r="AG24" s="374">
        <v>4</v>
      </c>
      <c r="AH24" s="374">
        <v>6.2</v>
      </c>
      <c r="AI24" s="374">
        <v>5.9</v>
      </c>
      <c r="AJ24" s="374">
        <v>5.3</v>
      </c>
      <c r="AK24" s="374">
        <v>6.2</v>
      </c>
      <c r="AL24" s="374">
        <v>5.8</v>
      </c>
      <c r="AM24" s="374">
        <v>6.1</v>
      </c>
      <c r="AN24" s="374">
        <v>6.3</v>
      </c>
      <c r="AO24" s="374">
        <v>5.6</v>
      </c>
      <c r="AP24" s="374" t="s">
        <v>177</v>
      </c>
      <c r="AQ24" s="374">
        <v>5.2</v>
      </c>
      <c r="AR24" s="374" t="s">
        <v>176</v>
      </c>
      <c r="AS24" s="374" t="s">
        <v>176</v>
      </c>
      <c r="AT24" s="374" t="s">
        <v>176</v>
      </c>
      <c r="AU24" s="374" t="s">
        <v>176</v>
      </c>
      <c r="AV24" s="377">
        <v>46</v>
      </c>
      <c r="AW24" s="377">
        <v>1</v>
      </c>
      <c r="AX24" s="374">
        <v>7</v>
      </c>
      <c r="AY24" s="374">
        <v>4.0999999999999996</v>
      </c>
      <c r="AZ24" s="374" t="s">
        <v>176</v>
      </c>
      <c r="BA24" s="374" t="s">
        <v>176</v>
      </c>
      <c r="BB24" s="374" t="s">
        <v>176</v>
      </c>
      <c r="BC24" s="374" t="s">
        <v>176</v>
      </c>
      <c r="BD24" s="374">
        <v>0</v>
      </c>
      <c r="BE24" s="374" t="s">
        <v>176</v>
      </c>
      <c r="BF24" s="374" t="s">
        <v>176</v>
      </c>
      <c r="BG24" s="374" t="s">
        <v>176</v>
      </c>
      <c r="BH24" s="374" t="s">
        <v>176</v>
      </c>
      <c r="BI24" s="374" t="s">
        <v>176</v>
      </c>
      <c r="BJ24" s="374">
        <v>5</v>
      </c>
      <c r="BK24" s="374" t="s">
        <v>176</v>
      </c>
      <c r="BL24" s="374">
        <v>7.1</v>
      </c>
      <c r="BM24" s="377">
        <v>4</v>
      </c>
      <c r="BN24" s="377">
        <v>1</v>
      </c>
      <c r="BO24" s="374">
        <v>6.6</v>
      </c>
      <c r="BP24" s="374">
        <v>6.7</v>
      </c>
      <c r="BQ24" s="374">
        <v>8.1999999999999993</v>
      </c>
      <c r="BR24" s="374">
        <v>7.5</v>
      </c>
      <c r="BS24" s="374">
        <v>7.6</v>
      </c>
      <c r="BT24" s="374">
        <v>7.4</v>
      </c>
      <c r="BU24" s="374">
        <v>6</v>
      </c>
      <c r="BV24" s="374">
        <v>6.4</v>
      </c>
      <c r="BW24" s="374">
        <v>5.3</v>
      </c>
      <c r="BX24" s="374">
        <v>5.5</v>
      </c>
      <c r="BY24" s="374">
        <v>7.9</v>
      </c>
      <c r="BZ24" s="374">
        <v>7.5</v>
      </c>
      <c r="CA24" s="374">
        <v>8.1999999999999993</v>
      </c>
      <c r="CB24" s="374">
        <v>6.1</v>
      </c>
      <c r="CC24" s="374">
        <v>6.2</v>
      </c>
      <c r="CD24" s="374" t="s">
        <v>176</v>
      </c>
      <c r="CE24" s="374">
        <v>7.1</v>
      </c>
      <c r="CF24" s="375">
        <v>7.1</v>
      </c>
      <c r="CG24" s="374">
        <v>4.8</v>
      </c>
      <c r="CH24" s="374">
        <v>7.8</v>
      </c>
      <c r="CI24" s="374">
        <v>6.1</v>
      </c>
      <c r="CJ24" s="374">
        <v>5.3</v>
      </c>
      <c r="CK24" s="378"/>
      <c r="CL24" s="374">
        <v>6.9</v>
      </c>
      <c r="CM24" s="377">
        <v>55</v>
      </c>
      <c r="CN24" s="377">
        <v>0</v>
      </c>
      <c r="CO24" s="374">
        <v>6.3</v>
      </c>
      <c r="CP24" s="374">
        <v>6.3</v>
      </c>
      <c r="CQ24" s="374" t="s">
        <v>176</v>
      </c>
      <c r="CR24" s="374">
        <v>6.1</v>
      </c>
      <c r="CS24" s="374">
        <v>8.1</v>
      </c>
      <c r="CT24" s="379">
        <v>6.1</v>
      </c>
      <c r="CU24" s="379">
        <v>8.1</v>
      </c>
      <c r="CV24" s="374">
        <v>6.5</v>
      </c>
      <c r="CW24" s="374">
        <v>7.2</v>
      </c>
      <c r="CX24" s="374">
        <v>5.5</v>
      </c>
      <c r="CY24" s="374">
        <v>7.2</v>
      </c>
      <c r="CZ24" s="374" t="s">
        <v>176</v>
      </c>
      <c r="DA24" s="374" t="s">
        <v>176</v>
      </c>
      <c r="DB24" s="374" t="s">
        <v>176</v>
      </c>
      <c r="DC24" s="375">
        <v>7.2</v>
      </c>
      <c r="DD24" s="374">
        <v>8.4</v>
      </c>
      <c r="DE24" s="374">
        <v>7.8</v>
      </c>
      <c r="DF24" s="374" t="s">
        <v>176</v>
      </c>
      <c r="DG24" s="374">
        <v>8.8000000000000007</v>
      </c>
      <c r="DH24" s="380">
        <v>8.8000000000000007</v>
      </c>
      <c r="DI24" s="381">
        <v>25</v>
      </c>
      <c r="DJ24" s="381">
        <v>0</v>
      </c>
      <c r="DK24" s="382" t="s">
        <v>177</v>
      </c>
      <c r="DL24" s="382" t="s">
        <v>176</v>
      </c>
      <c r="DM24" s="383">
        <v>0</v>
      </c>
      <c r="DN24" s="384">
        <v>0</v>
      </c>
      <c r="DO24" s="384">
        <v>5</v>
      </c>
      <c r="DP24" s="384">
        <v>130</v>
      </c>
      <c r="DQ24" s="384">
        <v>7</v>
      </c>
      <c r="DR24" s="384">
        <v>136</v>
      </c>
      <c r="DS24" s="385">
        <v>126</v>
      </c>
      <c r="DT24" s="385">
        <v>1</v>
      </c>
      <c r="DU24" s="386">
        <v>131</v>
      </c>
      <c r="DV24" s="386">
        <v>127</v>
      </c>
      <c r="DW24" s="387">
        <v>6.52</v>
      </c>
      <c r="DX24" s="387">
        <v>2.57</v>
      </c>
      <c r="DY24" s="388">
        <v>7.6335877862595417E-3</v>
      </c>
      <c r="DZ24" s="386" t="s">
        <v>211</v>
      </c>
    </row>
    <row r="25" spans="1:130" s="369" customFormat="1" ht="31.5" customHeight="1">
      <c r="A25" s="370">
        <f t="shared" si="1"/>
        <v>5</v>
      </c>
      <c r="B25" s="371">
        <v>1921250931</v>
      </c>
      <c r="C25" s="371" t="s">
        <v>180</v>
      </c>
      <c r="D25" s="371" t="s">
        <v>203</v>
      </c>
      <c r="E25" s="371" t="s">
        <v>365</v>
      </c>
      <c r="F25" s="372">
        <v>34530</v>
      </c>
      <c r="G25" s="373" t="s">
        <v>219</v>
      </c>
      <c r="H25" s="373" t="s">
        <v>175</v>
      </c>
      <c r="I25" s="374">
        <v>6.5</v>
      </c>
      <c r="J25" s="374">
        <v>6.9</v>
      </c>
      <c r="K25" s="374">
        <v>5.3</v>
      </c>
      <c r="L25" s="374">
        <v>6.9</v>
      </c>
      <c r="M25" s="374">
        <v>5.2</v>
      </c>
      <c r="N25" s="374">
        <v>9.3000000000000007</v>
      </c>
      <c r="O25" s="374" t="s">
        <v>177</v>
      </c>
      <c r="P25" s="374">
        <v>6.3</v>
      </c>
      <c r="Q25" s="374" t="s">
        <v>176</v>
      </c>
      <c r="R25" s="374">
        <v>0</v>
      </c>
      <c r="S25" s="375">
        <v>6.3</v>
      </c>
      <c r="T25" s="374" t="s">
        <v>176</v>
      </c>
      <c r="U25" s="374" t="s">
        <v>176</v>
      </c>
      <c r="V25" s="374" t="s">
        <v>176</v>
      </c>
      <c r="W25" s="374">
        <v>6.7</v>
      </c>
      <c r="X25" s="374">
        <v>5.8</v>
      </c>
      <c r="Y25" s="376">
        <v>6.7</v>
      </c>
      <c r="Z25" s="376">
        <v>5.8</v>
      </c>
      <c r="AA25" s="374">
        <v>5.3</v>
      </c>
      <c r="AB25" s="374">
        <v>6.3</v>
      </c>
      <c r="AC25" s="374">
        <v>6.1</v>
      </c>
      <c r="AD25" s="374">
        <v>5.6</v>
      </c>
      <c r="AE25" s="374">
        <v>6.1</v>
      </c>
      <c r="AF25" s="374">
        <v>5.4</v>
      </c>
      <c r="AG25" s="374">
        <v>5.0999999999999996</v>
      </c>
      <c r="AH25" s="374">
        <v>4.2</v>
      </c>
      <c r="AI25" s="374">
        <v>5.0999999999999996</v>
      </c>
      <c r="AJ25" s="374">
        <v>5.2</v>
      </c>
      <c r="AK25" s="374">
        <v>4.8</v>
      </c>
      <c r="AL25" s="374">
        <v>5.8</v>
      </c>
      <c r="AM25" s="374">
        <v>5.6</v>
      </c>
      <c r="AN25" s="374">
        <v>5.5</v>
      </c>
      <c r="AO25" s="374">
        <v>5</v>
      </c>
      <c r="AP25" s="374">
        <v>5</v>
      </c>
      <c r="AQ25" s="374">
        <v>5.0999999999999996</v>
      </c>
      <c r="AR25" s="374" t="s">
        <v>176</v>
      </c>
      <c r="AS25" s="374" t="s">
        <v>176</v>
      </c>
      <c r="AT25" s="374" t="s">
        <v>176</v>
      </c>
      <c r="AU25" s="374" t="s">
        <v>176</v>
      </c>
      <c r="AV25" s="377">
        <v>45</v>
      </c>
      <c r="AW25" s="377">
        <v>2</v>
      </c>
      <c r="AX25" s="374">
        <v>6.4</v>
      </c>
      <c r="AY25" s="374" t="s">
        <v>177</v>
      </c>
      <c r="AZ25" s="374" t="s">
        <v>176</v>
      </c>
      <c r="BA25" s="374" t="s">
        <v>176</v>
      </c>
      <c r="BB25" s="374" t="s">
        <v>176</v>
      </c>
      <c r="BC25" s="374" t="s">
        <v>176</v>
      </c>
      <c r="BD25" s="374" t="s">
        <v>176</v>
      </c>
      <c r="BE25" s="374">
        <v>8</v>
      </c>
      <c r="BF25" s="374" t="s">
        <v>176</v>
      </c>
      <c r="BG25" s="374" t="s">
        <v>176</v>
      </c>
      <c r="BH25" s="374" t="s">
        <v>176</v>
      </c>
      <c r="BI25" s="374" t="s">
        <v>176</v>
      </c>
      <c r="BJ25" s="374" t="s">
        <v>176</v>
      </c>
      <c r="BK25" s="374">
        <v>5.9</v>
      </c>
      <c r="BL25" s="374">
        <v>7.3</v>
      </c>
      <c r="BM25" s="377">
        <v>4</v>
      </c>
      <c r="BN25" s="377">
        <v>1</v>
      </c>
      <c r="BO25" s="374">
        <v>7.9</v>
      </c>
      <c r="BP25" s="374">
        <v>5.3</v>
      </c>
      <c r="BQ25" s="374">
        <v>5.3</v>
      </c>
      <c r="BR25" s="374">
        <v>5.5</v>
      </c>
      <c r="BS25" s="374">
        <v>6.3</v>
      </c>
      <c r="BT25" s="374">
        <v>7.6</v>
      </c>
      <c r="BU25" s="374">
        <v>6.4</v>
      </c>
      <c r="BV25" s="374">
        <v>6</v>
      </c>
      <c r="BW25" s="374">
        <v>5.7</v>
      </c>
      <c r="BX25" s="374">
        <v>6.3</v>
      </c>
      <c r="BY25" s="374">
        <v>5.6</v>
      </c>
      <c r="BZ25" s="374">
        <v>6</v>
      </c>
      <c r="CA25" s="374">
        <v>6.3</v>
      </c>
      <c r="CB25" s="374">
        <v>7.3</v>
      </c>
      <c r="CC25" s="374">
        <v>4.9000000000000004</v>
      </c>
      <c r="CD25" s="374">
        <v>0</v>
      </c>
      <c r="CE25" s="374">
        <v>6.9</v>
      </c>
      <c r="CF25" s="375">
        <v>6.9</v>
      </c>
      <c r="CG25" s="374">
        <v>5.5</v>
      </c>
      <c r="CH25" s="374">
        <v>7</v>
      </c>
      <c r="CI25" s="374">
        <v>7</v>
      </c>
      <c r="CJ25" s="374">
        <v>5.6</v>
      </c>
      <c r="CK25" s="378"/>
      <c r="CL25" s="374">
        <v>7.4</v>
      </c>
      <c r="CM25" s="377">
        <v>55</v>
      </c>
      <c r="CN25" s="377">
        <v>0</v>
      </c>
      <c r="CO25" s="374">
        <v>6.3</v>
      </c>
      <c r="CP25" s="374">
        <v>6.7</v>
      </c>
      <c r="CQ25" s="374" t="s">
        <v>176</v>
      </c>
      <c r="CR25" s="374">
        <v>4.9000000000000004</v>
      </c>
      <c r="CS25" s="374">
        <v>6.1</v>
      </c>
      <c r="CT25" s="379">
        <v>4.9000000000000004</v>
      </c>
      <c r="CU25" s="379">
        <v>6.1</v>
      </c>
      <c r="CV25" s="374">
        <v>6.5</v>
      </c>
      <c r="CW25" s="374">
        <v>6.5</v>
      </c>
      <c r="CX25" s="374">
        <v>7.5</v>
      </c>
      <c r="CY25" s="374" t="s">
        <v>176</v>
      </c>
      <c r="CZ25" s="374">
        <v>5</v>
      </c>
      <c r="DA25" s="374" t="s">
        <v>176</v>
      </c>
      <c r="DB25" s="374" t="s">
        <v>176</v>
      </c>
      <c r="DC25" s="375">
        <v>5</v>
      </c>
      <c r="DD25" s="374">
        <v>5.7</v>
      </c>
      <c r="DE25" s="374">
        <v>5.6</v>
      </c>
      <c r="DF25" s="374" t="s">
        <v>176</v>
      </c>
      <c r="DG25" s="374">
        <v>8.3000000000000007</v>
      </c>
      <c r="DH25" s="380">
        <v>8.3000000000000007</v>
      </c>
      <c r="DI25" s="381">
        <v>25</v>
      </c>
      <c r="DJ25" s="381">
        <v>0</v>
      </c>
      <c r="DK25" s="382" t="s">
        <v>177</v>
      </c>
      <c r="DL25" s="382" t="s">
        <v>176</v>
      </c>
      <c r="DM25" s="383">
        <v>0</v>
      </c>
      <c r="DN25" s="384">
        <v>0</v>
      </c>
      <c r="DO25" s="384">
        <v>5</v>
      </c>
      <c r="DP25" s="384">
        <v>129</v>
      </c>
      <c r="DQ25" s="384">
        <v>8</v>
      </c>
      <c r="DR25" s="384">
        <v>136</v>
      </c>
      <c r="DS25" s="385">
        <v>125</v>
      </c>
      <c r="DT25" s="385">
        <v>2</v>
      </c>
      <c r="DU25" s="386">
        <v>131</v>
      </c>
      <c r="DV25" s="386">
        <v>127</v>
      </c>
      <c r="DW25" s="387">
        <v>6.1</v>
      </c>
      <c r="DX25" s="387">
        <v>2.2999999999999998</v>
      </c>
      <c r="DY25" s="388">
        <v>1.5267175572519083E-2</v>
      </c>
      <c r="DZ25" s="386" t="s">
        <v>211</v>
      </c>
    </row>
    <row r="26" spans="1:130" s="389" customFormat="1" ht="36" customHeight="1">
      <c r="CW26" s="390" t="s">
        <v>342</v>
      </c>
    </row>
    <row r="27" spans="1:130" s="389" customFormat="1" ht="27.75" customHeight="1">
      <c r="C27" s="391" t="s">
        <v>221</v>
      </c>
      <c r="D27" s="392"/>
      <c r="AA27" s="391" t="s">
        <v>222</v>
      </c>
      <c r="AQ27" s="391" t="s">
        <v>223</v>
      </c>
      <c r="AR27" s="392"/>
      <c r="BZ27" s="391" t="s">
        <v>224</v>
      </c>
      <c r="DG27" s="391" t="s">
        <v>225</v>
      </c>
    </row>
    <row r="28" spans="1:130" s="389" customFormat="1" ht="153.75" customHeight="1">
      <c r="C28" s="391" t="s">
        <v>226</v>
      </c>
      <c r="D28" s="392"/>
      <c r="AA28" s="391" t="s">
        <v>227</v>
      </c>
      <c r="AQ28" s="391" t="s">
        <v>228</v>
      </c>
      <c r="AR28" s="392"/>
      <c r="BZ28" s="391" t="s">
        <v>229</v>
      </c>
    </row>
  </sheetData>
  <mergeCells count="135">
    <mergeCell ref="B6:H9"/>
    <mergeCell ref="I6:AW6"/>
    <mergeCell ref="AX6:BN6"/>
    <mergeCell ref="BO6:CN6"/>
    <mergeCell ref="CO6:DJ6"/>
    <mergeCell ref="DK6:DO6"/>
    <mergeCell ref="AF7:AU7"/>
    <mergeCell ref="AV7:AV9"/>
    <mergeCell ref="AW7:AW9"/>
    <mergeCell ref="AX7:AY7"/>
    <mergeCell ref="BG8:BG9"/>
    <mergeCell ref="DN7:DN9"/>
    <mergeCell ref="DO7:DO9"/>
    <mergeCell ref="I8:I9"/>
    <mergeCell ref="J8:J9"/>
    <mergeCell ref="K8:K9"/>
    <mergeCell ref="L8:L9"/>
    <mergeCell ref="M8:M9"/>
    <mergeCell ref="CO7:CP7"/>
    <mergeCell ref="CQ7:CV7"/>
    <mergeCell ref="CW7:CX7"/>
    <mergeCell ref="CY7:DC7"/>
    <mergeCell ref="DD7:DE7"/>
    <mergeCell ref="DF7:DH7"/>
    <mergeCell ref="DV6:DV9"/>
    <mergeCell ref="DW6:DW9"/>
    <mergeCell ref="DX6:DX9"/>
    <mergeCell ref="DY6:DY9"/>
    <mergeCell ref="DZ6:DZ9"/>
    <mergeCell ref="I7:K7"/>
    <mergeCell ref="L7:M7"/>
    <mergeCell ref="N7:O7"/>
    <mergeCell ref="P7:AA7"/>
    <mergeCell ref="AB7:AE7"/>
    <mergeCell ref="DP6:DP9"/>
    <mergeCell ref="DQ6:DQ9"/>
    <mergeCell ref="DR6:DR9"/>
    <mergeCell ref="DS6:DS9"/>
    <mergeCell ref="DT6:DT9"/>
    <mergeCell ref="DU6:DU9"/>
    <mergeCell ref="BF7:BK7"/>
    <mergeCell ref="BM7:BM9"/>
    <mergeCell ref="BN7:BN9"/>
    <mergeCell ref="BO7:BQ7"/>
    <mergeCell ref="BR7:BT7"/>
    <mergeCell ref="BD8:BD9"/>
    <mergeCell ref="BE8:BE9"/>
    <mergeCell ref="BF8:BF9"/>
    <mergeCell ref="BU7:BV7"/>
    <mergeCell ref="BW7:CB7"/>
    <mergeCell ref="CD7:CF7"/>
    <mergeCell ref="CK7:CK9"/>
    <mergeCell ref="CM7:CM9"/>
    <mergeCell ref="CN7:CN9"/>
    <mergeCell ref="BV8:BV9"/>
    <mergeCell ref="BW8:BW9"/>
    <mergeCell ref="BX8:BX9"/>
    <mergeCell ref="BY8:BY9"/>
    <mergeCell ref="BZ8:BZ9"/>
    <mergeCell ref="CA8:CA9"/>
    <mergeCell ref="CB8:CB9"/>
    <mergeCell ref="CC8:CC9"/>
    <mergeCell ref="CD8:CD9"/>
    <mergeCell ref="CE8:CE9"/>
    <mergeCell ref="AZ7:BE7"/>
    <mergeCell ref="AD8:AD9"/>
    <mergeCell ref="AE8:AE9"/>
    <mergeCell ref="AF8:AF9"/>
    <mergeCell ref="AG8:AG9"/>
    <mergeCell ref="AH8:AH9"/>
    <mergeCell ref="AI8:AI9"/>
    <mergeCell ref="N8:O8"/>
    <mergeCell ref="P8:S8"/>
    <mergeCell ref="T8:Z8"/>
    <mergeCell ref="AA8:AA9"/>
    <mergeCell ref="AB8:AB9"/>
    <mergeCell ref="AC8:AC9"/>
    <mergeCell ref="AP8:AP9"/>
    <mergeCell ref="AQ8:AQ9"/>
    <mergeCell ref="AR8:AR9"/>
    <mergeCell ref="AS8:AS9"/>
    <mergeCell ref="AT8:AT9"/>
    <mergeCell ref="AU8:AU9"/>
    <mergeCell ref="AJ8:AJ9"/>
    <mergeCell ref="AK8:AK9"/>
    <mergeCell ref="AL8:AL9"/>
    <mergeCell ref="AM8:AM9"/>
    <mergeCell ref="AN8:AN9"/>
    <mergeCell ref="AO8:AO9"/>
    <mergeCell ref="BH8:BH9"/>
    <mergeCell ref="BI8:BI9"/>
    <mergeCell ref="BJ8:BJ9"/>
    <mergeCell ref="BK8:BK9"/>
    <mergeCell ref="BL8:BL9"/>
    <mergeCell ref="BO8:BO9"/>
    <mergeCell ref="AX8:AX9"/>
    <mergeCell ref="AY8:AY9"/>
    <mergeCell ref="AZ8:AZ9"/>
    <mergeCell ref="BA8:BA9"/>
    <mergeCell ref="BB8:BB9"/>
    <mergeCell ref="BC8:BC9"/>
    <mergeCell ref="BP8:BP9"/>
    <mergeCell ref="BQ8:BQ9"/>
    <mergeCell ref="BR8:BR9"/>
    <mergeCell ref="BS8:BS9"/>
    <mergeCell ref="BT8:BT9"/>
    <mergeCell ref="BU8:BU9"/>
    <mergeCell ref="CO8:CO9"/>
    <mergeCell ref="CP8:CP9"/>
    <mergeCell ref="CQ8:CU8"/>
    <mergeCell ref="CV8:CV9"/>
    <mergeCell ref="CW8:CW9"/>
    <mergeCell ref="CX8:CX9"/>
    <mergeCell ref="CF8:CF9"/>
    <mergeCell ref="CG8:CG9"/>
    <mergeCell ref="CH8:CH9"/>
    <mergeCell ref="CI8:CI9"/>
    <mergeCell ref="CJ8:CJ9"/>
    <mergeCell ref="CL8:CL9"/>
    <mergeCell ref="DM8:DM9"/>
    <mergeCell ref="DE8:DE9"/>
    <mergeCell ref="DF8:DF9"/>
    <mergeCell ref="DG8:DG9"/>
    <mergeCell ref="DH8:DH9"/>
    <mergeCell ref="DK8:DK9"/>
    <mergeCell ref="DL8:DL9"/>
    <mergeCell ref="CY8:CY9"/>
    <mergeCell ref="CZ8:CZ9"/>
    <mergeCell ref="DA8:DA9"/>
    <mergeCell ref="DB8:DB9"/>
    <mergeCell ref="DC8:DC9"/>
    <mergeCell ref="DD8:DD9"/>
    <mergeCell ref="DI7:DI9"/>
    <mergeCell ref="DJ7:DJ9"/>
    <mergeCell ref="DK7:DM7"/>
  </mergeCells>
  <conditionalFormatting sqref="T17:X17 F17:R17 DK17:DL17 DD17:DG17 CV17:DB17 CO17:CS17 CL17 CG17:CJ17 BO17:CE17 AX17:BL17 AA17:AU17 AA23:AU25 AX23:BL25 BO23:CE25 CG23:CJ25 CL23:CL25 CO23:CS25 CV23:DB25 DD23:DG25 DK23:DL25 F23:R25 T23:X25">
    <cfRule type="cellIs" dxfId="10" priority="7" stopIfTrue="1" operator="lessThan">
      <formula>4</formula>
    </cfRule>
  </conditionalFormatting>
  <conditionalFormatting sqref="T13:X14 F13:R14 DK13:DL14 DD13:DG14 CV13:DB14 CO13:CS14 CL13:CL14 CG13:CJ14 BO13:CE14 AX13:BL14 AA13:AU14">
    <cfRule type="cellIs" dxfId="9" priority="6" stopIfTrue="1" operator="lessThan">
      <formula>4</formula>
    </cfRule>
  </conditionalFormatting>
  <conditionalFormatting sqref="T15:X15 F15:R15 DK15:DL15 DD15:DG15 CV15:DB15 CO15:CS15 CL15 CG15:CJ15 BO15:CE15 AX15:BL15 AA15:AU15">
    <cfRule type="cellIs" dxfId="8" priority="5" stopIfTrue="1" operator="lessThan">
      <formula>4</formula>
    </cfRule>
  </conditionalFormatting>
  <conditionalFormatting sqref="T16:X16 F16:R16 DK16:DL16 DD16:DG16 CV16:DB16 CO16:CS16 CL16 CG16:CJ16 BO16:CE16 AX16:BL16 AA16:AU16">
    <cfRule type="cellIs" dxfId="7" priority="4" stopIfTrue="1" operator="lessThan">
      <formula>4</formula>
    </cfRule>
  </conditionalFormatting>
  <conditionalFormatting sqref="T21:X22 F21:R22 DK21:DL22 DD21:DG22 CV21:DB22 CO21:CS22 CL21:CL22 CG21:CJ22 BO21:CE22 AX21:BL22 AA21:AU22">
    <cfRule type="cellIs" dxfId="6" priority="3" stopIfTrue="1" operator="lessThan">
      <formula>4</formula>
    </cfRule>
  </conditionalFormatting>
  <conditionalFormatting sqref="T18:X18 F18:R18 DK18:DL18 DD18:DG18 CV18:DB18 CO18:CS18 CL18 CG18:CJ18 BO18:CE18 AX18:BL18 AA18:AU18">
    <cfRule type="cellIs" dxfId="5" priority="2" stopIfTrue="1" operator="lessThan">
      <formula>4</formula>
    </cfRule>
  </conditionalFormatting>
  <conditionalFormatting sqref="T19:X19 F19:R19 DK19:DL19 DD19:DG19 CV19:DB19 CO19:CS19 CL19 CG19:CJ19 BO19:CE19 AX19:BL19 AA19:AU19">
    <cfRule type="cellIs" dxfId="4" priority="1" stopIfTrue="1" operator="lessThan">
      <formula>4</formula>
    </cfRule>
  </conditionalFormatting>
  <pageMargins left="0" right="0" top="0.19685039370078741" bottom="0.33858267716535434" header="0" footer="0"/>
  <pageSetup paperSize="9" scale="58" orientation="landscape" r:id="rId1"/>
  <headerFooter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A20"/>
  <sheetViews>
    <sheetView showGridLines="0" zoomScale="90" zoomScaleNormal="90" workbookViewId="0">
      <pane xSplit="5" ySplit="11" topLeftCell="I14" activePane="bottomRight" state="frozen"/>
      <selection pane="topRight" activeCell="F1" sqref="F1"/>
      <selection pane="bottomLeft" activeCell="A9" sqref="A9"/>
      <selection pane="bottomRight" activeCell="P18" sqref="P18"/>
    </sheetView>
  </sheetViews>
  <sheetFormatPr defaultRowHeight="15"/>
  <cols>
    <col min="1" max="1" width="2.7109375" style="272" customWidth="1"/>
    <col min="2" max="2" width="6.5703125" customWidth="1"/>
    <col min="3" max="3" width="4.28515625" customWidth="1"/>
    <col min="4" max="4" width="4.7109375" customWidth="1"/>
    <col min="5" max="5" width="3.140625" customWidth="1"/>
    <col min="6" max="7" width="10.7109375" hidden="1" customWidth="1"/>
    <col min="8" max="8" width="15.5703125" hidden="1" customWidth="1"/>
    <col min="9" max="9" width="3.140625" customWidth="1"/>
    <col min="10" max="11" width="3" customWidth="1"/>
    <col min="12" max="12" width="3.140625" customWidth="1"/>
    <col min="13" max="15" width="3" customWidth="1"/>
    <col min="16" max="18" width="2.7109375" customWidth="1"/>
    <col min="19" max="19" width="6.42578125" hidden="1" customWidth="1"/>
    <col min="20" max="21" width="2.42578125" customWidth="1"/>
    <col min="22" max="23" width="2.85546875" customWidth="1"/>
    <col min="24" max="24" width="2.42578125" customWidth="1"/>
    <col min="25" max="25" width="4.5703125" hidden="1" customWidth="1"/>
    <col min="26" max="26" width="5.85546875" hidden="1" customWidth="1"/>
    <col min="27" max="29" width="2.7109375" customWidth="1"/>
    <col min="30" max="33" width="3" customWidth="1"/>
    <col min="34" max="34" width="2.85546875" customWidth="1"/>
    <col min="35" max="49" width="2.5703125" customWidth="1"/>
    <col min="50" max="50" width="5.42578125" hidden="1" customWidth="1"/>
    <col min="51" max="51" width="5.28515625" hidden="1" customWidth="1"/>
    <col min="52" max="65" width="4.5703125" hidden="1" customWidth="1"/>
    <col min="66" max="66" width="5.140625" hidden="1" customWidth="1"/>
    <col min="67" max="68" width="5.7109375" hidden="1" customWidth="1"/>
    <col min="69" max="69" width="2.7109375" customWidth="1"/>
    <col min="70" max="73" width="2.5703125" customWidth="1"/>
    <col min="74" max="74" width="2.42578125" customWidth="1"/>
    <col min="75" max="75" width="2.5703125" customWidth="1"/>
    <col min="76" max="76" width="2.7109375" customWidth="1"/>
    <col min="77" max="85" width="2.5703125" customWidth="1"/>
    <col min="86" max="86" width="4.5703125" hidden="1" customWidth="1"/>
    <col min="87" max="89" width="2.5703125" customWidth="1"/>
    <col min="90" max="90" width="4.5703125" hidden="1" customWidth="1"/>
    <col min="91" max="91" width="3" customWidth="1"/>
    <col min="92" max="93" width="5.140625" hidden="1" customWidth="1"/>
    <col min="94" max="94" width="2.7109375" customWidth="1"/>
    <col min="95" max="98" width="2.5703125" customWidth="1"/>
    <col min="99" max="100" width="4.5703125" hidden="1" customWidth="1"/>
    <col min="101" max="104" width="2.7109375" customWidth="1"/>
    <col min="105" max="107" width="2.5703125" customWidth="1"/>
    <col min="108" max="108" width="4.5703125" hidden="1" customWidth="1"/>
    <col min="109" max="109" width="2.42578125" customWidth="1"/>
    <col min="110" max="112" width="2.85546875" customWidth="1"/>
    <col min="113" max="113" width="4.5703125" hidden="1" customWidth="1"/>
    <col min="114" max="114" width="5.85546875" hidden="1" customWidth="1"/>
    <col min="115" max="115" width="6.42578125" hidden="1" customWidth="1"/>
    <col min="116" max="117" width="2.5703125" customWidth="1"/>
    <col min="118" max="118" width="4.5703125" hidden="1" customWidth="1"/>
    <col min="119" max="119" width="6.140625" hidden="1" customWidth="1"/>
    <col min="120" max="120" width="7" hidden="1" customWidth="1"/>
    <col min="121" max="122" width="4.7109375" hidden="1" customWidth="1"/>
    <col min="123" max="123" width="5.28515625" hidden="1" customWidth="1"/>
    <col min="124" max="124" width="2.42578125" customWidth="1"/>
    <col min="125" max="125" width="2.5703125" customWidth="1"/>
    <col min="126" max="126" width="2.42578125" customWidth="1"/>
    <col min="127" max="127" width="2.28515625" customWidth="1"/>
    <col min="128" max="128" width="2.7109375" customWidth="1"/>
    <col min="129" max="130" width="2.85546875" customWidth="1"/>
    <col min="131" max="131" width="3" customWidth="1"/>
  </cols>
  <sheetData>
    <row r="1" spans="1:131" ht="37.5" customHeight="1">
      <c r="A1"/>
      <c r="B1" s="2" t="s">
        <v>0</v>
      </c>
      <c r="AJ1" s="2" t="s">
        <v>322</v>
      </c>
    </row>
    <row r="2" spans="1:131" ht="31.5" customHeight="1">
      <c r="A2"/>
      <c r="B2" s="2" t="s">
        <v>2</v>
      </c>
      <c r="AT2" s="2" t="s">
        <v>323</v>
      </c>
    </row>
    <row r="3" spans="1:131" ht="30.75" customHeight="1">
      <c r="A3"/>
      <c r="BY3" s="253" t="s">
        <v>324</v>
      </c>
    </row>
    <row r="4" spans="1:131" ht="12" customHeight="1">
      <c r="A4"/>
    </row>
    <row r="5" spans="1:131" ht="35.25" customHeight="1">
      <c r="A5" s="1005" t="s">
        <v>5</v>
      </c>
      <c r="B5" s="991" t="s">
        <v>6</v>
      </c>
      <c r="C5" s="991"/>
      <c r="D5" s="991"/>
      <c r="E5" s="991"/>
      <c r="F5" s="991"/>
      <c r="G5" s="991"/>
      <c r="H5" s="991"/>
      <c r="I5" s="1006" t="s">
        <v>7</v>
      </c>
      <c r="J5" s="1006"/>
      <c r="K5" s="1006"/>
      <c r="L5" s="1006"/>
      <c r="M5" s="1006"/>
      <c r="N5" s="1006"/>
      <c r="O5" s="1006"/>
      <c r="P5" s="1006"/>
      <c r="Q5" s="1006"/>
      <c r="R5" s="1006"/>
      <c r="S5" s="1006"/>
      <c r="T5" s="1006"/>
      <c r="U5" s="1006"/>
      <c r="V5" s="1006"/>
      <c r="W5" s="1006"/>
      <c r="X5" s="1006"/>
      <c r="Y5" s="1006"/>
      <c r="Z5" s="1006"/>
      <c r="AA5" s="1006"/>
      <c r="AB5" s="1006"/>
      <c r="AC5" s="1006"/>
      <c r="AD5" s="1006"/>
      <c r="AE5" s="1006"/>
      <c r="AF5" s="1006"/>
      <c r="AG5" s="1006"/>
      <c r="AH5" s="1006"/>
      <c r="AI5" s="1006"/>
      <c r="AJ5" s="1006"/>
      <c r="AK5" s="1006"/>
      <c r="AL5" s="1006"/>
      <c r="AM5" s="1006"/>
      <c r="AN5" s="1006"/>
      <c r="AO5" s="1006"/>
      <c r="AP5" s="1006"/>
      <c r="AQ5" s="1006"/>
      <c r="AR5" s="1006"/>
      <c r="AS5" s="1006"/>
      <c r="AT5" s="1006"/>
      <c r="AU5" s="1006"/>
      <c r="AV5" s="1006"/>
      <c r="AW5" s="1006"/>
      <c r="AX5" s="1006"/>
      <c r="AY5" s="1006"/>
      <c r="AZ5" s="987" t="s">
        <v>8</v>
      </c>
      <c r="BA5" s="987"/>
      <c r="BB5" s="987"/>
      <c r="BC5" s="987"/>
      <c r="BD5" s="987"/>
      <c r="BE5" s="987"/>
      <c r="BF5" s="987"/>
      <c r="BG5" s="987"/>
      <c r="BH5" s="987"/>
      <c r="BI5" s="987"/>
      <c r="BJ5" s="987"/>
      <c r="BK5" s="987"/>
      <c r="BL5" s="987"/>
      <c r="BM5" s="987"/>
      <c r="BN5" s="987"/>
      <c r="BO5" s="987"/>
      <c r="BP5" s="987"/>
      <c r="BQ5" s="1006" t="s">
        <v>9</v>
      </c>
      <c r="BR5" s="1006"/>
      <c r="BS5" s="1006"/>
      <c r="BT5" s="1006"/>
      <c r="BU5" s="1006"/>
      <c r="BV5" s="1006"/>
      <c r="BW5" s="1006"/>
      <c r="BX5" s="1006"/>
      <c r="BY5" s="1006"/>
      <c r="BZ5" s="1006"/>
      <c r="CA5" s="1006"/>
      <c r="CB5" s="1006"/>
      <c r="CC5" s="1006"/>
      <c r="CD5" s="1006"/>
      <c r="CE5" s="1006"/>
      <c r="CF5" s="1006"/>
      <c r="CG5" s="1006"/>
      <c r="CH5" s="1006"/>
      <c r="CI5" s="1006"/>
      <c r="CJ5" s="1006"/>
      <c r="CK5" s="1006"/>
      <c r="CL5" s="1006"/>
      <c r="CM5" s="1006"/>
      <c r="CN5" s="1006"/>
      <c r="CO5" s="1006"/>
      <c r="CP5" s="1006" t="s">
        <v>10</v>
      </c>
      <c r="CQ5" s="1006"/>
      <c r="CR5" s="1006"/>
      <c r="CS5" s="1006"/>
      <c r="CT5" s="1006"/>
      <c r="CU5" s="1006"/>
      <c r="CV5" s="1006"/>
      <c r="CW5" s="1006"/>
      <c r="CX5" s="1006"/>
      <c r="CY5" s="1006"/>
      <c r="CZ5" s="1006"/>
      <c r="DA5" s="1006"/>
      <c r="DB5" s="1006"/>
      <c r="DC5" s="1006"/>
      <c r="DD5" s="1006"/>
      <c r="DE5" s="1006"/>
      <c r="DF5" s="1006"/>
      <c r="DG5" s="1006"/>
      <c r="DH5" s="1006"/>
      <c r="DI5" s="1006"/>
      <c r="DJ5" s="1006"/>
      <c r="DK5" s="1006"/>
      <c r="DL5" s="1004" t="s">
        <v>11</v>
      </c>
      <c r="DM5" s="1004"/>
      <c r="DN5" s="1004"/>
      <c r="DO5" s="1004"/>
      <c r="DP5" s="1004"/>
      <c r="DQ5" s="987" t="s">
        <v>12</v>
      </c>
      <c r="DR5" s="987" t="s">
        <v>13</v>
      </c>
      <c r="DS5" s="987" t="s">
        <v>14</v>
      </c>
      <c r="DT5" s="1000" t="s">
        <v>12</v>
      </c>
      <c r="DU5" s="1000" t="s">
        <v>13</v>
      </c>
      <c r="DV5" s="1000" t="s">
        <v>14</v>
      </c>
      <c r="DW5" s="1000" t="s">
        <v>15</v>
      </c>
      <c r="DX5" s="1000" t="s">
        <v>16</v>
      </c>
      <c r="DY5" s="1000" t="s">
        <v>17</v>
      </c>
      <c r="DZ5" s="1000" t="s">
        <v>18</v>
      </c>
      <c r="EA5" s="1002" t="s">
        <v>325</v>
      </c>
    </row>
    <row r="6" spans="1:131" s="257" customFormat="1" ht="70.5" customHeight="1">
      <c r="A6" s="1005"/>
      <c r="B6" s="991"/>
      <c r="C6" s="991"/>
      <c r="D6" s="991"/>
      <c r="E6" s="991"/>
      <c r="F6" s="991"/>
      <c r="G6" s="991"/>
      <c r="H6" s="991"/>
      <c r="I6" s="993" t="s">
        <v>21</v>
      </c>
      <c r="J6" s="993"/>
      <c r="K6" s="993"/>
      <c r="L6" s="993" t="s">
        <v>22</v>
      </c>
      <c r="M6" s="993"/>
      <c r="N6" s="993" t="s">
        <v>23</v>
      </c>
      <c r="O6" s="993"/>
      <c r="P6" s="991" t="s">
        <v>24</v>
      </c>
      <c r="Q6" s="991"/>
      <c r="R6" s="991"/>
      <c r="S6" s="991"/>
      <c r="T6" s="991"/>
      <c r="U6" s="991"/>
      <c r="V6" s="991"/>
      <c r="W6" s="991"/>
      <c r="X6" s="991"/>
      <c r="Y6" s="991"/>
      <c r="Z6" s="991"/>
      <c r="AA6" s="991"/>
      <c r="AB6" s="991"/>
      <c r="AC6" s="991"/>
      <c r="AD6" s="991" t="s">
        <v>25</v>
      </c>
      <c r="AE6" s="991"/>
      <c r="AF6" s="991"/>
      <c r="AG6" s="991"/>
      <c r="AH6" s="1007" t="s">
        <v>26</v>
      </c>
      <c r="AI6" s="1007"/>
      <c r="AJ6" s="1007"/>
      <c r="AK6" s="1007"/>
      <c r="AL6" s="1007"/>
      <c r="AM6" s="1007"/>
      <c r="AN6" s="1007"/>
      <c r="AO6" s="1007"/>
      <c r="AP6" s="1007"/>
      <c r="AQ6" s="1007"/>
      <c r="AR6" s="1007"/>
      <c r="AS6" s="1007"/>
      <c r="AT6" s="1007"/>
      <c r="AU6" s="1007"/>
      <c r="AV6" s="1007"/>
      <c r="AW6" s="1007"/>
      <c r="AX6" s="987" t="s">
        <v>27</v>
      </c>
      <c r="AY6" s="987" t="s">
        <v>28</v>
      </c>
      <c r="AZ6" s="998" t="s">
        <v>29</v>
      </c>
      <c r="BA6" s="998"/>
      <c r="BB6" s="998" t="s">
        <v>30</v>
      </c>
      <c r="BC6" s="998"/>
      <c r="BD6" s="998"/>
      <c r="BE6" s="998"/>
      <c r="BF6" s="998"/>
      <c r="BG6" s="998"/>
      <c r="BH6" s="998" t="s">
        <v>31</v>
      </c>
      <c r="BI6" s="998"/>
      <c r="BJ6" s="998"/>
      <c r="BK6" s="998"/>
      <c r="BL6" s="998"/>
      <c r="BM6" s="998"/>
      <c r="BN6" s="254" t="s">
        <v>32</v>
      </c>
      <c r="BO6" s="987" t="s">
        <v>33</v>
      </c>
      <c r="BP6" s="987" t="s">
        <v>34</v>
      </c>
      <c r="BQ6" s="991" t="s">
        <v>35</v>
      </c>
      <c r="BR6" s="991"/>
      <c r="BS6" s="991"/>
      <c r="BT6" s="999" t="s">
        <v>36</v>
      </c>
      <c r="BU6" s="999"/>
      <c r="BV6" s="999"/>
      <c r="BW6" s="837" t="s">
        <v>37</v>
      </c>
      <c r="BX6" s="837"/>
      <c r="BY6" s="991" t="s">
        <v>38</v>
      </c>
      <c r="BZ6" s="991"/>
      <c r="CA6" s="991"/>
      <c r="CB6" s="991"/>
      <c r="CC6" s="991"/>
      <c r="CD6" s="991"/>
      <c r="CE6" s="255" t="s">
        <v>39</v>
      </c>
      <c r="CF6" s="994" t="s">
        <v>40</v>
      </c>
      <c r="CG6" s="995"/>
      <c r="CH6" s="996"/>
      <c r="CI6" s="256" t="s">
        <v>41</v>
      </c>
      <c r="CJ6" s="256" t="s">
        <v>326</v>
      </c>
      <c r="CK6" s="256" t="s">
        <v>43</v>
      </c>
      <c r="CL6" s="997" t="s">
        <v>38</v>
      </c>
      <c r="CM6" s="256" t="s">
        <v>44</v>
      </c>
      <c r="CN6" s="987" t="s">
        <v>45</v>
      </c>
      <c r="CO6" s="987" t="s">
        <v>46</v>
      </c>
      <c r="CP6" s="993" t="s">
        <v>51</v>
      </c>
      <c r="CQ6" s="993"/>
      <c r="CR6" s="991" t="s">
        <v>48</v>
      </c>
      <c r="CS6" s="991"/>
      <c r="CT6" s="991"/>
      <c r="CU6" s="991"/>
      <c r="CV6" s="991"/>
      <c r="CW6" s="991"/>
      <c r="CX6" s="992" t="s">
        <v>327</v>
      </c>
      <c r="CY6" s="992"/>
      <c r="CZ6" s="988" t="s">
        <v>328</v>
      </c>
      <c r="DA6" s="989"/>
      <c r="DB6" s="989"/>
      <c r="DC6" s="989"/>
      <c r="DD6" s="990"/>
      <c r="DE6" s="993" t="s">
        <v>44</v>
      </c>
      <c r="DF6" s="993"/>
      <c r="DG6" s="994" t="s">
        <v>329</v>
      </c>
      <c r="DH6" s="995"/>
      <c r="DI6" s="996"/>
      <c r="DJ6" s="987" t="s">
        <v>53</v>
      </c>
      <c r="DK6" s="987" t="s">
        <v>54</v>
      </c>
      <c r="DL6" s="988" t="s">
        <v>330</v>
      </c>
      <c r="DM6" s="989"/>
      <c r="DN6" s="990"/>
      <c r="DO6" s="987" t="s">
        <v>56</v>
      </c>
      <c r="DP6" s="987" t="s">
        <v>57</v>
      </c>
      <c r="DQ6" s="987"/>
      <c r="DR6" s="987"/>
      <c r="DS6" s="987"/>
      <c r="DT6" s="1001"/>
      <c r="DU6" s="1001"/>
      <c r="DV6" s="1001"/>
      <c r="DW6" s="1001"/>
      <c r="DX6" s="1001"/>
      <c r="DY6" s="1001"/>
      <c r="DZ6" s="1001"/>
      <c r="EA6" s="1003"/>
    </row>
    <row r="7" spans="1:131" s="258" customFormat="1" ht="42.75" customHeight="1">
      <c r="A7" s="1005"/>
      <c r="B7" s="991"/>
      <c r="C7" s="991"/>
      <c r="D7" s="991"/>
      <c r="E7" s="991"/>
      <c r="F7" s="991"/>
      <c r="G7" s="991"/>
      <c r="H7" s="991"/>
      <c r="I7" s="986" t="s">
        <v>58</v>
      </c>
      <c r="J7" s="986" t="s">
        <v>59</v>
      </c>
      <c r="K7" s="986" t="s">
        <v>60</v>
      </c>
      <c r="L7" s="986" t="s">
        <v>61</v>
      </c>
      <c r="M7" s="986" t="s">
        <v>62</v>
      </c>
      <c r="N7" s="986" t="s">
        <v>63</v>
      </c>
      <c r="O7" s="986"/>
      <c r="P7" s="977" t="s">
        <v>64</v>
      </c>
      <c r="Q7" s="978"/>
      <c r="R7" s="978"/>
      <c r="S7" s="979"/>
      <c r="T7" s="983" t="s">
        <v>65</v>
      </c>
      <c r="U7" s="984"/>
      <c r="V7" s="984"/>
      <c r="W7" s="984"/>
      <c r="X7" s="984"/>
      <c r="Y7" s="984"/>
      <c r="Z7" s="985"/>
      <c r="AA7" s="986" t="s">
        <v>241</v>
      </c>
      <c r="AB7" s="986"/>
      <c r="AC7" s="986"/>
      <c r="AD7" s="986" t="s">
        <v>67</v>
      </c>
      <c r="AE7" s="986" t="s">
        <v>68</v>
      </c>
      <c r="AF7" s="986" t="s">
        <v>69</v>
      </c>
      <c r="AG7" s="986" t="s">
        <v>70</v>
      </c>
      <c r="AH7" s="975" t="s">
        <v>71</v>
      </c>
      <c r="AI7" s="975" t="s">
        <v>72</v>
      </c>
      <c r="AJ7" s="975" t="s">
        <v>73</v>
      </c>
      <c r="AK7" s="975" t="s">
        <v>74</v>
      </c>
      <c r="AL7" s="975" t="s">
        <v>75</v>
      </c>
      <c r="AM7" s="975" t="s">
        <v>76</v>
      </c>
      <c r="AN7" s="975" t="s">
        <v>77</v>
      </c>
      <c r="AO7" s="975" t="s">
        <v>78</v>
      </c>
      <c r="AP7" s="975" t="s">
        <v>79</v>
      </c>
      <c r="AQ7" s="975" t="s">
        <v>80</v>
      </c>
      <c r="AR7" s="975" t="s">
        <v>81</v>
      </c>
      <c r="AS7" s="975" t="s">
        <v>82</v>
      </c>
      <c r="AT7" s="975" t="s">
        <v>83</v>
      </c>
      <c r="AU7" s="975" t="s">
        <v>84</v>
      </c>
      <c r="AV7" s="975" t="s">
        <v>85</v>
      </c>
      <c r="AW7" s="975" t="s">
        <v>86</v>
      </c>
      <c r="AX7" s="987"/>
      <c r="AY7" s="987"/>
      <c r="AZ7" s="980" t="s">
        <v>87</v>
      </c>
      <c r="BA7" s="980" t="s">
        <v>88</v>
      </c>
      <c r="BB7" s="980" t="s">
        <v>89</v>
      </c>
      <c r="BC7" s="980" t="s">
        <v>90</v>
      </c>
      <c r="BD7" s="980" t="s">
        <v>91</v>
      </c>
      <c r="BE7" s="980" t="s">
        <v>92</v>
      </c>
      <c r="BF7" s="980" t="s">
        <v>93</v>
      </c>
      <c r="BG7" s="980" t="s">
        <v>94</v>
      </c>
      <c r="BH7" s="980" t="s">
        <v>95</v>
      </c>
      <c r="BI7" s="980" t="s">
        <v>96</v>
      </c>
      <c r="BJ7" s="980" t="s">
        <v>97</v>
      </c>
      <c r="BK7" s="980" t="s">
        <v>98</v>
      </c>
      <c r="BL7" s="980" t="s">
        <v>99</v>
      </c>
      <c r="BM7" s="980" t="s">
        <v>100</v>
      </c>
      <c r="BN7" s="980" t="s">
        <v>101</v>
      </c>
      <c r="BO7" s="987"/>
      <c r="BP7" s="987"/>
      <c r="BQ7" s="975" t="s">
        <v>102</v>
      </c>
      <c r="BR7" s="975" t="s">
        <v>103</v>
      </c>
      <c r="BS7" s="975" t="s">
        <v>104</v>
      </c>
      <c r="BT7" s="975" t="s">
        <v>105</v>
      </c>
      <c r="BU7" s="975" t="s">
        <v>106</v>
      </c>
      <c r="BV7" s="975" t="s">
        <v>107</v>
      </c>
      <c r="BW7" s="975" t="s">
        <v>108</v>
      </c>
      <c r="BX7" s="975" t="s">
        <v>109</v>
      </c>
      <c r="BY7" s="975" t="s">
        <v>110</v>
      </c>
      <c r="BZ7" s="975" t="s">
        <v>111</v>
      </c>
      <c r="CA7" s="975" t="s">
        <v>112</v>
      </c>
      <c r="CB7" s="975" t="s">
        <v>113</v>
      </c>
      <c r="CC7" s="975" t="s">
        <v>114</v>
      </c>
      <c r="CD7" s="975" t="s">
        <v>115</v>
      </c>
      <c r="CE7" s="975" t="s">
        <v>116</v>
      </c>
      <c r="CF7" s="980" t="s">
        <v>117</v>
      </c>
      <c r="CG7" s="980" t="s">
        <v>118</v>
      </c>
      <c r="CH7" s="981" t="s">
        <v>137</v>
      </c>
      <c r="CI7" s="975" t="s">
        <v>120</v>
      </c>
      <c r="CJ7" s="975" t="s">
        <v>122</v>
      </c>
      <c r="CK7" s="975" t="s">
        <v>123</v>
      </c>
      <c r="CL7" s="997"/>
      <c r="CM7" s="975" t="s">
        <v>124</v>
      </c>
      <c r="CN7" s="987"/>
      <c r="CO7" s="987"/>
      <c r="CP7" s="975" t="s">
        <v>131</v>
      </c>
      <c r="CQ7" s="975" t="s">
        <v>242</v>
      </c>
      <c r="CR7" s="977" t="s">
        <v>331</v>
      </c>
      <c r="CS7" s="978"/>
      <c r="CT7" s="978"/>
      <c r="CU7" s="978"/>
      <c r="CV7" s="979"/>
      <c r="CW7" s="975" t="s">
        <v>128</v>
      </c>
      <c r="CX7" s="975" t="s">
        <v>332</v>
      </c>
      <c r="CY7" s="975" t="s">
        <v>333</v>
      </c>
      <c r="CZ7" s="975" t="s">
        <v>334</v>
      </c>
      <c r="DA7" s="975" t="s">
        <v>335</v>
      </c>
      <c r="DB7" s="975" t="s">
        <v>336</v>
      </c>
      <c r="DC7" s="975" t="s">
        <v>337</v>
      </c>
      <c r="DD7" s="973" t="s">
        <v>137</v>
      </c>
      <c r="DE7" s="975" t="s">
        <v>133</v>
      </c>
      <c r="DF7" s="975" t="s">
        <v>134</v>
      </c>
      <c r="DG7" s="976" t="s">
        <v>150</v>
      </c>
      <c r="DH7" s="976" t="s">
        <v>151</v>
      </c>
      <c r="DI7" s="973" t="s">
        <v>137</v>
      </c>
      <c r="DJ7" s="987"/>
      <c r="DK7" s="987"/>
      <c r="DL7" s="975" t="s">
        <v>135</v>
      </c>
      <c r="DM7" s="975" t="s">
        <v>136</v>
      </c>
      <c r="DN7" s="973" t="s">
        <v>137</v>
      </c>
      <c r="DO7" s="987"/>
      <c r="DP7" s="987"/>
      <c r="DQ7" s="987"/>
      <c r="DR7" s="987"/>
      <c r="DS7" s="987"/>
      <c r="DT7" s="1001"/>
      <c r="DU7" s="1001"/>
      <c r="DV7" s="1001"/>
      <c r="DW7" s="1001"/>
      <c r="DX7" s="1001"/>
      <c r="DY7" s="1001"/>
      <c r="DZ7" s="1001"/>
      <c r="EA7" s="1003"/>
    </row>
    <row r="8" spans="1:131" s="258" customFormat="1" ht="66" customHeight="1">
      <c r="A8" s="1005"/>
      <c r="B8" s="991"/>
      <c r="C8" s="991"/>
      <c r="D8" s="991"/>
      <c r="E8" s="991"/>
      <c r="F8" s="991"/>
      <c r="G8" s="991"/>
      <c r="H8" s="991"/>
      <c r="I8" s="986"/>
      <c r="J8" s="986"/>
      <c r="K8" s="986"/>
      <c r="L8" s="986"/>
      <c r="M8" s="986"/>
      <c r="N8" s="259" t="s">
        <v>138</v>
      </c>
      <c r="O8" s="259" t="s">
        <v>139</v>
      </c>
      <c r="P8" s="259" t="s">
        <v>140</v>
      </c>
      <c r="Q8" s="259" t="s">
        <v>141</v>
      </c>
      <c r="R8" s="259" t="s">
        <v>142</v>
      </c>
      <c r="S8" s="260" t="s">
        <v>137</v>
      </c>
      <c r="T8" s="12" t="s">
        <v>143</v>
      </c>
      <c r="U8" s="12" t="s">
        <v>144</v>
      </c>
      <c r="V8" s="12" t="s">
        <v>145</v>
      </c>
      <c r="W8" s="12" t="s">
        <v>146</v>
      </c>
      <c r="X8" s="12" t="s">
        <v>147</v>
      </c>
      <c r="Y8" s="261" t="s">
        <v>148</v>
      </c>
      <c r="Z8" s="261" t="s">
        <v>149</v>
      </c>
      <c r="AA8" s="9" t="s">
        <v>244</v>
      </c>
      <c r="AB8" s="9" t="s">
        <v>245</v>
      </c>
      <c r="AC8" s="9" t="s">
        <v>246</v>
      </c>
      <c r="AD8" s="986"/>
      <c r="AE8" s="986"/>
      <c r="AF8" s="986"/>
      <c r="AG8" s="986"/>
      <c r="AH8" s="975"/>
      <c r="AI8" s="975"/>
      <c r="AJ8" s="975"/>
      <c r="AK8" s="975"/>
      <c r="AL8" s="975"/>
      <c r="AM8" s="975"/>
      <c r="AN8" s="975"/>
      <c r="AO8" s="975"/>
      <c r="AP8" s="975"/>
      <c r="AQ8" s="975"/>
      <c r="AR8" s="975"/>
      <c r="AS8" s="975"/>
      <c r="AT8" s="975"/>
      <c r="AU8" s="975"/>
      <c r="AV8" s="975"/>
      <c r="AW8" s="975"/>
      <c r="AX8" s="987"/>
      <c r="AY8" s="987"/>
      <c r="AZ8" s="980"/>
      <c r="BA8" s="980"/>
      <c r="BB8" s="980"/>
      <c r="BC8" s="980"/>
      <c r="BD8" s="980"/>
      <c r="BE8" s="980"/>
      <c r="BF8" s="980"/>
      <c r="BG8" s="980"/>
      <c r="BH8" s="980"/>
      <c r="BI8" s="980"/>
      <c r="BJ8" s="980"/>
      <c r="BK8" s="980"/>
      <c r="BL8" s="980"/>
      <c r="BM8" s="980"/>
      <c r="BN8" s="980"/>
      <c r="BO8" s="987"/>
      <c r="BP8" s="987"/>
      <c r="BQ8" s="975"/>
      <c r="BR8" s="975"/>
      <c r="BS8" s="975"/>
      <c r="BT8" s="975"/>
      <c r="BU8" s="975"/>
      <c r="BV8" s="975"/>
      <c r="BW8" s="975"/>
      <c r="BX8" s="975"/>
      <c r="BY8" s="975"/>
      <c r="BZ8" s="975"/>
      <c r="CA8" s="975"/>
      <c r="CB8" s="975"/>
      <c r="CC8" s="975"/>
      <c r="CD8" s="975"/>
      <c r="CE8" s="975"/>
      <c r="CF8" s="980"/>
      <c r="CG8" s="980"/>
      <c r="CH8" s="982"/>
      <c r="CI8" s="975"/>
      <c r="CJ8" s="975"/>
      <c r="CK8" s="975"/>
      <c r="CL8" s="997"/>
      <c r="CM8" s="975"/>
      <c r="CN8" s="987"/>
      <c r="CO8" s="987"/>
      <c r="CP8" s="975"/>
      <c r="CQ8" s="975"/>
      <c r="CR8" s="131" t="s">
        <v>157</v>
      </c>
      <c r="CS8" s="131" t="s">
        <v>154</v>
      </c>
      <c r="CT8" s="131" t="s">
        <v>155</v>
      </c>
      <c r="CU8" s="261" t="s">
        <v>148</v>
      </c>
      <c r="CV8" s="261" t="s">
        <v>149</v>
      </c>
      <c r="CW8" s="975"/>
      <c r="CX8" s="975"/>
      <c r="CY8" s="975"/>
      <c r="CZ8" s="975"/>
      <c r="DA8" s="975"/>
      <c r="DB8" s="975"/>
      <c r="DC8" s="975"/>
      <c r="DD8" s="974"/>
      <c r="DE8" s="975"/>
      <c r="DF8" s="975"/>
      <c r="DG8" s="976"/>
      <c r="DH8" s="976"/>
      <c r="DI8" s="974"/>
      <c r="DJ8" s="987"/>
      <c r="DK8" s="987"/>
      <c r="DL8" s="975"/>
      <c r="DM8" s="975"/>
      <c r="DN8" s="974"/>
      <c r="DO8" s="987"/>
      <c r="DP8" s="987"/>
      <c r="DQ8" s="987"/>
      <c r="DR8" s="987"/>
      <c r="DS8" s="987"/>
      <c r="DT8" s="262"/>
      <c r="DU8" s="263"/>
      <c r="DV8" s="263"/>
      <c r="DW8" s="264"/>
      <c r="DX8" s="264"/>
      <c r="DY8" s="264"/>
      <c r="DZ8" s="265"/>
      <c r="EA8" s="266"/>
    </row>
    <row r="9" spans="1:131" ht="26.25" customHeight="1">
      <c r="A9" s="1005"/>
      <c r="B9" s="267" t="s">
        <v>158</v>
      </c>
      <c r="C9" s="267" t="s">
        <v>159</v>
      </c>
      <c r="D9" s="267" t="s">
        <v>160</v>
      </c>
      <c r="E9" s="267" t="s">
        <v>161</v>
      </c>
      <c r="F9" s="85" t="s">
        <v>162</v>
      </c>
      <c r="G9" s="85" t="s">
        <v>163</v>
      </c>
      <c r="H9" s="85" t="s">
        <v>164</v>
      </c>
      <c r="I9" s="268">
        <v>2</v>
      </c>
      <c r="J9" s="268">
        <v>2</v>
      </c>
      <c r="K9" s="268">
        <v>2</v>
      </c>
      <c r="L9" s="268">
        <v>3</v>
      </c>
      <c r="M9" s="268">
        <v>3</v>
      </c>
      <c r="N9" s="268">
        <v>3</v>
      </c>
      <c r="O9" s="268">
        <v>2</v>
      </c>
      <c r="P9" s="268">
        <v>2</v>
      </c>
      <c r="Q9" s="268">
        <v>2</v>
      </c>
      <c r="R9" s="268">
        <v>2</v>
      </c>
      <c r="S9" s="144">
        <v>2</v>
      </c>
      <c r="T9" s="268">
        <v>2</v>
      </c>
      <c r="U9" s="268">
        <v>2</v>
      </c>
      <c r="V9" s="268">
        <v>2</v>
      </c>
      <c r="W9" s="268">
        <v>2</v>
      </c>
      <c r="X9" s="268">
        <v>2</v>
      </c>
      <c r="Y9" s="144">
        <v>2</v>
      </c>
      <c r="Z9" s="144">
        <v>2</v>
      </c>
      <c r="AA9" s="268">
        <v>1</v>
      </c>
      <c r="AB9" s="268">
        <v>1</v>
      </c>
      <c r="AC9" s="268">
        <v>1</v>
      </c>
      <c r="AD9" s="268">
        <v>3</v>
      </c>
      <c r="AE9" s="268">
        <v>2</v>
      </c>
      <c r="AF9" s="268">
        <v>3</v>
      </c>
      <c r="AG9" s="268">
        <v>2</v>
      </c>
      <c r="AH9" s="268">
        <v>1</v>
      </c>
      <c r="AI9" s="268">
        <v>1</v>
      </c>
      <c r="AJ9" s="268">
        <v>1</v>
      </c>
      <c r="AK9" s="268">
        <v>1</v>
      </c>
      <c r="AL9" s="268">
        <v>1</v>
      </c>
      <c r="AM9" s="268">
        <v>1</v>
      </c>
      <c r="AN9" s="268">
        <v>1</v>
      </c>
      <c r="AO9" s="268">
        <v>1</v>
      </c>
      <c r="AP9" s="268">
        <v>1</v>
      </c>
      <c r="AQ9" s="268">
        <v>1</v>
      </c>
      <c r="AR9" s="268">
        <v>1</v>
      </c>
      <c r="AS9" s="268">
        <v>1</v>
      </c>
      <c r="AT9" s="268">
        <v>1</v>
      </c>
      <c r="AU9" s="268">
        <v>1</v>
      </c>
      <c r="AV9" s="268">
        <v>1</v>
      </c>
      <c r="AW9" s="268">
        <v>1</v>
      </c>
      <c r="AX9" s="85" t="s">
        <v>165</v>
      </c>
      <c r="AY9" s="85" t="s">
        <v>165</v>
      </c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85" t="s">
        <v>165</v>
      </c>
      <c r="BP9" s="85" t="s">
        <v>165</v>
      </c>
      <c r="BQ9" s="268">
        <v>3</v>
      </c>
      <c r="BR9" s="268">
        <v>3</v>
      </c>
      <c r="BS9" s="268">
        <v>2</v>
      </c>
      <c r="BT9" s="268">
        <v>3</v>
      </c>
      <c r="BU9" s="268">
        <v>3</v>
      </c>
      <c r="BV9" s="268">
        <v>2</v>
      </c>
      <c r="BW9" s="268">
        <v>2</v>
      </c>
      <c r="BX9" s="268">
        <v>3</v>
      </c>
      <c r="BY9" s="268">
        <v>3</v>
      </c>
      <c r="BZ9" s="268">
        <v>3</v>
      </c>
      <c r="CA9" s="268">
        <v>2</v>
      </c>
      <c r="CB9" s="268">
        <v>2</v>
      </c>
      <c r="CC9" s="268">
        <v>3</v>
      </c>
      <c r="CD9" s="268">
        <v>3</v>
      </c>
      <c r="CE9" s="268">
        <v>3</v>
      </c>
      <c r="CF9" s="268"/>
      <c r="CG9" s="268"/>
      <c r="CH9" s="144">
        <v>3</v>
      </c>
      <c r="CI9" s="268">
        <v>3</v>
      </c>
      <c r="CJ9" s="268">
        <v>3</v>
      </c>
      <c r="CK9" s="268">
        <v>3</v>
      </c>
      <c r="CM9" s="268">
        <v>1</v>
      </c>
      <c r="CN9" s="85" t="s">
        <v>165</v>
      </c>
      <c r="CO9" s="85" t="s">
        <v>165</v>
      </c>
      <c r="CP9" s="268">
        <v>3</v>
      </c>
      <c r="CQ9" s="268">
        <v>2</v>
      </c>
      <c r="CR9" s="269">
        <v>3</v>
      </c>
      <c r="CS9" s="269">
        <v>3</v>
      </c>
      <c r="CT9" s="269">
        <v>2</v>
      </c>
      <c r="CU9" s="144"/>
      <c r="CV9" s="144"/>
      <c r="CW9" s="268">
        <v>3</v>
      </c>
      <c r="CX9" s="268">
        <v>3</v>
      </c>
      <c r="CY9" s="268">
        <v>3</v>
      </c>
      <c r="CZ9" s="270"/>
      <c r="DA9" s="270"/>
      <c r="DB9" s="270"/>
      <c r="DC9" s="270"/>
      <c r="DD9" s="20">
        <v>2</v>
      </c>
      <c r="DE9" s="268">
        <v>1</v>
      </c>
      <c r="DF9" s="268">
        <v>1</v>
      </c>
      <c r="DG9" s="270"/>
      <c r="DH9" s="270"/>
      <c r="DI9" s="20">
        <v>2</v>
      </c>
      <c r="DJ9" s="85" t="s">
        <v>165</v>
      </c>
      <c r="DK9" s="85" t="s">
        <v>165</v>
      </c>
      <c r="DL9" s="270"/>
      <c r="DM9" s="270"/>
      <c r="DN9" s="20">
        <v>5</v>
      </c>
      <c r="DO9" s="85" t="s">
        <v>165</v>
      </c>
      <c r="DP9" s="85" t="s">
        <v>165</v>
      </c>
      <c r="DQ9" s="85" t="s">
        <v>165</v>
      </c>
      <c r="DR9" s="85" t="s">
        <v>165</v>
      </c>
      <c r="DS9" s="85" t="s">
        <v>165</v>
      </c>
      <c r="DT9" s="271"/>
      <c r="DU9" s="271"/>
      <c r="DV9" s="271"/>
      <c r="DW9" s="271"/>
      <c r="DX9" s="271"/>
      <c r="DY9" s="271"/>
      <c r="DZ9" s="271"/>
      <c r="EA9" s="85"/>
    </row>
    <row r="10" spans="1:131" ht="20.25" hidden="1" customHeight="1">
      <c r="B10" s="273" t="s">
        <v>338</v>
      </c>
      <c r="C10" s="273"/>
      <c r="D10" s="273"/>
      <c r="E10" s="273"/>
      <c r="F10" s="273" t="s">
        <v>162</v>
      </c>
      <c r="G10" s="273" t="s">
        <v>163</v>
      </c>
      <c r="H10" s="273" t="s">
        <v>164</v>
      </c>
      <c r="I10" s="274">
        <v>2</v>
      </c>
      <c r="J10" s="274">
        <v>2</v>
      </c>
      <c r="K10" s="274">
        <v>2</v>
      </c>
      <c r="L10" s="274">
        <v>3</v>
      </c>
      <c r="M10" s="274">
        <v>3</v>
      </c>
      <c r="N10" s="274">
        <v>3</v>
      </c>
      <c r="O10" s="274">
        <v>2</v>
      </c>
      <c r="P10" s="274"/>
      <c r="Q10" s="274"/>
      <c r="R10" s="274"/>
      <c r="S10" s="275">
        <v>2</v>
      </c>
      <c r="T10" s="274"/>
      <c r="U10" s="274"/>
      <c r="V10" s="274"/>
      <c r="W10" s="274"/>
      <c r="X10" s="274"/>
      <c r="Y10" s="275">
        <v>2</v>
      </c>
      <c r="Z10" s="275">
        <v>2</v>
      </c>
      <c r="AA10" s="274">
        <v>1</v>
      </c>
      <c r="AB10" s="274">
        <v>1</v>
      </c>
      <c r="AC10" s="274">
        <v>1</v>
      </c>
      <c r="AD10" s="274">
        <v>3</v>
      </c>
      <c r="AE10" s="274">
        <v>2</v>
      </c>
      <c r="AF10" s="274">
        <v>3</v>
      </c>
      <c r="AG10" s="274">
        <v>2</v>
      </c>
      <c r="AH10" s="274">
        <v>1</v>
      </c>
      <c r="AI10" s="274">
        <v>1</v>
      </c>
      <c r="AJ10" s="274">
        <v>1</v>
      </c>
      <c r="AK10" s="274">
        <v>1</v>
      </c>
      <c r="AL10" s="274">
        <v>1</v>
      </c>
      <c r="AM10" s="274">
        <v>1</v>
      </c>
      <c r="AN10" s="274">
        <v>1</v>
      </c>
      <c r="AO10" s="274">
        <v>1</v>
      </c>
      <c r="AP10" s="274">
        <v>1</v>
      </c>
      <c r="AQ10" s="274">
        <v>1</v>
      </c>
      <c r="AR10" s="274">
        <v>1</v>
      </c>
      <c r="AS10" s="274">
        <v>1</v>
      </c>
      <c r="AT10" s="274">
        <v>1</v>
      </c>
      <c r="AU10" s="274">
        <v>1</v>
      </c>
      <c r="AV10" s="274">
        <v>1</v>
      </c>
      <c r="AW10" s="274">
        <v>1</v>
      </c>
      <c r="AX10" s="276" t="s">
        <v>165</v>
      </c>
      <c r="AY10" s="276" t="s">
        <v>165</v>
      </c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6" t="s">
        <v>165</v>
      </c>
      <c r="BP10" s="276" t="s">
        <v>165</v>
      </c>
      <c r="BQ10" s="274">
        <v>3</v>
      </c>
      <c r="BR10" s="274">
        <v>3</v>
      </c>
      <c r="BS10" s="274">
        <v>2</v>
      </c>
      <c r="BT10" s="274">
        <v>3</v>
      </c>
      <c r="BU10" s="274">
        <v>3</v>
      </c>
      <c r="BV10" s="274">
        <v>2</v>
      </c>
      <c r="BW10" s="274">
        <v>2</v>
      </c>
      <c r="BX10" s="274">
        <v>3</v>
      </c>
      <c r="BY10" s="274">
        <v>3</v>
      </c>
      <c r="BZ10" s="274">
        <v>3</v>
      </c>
      <c r="CA10" s="274">
        <v>2</v>
      </c>
      <c r="CB10" s="274">
        <v>2</v>
      </c>
      <c r="CC10" s="274">
        <v>3</v>
      </c>
      <c r="CD10" s="274">
        <v>3</v>
      </c>
      <c r="CE10" s="274">
        <v>3</v>
      </c>
      <c r="CF10" s="274"/>
      <c r="CG10" s="274"/>
      <c r="CH10" s="275">
        <v>3</v>
      </c>
      <c r="CI10" s="274">
        <v>3</v>
      </c>
      <c r="CJ10" s="274">
        <v>3</v>
      </c>
      <c r="CK10" s="274">
        <v>3</v>
      </c>
      <c r="CL10" s="277"/>
      <c r="CM10" s="274">
        <v>1</v>
      </c>
      <c r="CN10" s="276" t="s">
        <v>165</v>
      </c>
      <c r="CO10" s="276" t="s">
        <v>165</v>
      </c>
      <c r="CP10" s="274">
        <v>3</v>
      </c>
      <c r="CQ10" s="274">
        <v>2</v>
      </c>
      <c r="CR10" s="278">
        <v>3</v>
      </c>
      <c r="CS10" s="278">
        <v>3</v>
      </c>
      <c r="CT10" s="278">
        <v>2</v>
      </c>
      <c r="CU10" s="144"/>
      <c r="CV10" s="144"/>
      <c r="CW10" s="274">
        <v>3</v>
      </c>
      <c r="CX10" s="274">
        <v>3</v>
      </c>
      <c r="CY10" s="274">
        <v>3</v>
      </c>
      <c r="CZ10" s="274"/>
      <c r="DA10" s="274"/>
      <c r="DB10" s="274"/>
      <c r="DC10" s="274"/>
      <c r="DD10" s="19">
        <v>2</v>
      </c>
      <c r="DE10" s="274">
        <v>1</v>
      </c>
      <c r="DF10" s="274">
        <v>1</v>
      </c>
      <c r="DG10" s="274"/>
      <c r="DH10" s="274"/>
      <c r="DI10" s="19">
        <v>2</v>
      </c>
      <c r="DJ10" s="276" t="s">
        <v>165</v>
      </c>
      <c r="DK10" s="276" t="s">
        <v>165</v>
      </c>
      <c r="DL10" s="274"/>
      <c r="DM10" s="274"/>
      <c r="DN10" s="19">
        <v>5</v>
      </c>
      <c r="DO10" s="85" t="s">
        <v>165</v>
      </c>
      <c r="DP10" s="85" t="s">
        <v>165</v>
      </c>
      <c r="DQ10" s="85" t="s">
        <v>165</v>
      </c>
      <c r="DR10" s="85" t="s">
        <v>165</v>
      </c>
      <c r="DS10" s="85" t="s">
        <v>165</v>
      </c>
      <c r="DT10" s="85"/>
      <c r="DU10" s="85"/>
      <c r="DV10" s="85"/>
      <c r="DW10" s="85"/>
      <c r="DX10" s="85"/>
      <c r="DY10" s="85"/>
      <c r="DZ10" s="85"/>
      <c r="EA10" s="85"/>
    </row>
    <row r="11" spans="1:131" ht="20.25" hidden="1" customHeight="1">
      <c r="B11" s="85" t="s">
        <v>158</v>
      </c>
      <c r="C11" s="85" t="s">
        <v>159</v>
      </c>
      <c r="D11" s="85" t="s">
        <v>160</v>
      </c>
      <c r="E11" s="85" t="s">
        <v>161</v>
      </c>
      <c r="F11" s="85" t="s">
        <v>162</v>
      </c>
      <c r="G11" s="85" t="s">
        <v>163</v>
      </c>
      <c r="H11" s="85" t="s">
        <v>164</v>
      </c>
      <c r="I11" s="268">
        <v>2</v>
      </c>
      <c r="J11" s="268">
        <v>2</v>
      </c>
      <c r="K11" s="268">
        <v>2</v>
      </c>
      <c r="L11" s="268">
        <v>3</v>
      </c>
      <c r="M11" s="268">
        <v>3</v>
      </c>
      <c r="N11" s="268">
        <v>3</v>
      </c>
      <c r="O11" s="268">
        <v>2</v>
      </c>
      <c r="P11" s="268"/>
      <c r="Q11" s="268"/>
      <c r="R11" s="268"/>
      <c r="S11" s="144"/>
      <c r="T11" s="268"/>
      <c r="U11" s="268"/>
      <c r="V11" s="268"/>
      <c r="W11" s="268"/>
      <c r="X11" s="268"/>
      <c r="Y11" s="279"/>
      <c r="Z11" s="144"/>
      <c r="AA11" s="268">
        <v>1</v>
      </c>
      <c r="AB11" s="268">
        <v>1</v>
      </c>
      <c r="AC11" s="268">
        <v>1</v>
      </c>
      <c r="AD11" s="268">
        <v>3</v>
      </c>
      <c r="AE11" s="268">
        <v>2</v>
      </c>
      <c r="AF11" s="268">
        <v>3</v>
      </c>
      <c r="AG11" s="268">
        <v>2</v>
      </c>
      <c r="AH11" s="268">
        <v>1</v>
      </c>
      <c r="AI11" s="268">
        <v>1</v>
      </c>
      <c r="AJ11" s="268">
        <v>1</v>
      </c>
      <c r="AK11" s="268">
        <v>1</v>
      </c>
      <c r="AL11" s="268">
        <v>1</v>
      </c>
      <c r="AM11" s="268">
        <v>1</v>
      </c>
      <c r="AN11" s="268">
        <v>1</v>
      </c>
      <c r="AO11" s="268">
        <v>1</v>
      </c>
      <c r="AP11" s="268">
        <v>1</v>
      </c>
      <c r="AQ11" s="268">
        <v>1</v>
      </c>
      <c r="AR11" s="268">
        <v>1</v>
      </c>
      <c r="AS11" s="268">
        <v>1</v>
      </c>
      <c r="AT11" s="268">
        <v>1</v>
      </c>
      <c r="AU11" s="268">
        <v>1</v>
      </c>
      <c r="AV11" s="268">
        <v>1</v>
      </c>
      <c r="AW11" s="268">
        <v>1</v>
      </c>
      <c r="AX11" s="85" t="s">
        <v>165</v>
      </c>
      <c r="AY11" s="85" t="s">
        <v>165</v>
      </c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85" t="s">
        <v>165</v>
      </c>
      <c r="BP11" s="85" t="s">
        <v>165</v>
      </c>
      <c r="BQ11" s="268">
        <v>3</v>
      </c>
      <c r="BR11" s="268">
        <v>3</v>
      </c>
      <c r="BS11" s="268">
        <v>2</v>
      </c>
      <c r="BT11" s="268">
        <v>3</v>
      </c>
      <c r="BU11" s="268">
        <v>3</v>
      </c>
      <c r="BV11" s="268">
        <v>2</v>
      </c>
      <c r="BW11" s="268">
        <v>2</v>
      </c>
      <c r="BX11" s="268">
        <v>3</v>
      </c>
      <c r="BY11" s="268">
        <v>3</v>
      </c>
      <c r="BZ11" s="268">
        <v>3</v>
      </c>
      <c r="CA11" s="268">
        <v>2</v>
      </c>
      <c r="CB11" s="268">
        <v>2</v>
      </c>
      <c r="CC11" s="268">
        <v>3</v>
      </c>
      <c r="CD11" s="268">
        <v>3</v>
      </c>
      <c r="CE11" s="268">
        <v>3</v>
      </c>
      <c r="CF11" s="268"/>
      <c r="CG11" s="268"/>
      <c r="CH11" s="268"/>
      <c r="CI11" s="268">
        <v>3</v>
      </c>
      <c r="CJ11" s="268">
        <v>3</v>
      </c>
      <c r="CK11" s="268">
        <v>3</v>
      </c>
      <c r="CM11" s="268">
        <v>1</v>
      </c>
      <c r="CN11" s="85" t="s">
        <v>165</v>
      </c>
      <c r="CO11" s="85" t="s">
        <v>165</v>
      </c>
      <c r="CP11" s="268">
        <v>3</v>
      </c>
      <c r="CQ11" s="268">
        <v>2</v>
      </c>
      <c r="CR11" s="268">
        <v>3</v>
      </c>
      <c r="CS11" s="268">
        <v>3</v>
      </c>
      <c r="CT11" s="268">
        <v>2</v>
      </c>
      <c r="CU11" s="279"/>
      <c r="CV11" s="144"/>
      <c r="CW11" s="268">
        <v>3</v>
      </c>
      <c r="CX11" s="268">
        <v>3</v>
      </c>
      <c r="CY11" s="268">
        <v>3</v>
      </c>
      <c r="CZ11" s="268"/>
      <c r="DA11" s="268"/>
      <c r="DB11" s="268"/>
      <c r="DC11" s="268"/>
      <c r="DD11" s="143"/>
      <c r="DE11" s="268">
        <v>1</v>
      </c>
      <c r="DF11" s="268">
        <v>1</v>
      </c>
      <c r="DG11" s="268"/>
      <c r="DH11" s="268"/>
      <c r="DI11" s="143"/>
      <c r="DJ11" s="85" t="s">
        <v>165</v>
      </c>
      <c r="DK11" s="85" t="s">
        <v>165</v>
      </c>
      <c r="DL11" s="268">
        <v>5</v>
      </c>
      <c r="DM11" s="268">
        <v>5</v>
      </c>
      <c r="DN11" s="143"/>
      <c r="DO11" s="85" t="s">
        <v>165</v>
      </c>
      <c r="DP11" s="85" t="s">
        <v>165</v>
      </c>
      <c r="DQ11" s="85" t="s">
        <v>165</v>
      </c>
      <c r="DR11" s="85" t="s">
        <v>165</v>
      </c>
      <c r="DS11" s="85" t="s">
        <v>165</v>
      </c>
      <c r="DT11" s="85"/>
      <c r="DU11" s="85"/>
      <c r="DV11" s="85"/>
      <c r="DW11" s="85"/>
      <c r="DX11" s="85"/>
      <c r="DY11" s="85"/>
      <c r="DZ11" s="85"/>
      <c r="EA11" s="85"/>
    </row>
    <row r="12" spans="1:131" s="1" customFormat="1" ht="43.5" customHeight="1">
      <c r="B12" s="280" t="s">
        <v>339</v>
      </c>
    </row>
    <row r="13" spans="1:131" s="302" customFormat="1" ht="42" customHeight="1">
      <c r="A13" s="281">
        <v>1</v>
      </c>
      <c r="B13" s="282">
        <v>1920253043</v>
      </c>
      <c r="C13" s="283" t="s">
        <v>234</v>
      </c>
      <c r="D13" s="284" t="s">
        <v>181</v>
      </c>
      <c r="E13" s="285" t="s">
        <v>340</v>
      </c>
      <c r="F13" s="286">
        <v>35007</v>
      </c>
      <c r="G13" s="287" t="s">
        <v>174</v>
      </c>
      <c r="H13" s="287" t="s">
        <v>341</v>
      </c>
      <c r="I13" s="288">
        <v>8.3000000000000007</v>
      </c>
      <c r="J13" s="288">
        <v>8.1</v>
      </c>
      <c r="K13" s="288">
        <v>8.1999999999999993</v>
      </c>
      <c r="L13" s="288">
        <v>6.7</v>
      </c>
      <c r="M13" s="288">
        <v>6.4</v>
      </c>
      <c r="N13" s="288">
        <v>5.0999999999999996</v>
      </c>
      <c r="O13" s="288">
        <v>7.1</v>
      </c>
      <c r="P13" s="288">
        <v>0</v>
      </c>
      <c r="Q13" s="288">
        <v>8.9</v>
      </c>
      <c r="R13" s="288">
        <v>0</v>
      </c>
      <c r="S13" s="289">
        <v>8.9</v>
      </c>
      <c r="T13" s="288">
        <v>0</v>
      </c>
      <c r="U13" s="288">
        <v>0</v>
      </c>
      <c r="V13" s="288">
        <v>0</v>
      </c>
      <c r="W13" s="288">
        <v>8.3000000000000007</v>
      </c>
      <c r="X13" s="288">
        <v>6.9</v>
      </c>
      <c r="Y13" s="289">
        <v>8.3000000000000007</v>
      </c>
      <c r="Z13" s="289">
        <v>6.9</v>
      </c>
      <c r="AA13" s="288">
        <v>6.3</v>
      </c>
      <c r="AB13" s="288">
        <v>6.4</v>
      </c>
      <c r="AC13" s="288">
        <v>0</v>
      </c>
      <c r="AD13" s="288">
        <v>5</v>
      </c>
      <c r="AE13" s="288">
        <v>5.6</v>
      </c>
      <c r="AF13" s="288">
        <v>6.2</v>
      </c>
      <c r="AG13" s="288">
        <v>8.1</v>
      </c>
      <c r="AH13" s="288">
        <v>7.5</v>
      </c>
      <c r="AI13" s="288">
        <v>6.6</v>
      </c>
      <c r="AJ13" s="288">
        <v>5.8</v>
      </c>
      <c r="AK13" s="288">
        <v>6.8</v>
      </c>
      <c r="AL13" s="288">
        <v>5.7</v>
      </c>
      <c r="AM13" s="288">
        <v>5.8</v>
      </c>
      <c r="AN13" s="288">
        <v>6.8</v>
      </c>
      <c r="AO13" s="288">
        <v>6</v>
      </c>
      <c r="AP13" s="288">
        <v>6.7</v>
      </c>
      <c r="AQ13" s="288">
        <v>5.6</v>
      </c>
      <c r="AR13" s="288">
        <v>4.8</v>
      </c>
      <c r="AS13" s="288">
        <v>4.5999999999999996</v>
      </c>
      <c r="AT13" s="288">
        <v>0</v>
      </c>
      <c r="AU13" s="288">
        <v>0</v>
      </c>
      <c r="AV13" s="288">
        <v>0</v>
      </c>
      <c r="AW13" s="288">
        <v>0</v>
      </c>
      <c r="AX13" s="290">
        <v>47</v>
      </c>
      <c r="AY13" s="291">
        <v>1</v>
      </c>
      <c r="AZ13" s="288">
        <v>7.1</v>
      </c>
      <c r="BA13" s="288">
        <v>8.4</v>
      </c>
      <c r="BB13" s="288">
        <v>0</v>
      </c>
      <c r="BC13" s="288">
        <v>0</v>
      </c>
      <c r="BD13" s="288">
        <v>5.0999999999999996</v>
      </c>
      <c r="BE13" s="288">
        <v>0</v>
      </c>
      <c r="BF13" s="288">
        <v>0</v>
      </c>
      <c r="BG13" s="288">
        <v>0</v>
      </c>
      <c r="BH13" s="288">
        <v>0</v>
      </c>
      <c r="BI13" s="288">
        <v>0</v>
      </c>
      <c r="BJ13" s="288">
        <v>4.9000000000000004</v>
      </c>
      <c r="BK13" s="288">
        <v>0</v>
      </c>
      <c r="BL13" s="288">
        <v>0</v>
      </c>
      <c r="BM13" s="288">
        <v>0</v>
      </c>
      <c r="BN13" s="288">
        <v>6.1</v>
      </c>
      <c r="BO13" s="290">
        <v>5</v>
      </c>
      <c r="BP13" s="291">
        <v>0</v>
      </c>
      <c r="BQ13" s="288">
        <v>6.9</v>
      </c>
      <c r="BR13" s="288">
        <v>6.9</v>
      </c>
      <c r="BS13" s="288">
        <v>6.3</v>
      </c>
      <c r="BT13" s="288">
        <v>5.2</v>
      </c>
      <c r="BU13" s="288">
        <v>7</v>
      </c>
      <c r="BV13" s="288">
        <v>7.8</v>
      </c>
      <c r="BW13" s="288">
        <v>6.5</v>
      </c>
      <c r="BX13" s="288">
        <v>7.1</v>
      </c>
      <c r="BY13" s="288">
        <v>6.4</v>
      </c>
      <c r="BZ13" s="288">
        <v>8.1</v>
      </c>
      <c r="CA13" s="288">
        <v>7.5</v>
      </c>
      <c r="CB13" s="288">
        <v>7.2</v>
      </c>
      <c r="CC13" s="288">
        <v>6</v>
      </c>
      <c r="CD13" s="288">
        <v>7.2</v>
      </c>
      <c r="CE13" s="288">
        <v>7</v>
      </c>
      <c r="CF13" s="288">
        <v>0</v>
      </c>
      <c r="CG13" s="288">
        <v>7</v>
      </c>
      <c r="CH13" s="292">
        <v>7</v>
      </c>
      <c r="CI13" s="288">
        <v>7.5</v>
      </c>
      <c r="CJ13" s="288">
        <v>7.4</v>
      </c>
      <c r="CK13" s="288">
        <v>7.1</v>
      </c>
      <c r="CL13" s="293"/>
      <c r="CM13" s="288">
        <v>0</v>
      </c>
      <c r="CN13" s="290">
        <v>52</v>
      </c>
      <c r="CO13" s="294">
        <v>1</v>
      </c>
      <c r="CP13" s="288">
        <v>7.6</v>
      </c>
      <c r="CQ13" s="288">
        <v>7.8</v>
      </c>
      <c r="CR13" s="288">
        <v>5.7</v>
      </c>
      <c r="CS13" s="288">
        <v>0</v>
      </c>
      <c r="CT13" s="288">
        <v>6</v>
      </c>
      <c r="CU13" s="289">
        <v>6</v>
      </c>
      <c r="CV13" s="289">
        <v>5.7</v>
      </c>
      <c r="CW13" s="288">
        <v>7.3</v>
      </c>
      <c r="CX13" s="288">
        <v>7.5</v>
      </c>
      <c r="CY13" s="288">
        <v>7</v>
      </c>
      <c r="CZ13" s="288">
        <v>0</v>
      </c>
      <c r="DA13" s="288">
        <v>6.8</v>
      </c>
      <c r="DB13" s="288">
        <v>0</v>
      </c>
      <c r="DC13" s="288">
        <v>0</v>
      </c>
      <c r="DD13" s="292">
        <v>6.8</v>
      </c>
      <c r="DE13" s="288">
        <v>8.6</v>
      </c>
      <c r="DF13" s="288">
        <v>8.6</v>
      </c>
      <c r="DG13" s="288">
        <v>0</v>
      </c>
      <c r="DH13" s="288">
        <v>6.3</v>
      </c>
      <c r="DI13" s="292">
        <v>6.3</v>
      </c>
      <c r="DJ13" s="290">
        <v>25</v>
      </c>
      <c r="DK13" s="294">
        <v>0</v>
      </c>
      <c r="DL13" s="288">
        <v>0</v>
      </c>
      <c r="DM13" s="288">
        <v>0</v>
      </c>
      <c r="DN13" s="292">
        <v>0</v>
      </c>
      <c r="DO13" s="294">
        <v>0</v>
      </c>
      <c r="DP13" s="294">
        <v>5</v>
      </c>
      <c r="DQ13" s="295">
        <v>129</v>
      </c>
      <c r="DR13" s="294">
        <v>7</v>
      </c>
      <c r="DS13" s="295">
        <v>136</v>
      </c>
      <c r="DT13" s="296">
        <v>124</v>
      </c>
      <c r="DU13" s="297">
        <v>2</v>
      </c>
      <c r="DV13" s="298">
        <v>131</v>
      </c>
      <c r="DW13" s="298">
        <v>126</v>
      </c>
      <c r="DX13" s="299">
        <v>6.75</v>
      </c>
      <c r="DY13" s="299">
        <v>2.78</v>
      </c>
      <c r="DZ13" s="300">
        <v>1.5267175572519083E-2</v>
      </c>
      <c r="EA13" s="301" t="s">
        <v>248</v>
      </c>
    </row>
    <row r="14" spans="1:131" ht="37.5" customHeight="1">
      <c r="CW14" s="123" t="s">
        <v>342</v>
      </c>
    </row>
    <row r="15" spans="1:131" ht="36.75" customHeight="1">
      <c r="B15" s="303" t="s">
        <v>221</v>
      </c>
      <c r="U15" s="303" t="s">
        <v>222</v>
      </c>
      <c r="AP15" s="303" t="s">
        <v>223</v>
      </c>
      <c r="CC15" s="303" t="s">
        <v>224</v>
      </c>
      <c r="CH15" s="304"/>
      <c r="DE15" s="303" t="s">
        <v>225</v>
      </c>
    </row>
    <row r="16" spans="1:131" ht="31.5" customHeight="1">
      <c r="B16" s="304"/>
      <c r="U16" s="304"/>
      <c r="AP16" s="304"/>
      <c r="CC16" s="304"/>
      <c r="CH16" s="304"/>
    </row>
    <row r="17" spans="2:86" ht="31.5" customHeight="1">
      <c r="B17" s="304"/>
      <c r="U17" s="304"/>
      <c r="AP17" s="304"/>
      <c r="CC17" s="304"/>
      <c r="CH17" s="304"/>
    </row>
    <row r="18" spans="2:86" ht="31.5" customHeight="1">
      <c r="B18" s="304"/>
      <c r="U18" s="304"/>
      <c r="AP18" s="304"/>
      <c r="CC18" s="304"/>
      <c r="CH18" s="304"/>
    </row>
    <row r="19" spans="2:86" ht="31.5" customHeight="1">
      <c r="B19" s="304"/>
      <c r="U19" s="304"/>
      <c r="AP19" s="304"/>
      <c r="CC19" s="304"/>
      <c r="CH19" s="304"/>
    </row>
    <row r="20" spans="2:86" ht="22.5">
      <c r="B20" s="303" t="s">
        <v>226</v>
      </c>
      <c r="U20" s="303" t="s">
        <v>227</v>
      </c>
      <c r="AP20" s="303" t="s">
        <v>228</v>
      </c>
      <c r="CC20" s="303" t="s">
        <v>229</v>
      </c>
      <c r="CH20" s="304"/>
    </row>
  </sheetData>
  <mergeCells count="135">
    <mergeCell ref="A5:A9"/>
    <mergeCell ref="B5:H8"/>
    <mergeCell ref="I5:AY5"/>
    <mergeCell ref="AZ5:BP5"/>
    <mergeCell ref="BQ5:CO5"/>
    <mergeCell ref="CP5:DK5"/>
    <mergeCell ref="I6:K6"/>
    <mergeCell ref="L6:M6"/>
    <mergeCell ref="N6:O6"/>
    <mergeCell ref="P6:AC6"/>
    <mergeCell ref="AD6:AG6"/>
    <mergeCell ref="AH6:AW6"/>
    <mergeCell ref="AX6:AX8"/>
    <mergeCell ref="AY6:AY8"/>
    <mergeCell ref="AZ6:BA6"/>
    <mergeCell ref="BB6:BG6"/>
    <mergeCell ref="AG7:AG8"/>
    <mergeCell ref="AH7:AH8"/>
    <mergeCell ref="AI7:AI8"/>
    <mergeCell ref="AJ7:AJ8"/>
    <mergeCell ref="CO6:CO8"/>
    <mergeCell ref="CP6:CQ6"/>
    <mergeCell ref="CC7:CC8"/>
    <mergeCell ref="CD7:CD8"/>
    <mergeCell ref="DV5:DV7"/>
    <mergeCell ref="DW5:DW7"/>
    <mergeCell ref="DX5:DX7"/>
    <mergeCell ref="DY5:DY7"/>
    <mergeCell ref="DZ5:DZ7"/>
    <mergeCell ref="EA5:EA7"/>
    <mergeCell ref="DL5:DP5"/>
    <mergeCell ref="DQ5:DQ8"/>
    <mergeCell ref="DR5:DR8"/>
    <mergeCell ref="DS5:DS8"/>
    <mergeCell ref="DT5:DT7"/>
    <mergeCell ref="DU5:DU7"/>
    <mergeCell ref="DL7:DL8"/>
    <mergeCell ref="DM7:DM8"/>
    <mergeCell ref="DN7:DN8"/>
    <mergeCell ref="BH6:BM6"/>
    <mergeCell ref="BO6:BO8"/>
    <mergeCell ref="BP6:BP8"/>
    <mergeCell ref="BQ6:BS6"/>
    <mergeCell ref="BT6:BV6"/>
    <mergeCell ref="BW6:BX6"/>
    <mergeCell ref="BK7:BK8"/>
    <mergeCell ref="BL7:BL8"/>
    <mergeCell ref="BM7:BM8"/>
    <mergeCell ref="BN7:BN8"/>
    <mergeCell ref="BQ7:BQ8"/>
    <mergeCell ref="BR7:BR8"/>
    <mergeCell ref="BS7:BS8"/>
    <mergeCell ref="BT7:BT8"/>
    <mergeCell ref="BU7:BU8"/>
    <mergeCell ref="BV7:BV8"/>
    <mergeCell ref="DK6:DK8"/>
    <mergeCell ref="DL6:DN6"/>
    <mergeCell ref="DO6:DO8"/>
    <mergeCell ref="DP6:DP8"/>
    <mergeCell ref="I7:I8"/>
    <mergeCell ref="J7:J8"/>
    <mergeCell ref="K7:K8"/>
    <mergeCell ref="L7:L8"/>
    <mergeCell ref="M7:M8"/>
    <mergeCell ref="N7:O7"/>
    <mergeCell ref="CR6:CW6"/>
    <mergeCell ref="CX6:CY6"/>
    <mergeCell ref="CZ6:DD6"/>
    <mergeCell ref="DE6:DF6"/>
    <mergeCell ref="DG6:DI6"/>
    <mergeCell ref="DJ6:DJ8"/>
    <mergeCell ref="CZ7:CZ8"/>
    <mergeCell ref="DA7:DA8"/>
    <mergeCell ref="DB7:DB8"/>
    <mergeCell ref="DC7:DC8"/>
    <mergeCell ref="BY6:CD6"/>
    <mergeCell ref="CF6:CH6"/>
    <mergeCell ref="CL6:CL8"/>
    <mergeCell ref="CN6:CN8"/>
    <mergeCell ref="AK7:AK8"/>
    <mergeCell ref="AL7:AL8"/>
    <mergeCell ref="AM7:AM8"/>
    <mergeCell ref="AN7:AN8"/>
    <mergeCell ref="AO7:AO8"/>
    <mergeCell ref="AP7:AP8"/>
    <mergeCell ref="P7:S7"/>
    <mergeCell ref="T7:Z7"/>
    <mergeCell ref="AA7:AC7"/>
    <mergeCell ref="AD7:AD8"/>
    <mergeCell ref="AE7:AE8"/>
    <mergeCell ref="AF7:AF8"/>
    <mergeCell ref="AW7:AW8"/>
    <mergeCell ref="AZ7:AZ8"/>
    <mergeCell ref="BA7:BA8"/>
    <mergeCell ref="BB7:BB8"/>
    <mergeCell ref="BC7:BC8"/>
    <mergeCell ref="BD7:BD8"/>
    <mergeCell ref="AQ7:AQ8"/>
    <mergeCell ref="AR7:AR8"/>
    <mergeCell ref="AS7:AS8"/>
    <mergeCell ref="AT7:AT8"/>
    <mergeCell ref="AU7:AU8"/>
    <mergeCell ref="AV7:AV8"/>
    <mergeCell ref="BE7:BE8"/>
    <mergeCell ref="BF7:BF8"/>
    <mergeCell ref="BG7:BG8"/>
    <mergeCell ref="BH7:BH8"/>
    <mergeCell ref="BI7:BI8"/>
    <mergeCell ref="BJ7:BJ8"/>
    <mergeCell ref="CG7:CG8"/>
    <mergeCell ref="CH7:CH8"/>
    <mergeCell ref="CI7:CI8"/>
    <mergeCell ref="CE7:CE8"/>
    <mergeCell ref="CF7:CF8"/>
    <mergeCell ref="CJ7:CJ8"/>
    <mergeCell ref="CK7:CK8"/>
    <mergeCell ref="CM7:CM8"/>
    <mergeCell ref="BW7:BW8"/>
    <mergeCell ref="BX7:BX8"/>
    <mergeCell ref="BY7:BY8"/>
    <mergeCell ref="BZ7:BZ8"/>
    <mergeCell ref="CA7:CA8"/>
    <mergeCell ref="CB7:CB8"/>
    <mergeCell ref="DD7:DD8"/>
    <mergeCell ref="DE7:DE8"/>
    <mergeCell ref="DF7:DF8"/>
    <mergeCell ref="DG7:DG8"/>
    <mergeCell ref="DH7:DH8"/>
    <mergeCell ref="DI7:DI8"/>
    <mergeCell ref="CP7:CP8"/>
    <mergeCell ref="CQ7:CQ8"/>
    <mergeCell ref="CR7:CV7"/>
    <mergeCell ref="CW7:CW8"/>
    <mergeCell ref="CX7:CX8"/>
    <mergeCell ref="CY7:CY8"/>
  </mergeCells>
  <conditionalFormatting sqref="DL13:DN13 CP13:DI13 CM13 BQ13:CK13 AZ13:BN13 I13:AW13">
    <cfRule type="cellIs" dxfId="3" priority="1" operator="equal">
      <formula>0</formula>
    </cfRule>
  </conditionalFormatting>
  <pageMargins left="0" right="0" top="0" bottom="0.39370078740157483" header="0" footer="0"/>
  <pageSetup paperSize="9" scale="58" orientation="landscape" r:id="rId1"/>
  <headerFooter>
    <oddFooter>&amp;R&amp;P/&amp;N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22"/>
  <sheetViews>
    <sheetView showGridLines="0" zoomScaleNormal="100" workbookViewId="0">
      <pane xSplit="6" ySplit="9" topLeftCell="BZ10" activePane="bottomRight" state="frozen"/>
      <selection pane="topRight" activeCell="F1" sqref="F1"/>
      <selection pane="bottomLeft" activeCell="A6" sqref="A6"/>
      <selection pane="bottomRight" activeCell="CY21" sqref="CY21"/>
    </sheetView>
  </sheetViews>
  <sheetFormatPr defaultRowHeight="15"/>
  <cols>
    <col min="1" max="1" width="2.7109375" style="225" customWidth="1"/>
    <col min="2" max="2" width="6" style="225" customWidth="1"/>
    <col min="3" max="3" width="4.85546875" style="225" customWidth="1"/>
    <col min="4" max="4" width="5.28515625" style="225" customWidth="1"/>
    <col min="5" max="5" width="3.85546875" style="225" customWidth="1"/>
    <col min="6" max="6" width="10.7109375" style="225" hidden="1" customWidth="1"/>
    <col min="7" max="7" width="6" style="225" hidden="1" customWidth="1"/>
    <col min="8" max="8" width="22.5703125" style="225" hidden="1" customWidth="1"/>
    <col min="9" max="18" width="2.5703125" style="225" customWidth="1"/>
    <col min="19" max="19" width="5.42578125" style="225" hidden="1" customWidth="1"/>
    <col min="20" max="20" width="2.5703125" style="225" customWidth="1"/>
    <col min="21" max="21" width="2.7109375" style="225" customWidth="1"/>
    <col min="22" max="24" width="3" style="225" customWidth="1"/>
    <col min="25" max="26" width="5.42578125" style="225" hidden="1" customWidth="1"/>
    <col min="27" max="27" width="2.7109375" style="225" customWidth="1"/>
    <col min="28" max="45" width="2.5703125" style="225" customWidth="1"/>
    <col min="46" max="48" width="2.5703125" style="225" hidden="1" customWidth="1"/>
    <col min="49" max="49" width="2.7109375" style="225" hidden="1" customWidth="1"/>
    <col min="50" max="68" width="5.42578125" style="225" hidden="1" customWidth="1"/>
    <col min="69" max="70" width="2.85546875" style="225" customWidth="1"/>
    <col min="71" max="85" width="2.7109375" style="225" customWidth="1"/>
    <col min="86" max="86" width="5.42578125" style="225" hidden="1" customWidth="1"/>
    <col min="87" max="90" width="2.7109375" style="225" customWidth="1"/>
    <col min="91" max="92" width="5.42578125" style="225" hidden="1" customWidth="1"/>
    <col min="93" max="97" width="2.42578125" style="225" customWidth="1"/>
    <col min="98" max="99" width="5.42578125" style="225" hidden="1" customWidth="1"/>
    <col min="100" max="100" width="3.140625" style="225" customWidth="1"/>
    <col min="101" max="101" width="2.7109375" style="225" customWidth="1"/>
    <col min="102" max="106" width="2.85546875" style="225" customWidth="1"/>
    <col min="107" max="107" width="5.42578125" style="225" hidden="1" customWidth="1"/>
    <col min="108" max="112" width="2.7109375" style="225" customWidth="1"/>
    <col min="113" max="116" width="5.42578125" style="225" hidden="1" customWidth="1"/>
    <col min="117" max="118" width="2.5703125" style="225" customWidth="1"/>
    <col min="119" max="119" width="5.42578125" style="225" hidden="1" customWidth="1"/>
    <col min="120" max="129" width="2.5703125" style="225" customWidth="1"/>
    <col min="130" max="130" width="3.5703125" style="225" customWidth="1"/>
    <col min="131" max="131" width="4" style="225" customWidth="1"/>
    <col min="132" max="132" width="3.5703125" style="225" customWidth="1"/>
    <col min="133" max="16384" width="9.140625" style="225"/>
  </cols>
  <sheetData>
    <row r="1" spans="1:132" ht="25.5" customHeight="1">
      <c r="B1" s="63" t="s">
        <v>0</v>
      </c>
      <c r="BR1" s="64" t="s">
        <v>237</v>
      </c>
    </row>
    <row r="2" spans="1:132" ht="28.5" customHeight="1">
      <c r="B2" s="63" t="s">
        <v>2</v>
      </c>
      <c r="BU2" s="64" t="s">
        <v>366</v>
      </c>
    </row>
    <row r="3" spans="1:132" ht="25.5" customHeight="1"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H3" s="393"/>
      <c r="AI3" s="393"/>
      <c r="AJ3" s="393"/>
      <c r="AK3" s="393"/>
      <c r="AL3" s="393"/>
      <c r="AM3" s="393"/>
      <c r="AN3" s="393"/>
      <c r="AO3" s="393"/>
      <c r="AP3" s="393"/>
      <c r="AQ3" s="393"/>
      <c r="AR3" s="393"/>
      <c r="AS3" s="393"/>
      <c r="AT3" s="393"/>
      <c r="AU3" s="393"/>
      <c r="AV3" s="393"/>
      <c r="AW3" s="393"/>
      <c r="AX3" s="393"/>
      <c r="AY3" s="393"/>
      <c r="AZ3" s="393"/>
      <c r="BA3" s="393"/>
      <c r="BB3" s="393"/>
      <c r="BC3" s="393"/>
      <c r="BD3" s="393"/>
      <c r="BE3" s="393"/>
      <c r="BF3" s="393"/>
      <c r="BG3" s="393"/>
      <c r="BH3" s="393"/>
      <c r="BI3" s="393"/>
      <c r="BJ3" s="393"/>
      <c r="BK3" s="393"/>
      <c r="BL3" s="393"/>
      <c r="BM3" s="393"/>
      <c r="BN3" s="393"/>
      <c r="BO3" s="393"/>
      <c r="BP3" s="393"/>
      <c r="BQ3" s="393"/>
      <c r="BR3" s="393"/>
      <c r="BS3" s="393"/>
      <c r="BT3" s="393"/>
      <c r="BU3" s="393"/>
      <c r="BV3" s="393"/>
      <c r="BW3" s="393"/>
      <c r="BX3" s="393"/>
      <c r="BY3" s="393"/>
      <c r="BZ3" s="393"/>
      <c r="CA3" s="393"/>
      <c r="CB3" s="393"/>
      <c r="CC3" s="393"/>
      <c r="CF3" s="65" t="s">
        <v>293</v>
      </c>
      <c r="CG3" s="393"/>
      <c r="CH3" s="393"/>
      <c r="CI3" s="393"/>
      <c r="CJ3" s="393"/>
      <c r="CK3" s="393"/>
      <c r="CL3" s="393"/>
      <c r="CM3" s="393"/>
      <c r="CN3" s="393"/>
      <c r="CO3" s="393"/>
      <c r="CP3" s="393"/>
      <c r="CQ3" s="393"/>
      <c r="CR3" s="393"/>
      <c r="CS3" s="393"/>
      <c r="CT3" s="393"/>
      <c r="CU3" s="393"/>
      <c r="CV3" s="393"/>
      <c r="CW3" s="393"/>
      <c r="CX3" s="393"/>
      <c r="CY3" s="393"/>
      <c r="CZ3" s="393"/>
      <c r="DA3" s="393"/>
      <c r="DB3" s="393"/>
      <c r="DC3" s="393"/>
      <c r="DD3" s="393"/>
      <c r="DE3" s="393"/>
      <c r="DF3" s="393"/>
      <c r="DG3" s="393"/>
      <c r="DH3" s="393"/>
      <c r="DI3" s="393"/>
      <c r="DJ3" s="393"/>
      <c r="DK3" s="393"/>
      <c r="DL3" s="393"/>
      <c r="DM3" s="393"/>
      <c r="DN3" s="393"/>
      <c r="DO3" s="393"/>
      <c r="DP3" s="393"/>
      <c r="DQ3" s="393"/>
      <c r="DR3" s="393"/>
      <c r="DS3" s="393"/>
      <c r="DT3" s="393"/>
      <c r="DU3" s="393"/>
      <c r="DV3" s="393"/>
      <c r="DW3" s="393"/>
      <c r="DX3" s="393"/>
      <c r="DY3" s="393"/>
      <c r="DZ3" s="393"/>
      <c r="EA3" s="393"/>
      <c r="EB3" s="393"/>
    </row>
    <row r="4" spans="1:132" ht="33.75" customHeight="1">
      <c r="A4" s="394"/>
      <c r="B4" s="1008" t="s">
        <v>6</v>
      </c>
      <c r="C4" s="1009"/>
      <c r="D4" s="1009"/>
      <c r="E4" s="1009"/>
      <c r="F4" s="1009"/>
      <c r="G4" s="1009"/>
      <c r="H4" s="1009"/>
      <c r="I4" s="798" t="s">
        <v>7</v>
      </c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8"/>
      <c r="Y4" s="798"/>
      <c r="Z4" s="798"/>
      <c r="AA4" s="798"/>
      <c r="AB4" s="798"/>
      <c r="AC4" s="798"/>
      <c r="AD4" s="798"/>
      <c r="AE4" s="798"/>
      <c r="AF4" s="798"/>
      <c r="AG4" s="798"/>
      <c r="AH4" s="798"/>
      <c r="AI4" s="798"/>
      <c r="AJ4" s="798"/>
      <c r="AK4" s="798"/>
      <c r="AL4" s="798"/>
      <c r="AM4" s="798"/>
      <c r="AN4" s="798"/>
      <c r="AO4" s="798"/>
      <c r="AP4" s="798"/>
      <c r="AQ4" s="798"/>
      <c r="AR4" s="798"/>
      <c r="AS4" s="798"/>
      <c r="AT4" s="798"/>
      <c r="AU4" s="798"/>
      <c r="AV4" s="798"/>
      <c r="AW4" s="798"/>
      <c r="AX4" s="798"/>
      <c r="AY4" s="798"/>
      <c r="AZ4" s="799" t="s">
        <v>8</v>
      </c>
      <c r="BA4" s="799"/>
      <c r="BB4" s="799"/>
      <c r="BC4" s="799"/>
      <c r="BD4" s="799"/>
      <c r="BE4" s="799"/>
      <c r="BF4" s="799"/>
      <c r="BG4" s="799"/>
      <c r="BH4" s="799"/>
      <c r="BI4" s="799"/>
      <c r="BJ4" s="799"/>
      <c r="BK4" s="799"/>
      <c r="BL4" s="799"/>
      <c r="BM4" s="799"/>
      <c r="BN4" s="799"/>
      <c r="BO4" s="799"/>
      <c r="BP4" s="799"/>
      <c r="BQ4" s="798" t="s">
        <v>9</v>
      </c>
      <c r="BR4" s="798"/>
      <c r="BS4" s="798"/>
      <c r="BT4" s="798"/>
      <c r="BU4" s="798"/>
      <c r="BV4" s="798"/>
      <c r="BW4" s="798"/>
      <c r="BX4" s="798"/>
      <c r="BY4" s="798"/>
      <c r="BZ4" s="798"/>
      <c r="CA4" s="798"/>
      <c r="CB4" s="798"/>
      <c r="CC4" s="798"/>
      <c r="CD4" s="798"/>
      <c r="CE4" s="798"/>
      <c r="CF4" s="798"/>
      <c r="CG4" s="798"/>
      <c r="CH4" s="798"/>
      <c r="CI4" s="798"/>
      <c r="CJ4" s="798"/>
      <c r="CK4" s="798"/>
      <c r="CL4" s="798"/>
      <c r="CM4" s="798"/>
      <c r="CN4" s="798"/>
      <c r="CO4" s="798" t="s">
        <v>10</v>
      </c>
      <c r="CP4" s="798"/>
      <c r="CQ4" s="798"/>
      <c r="CR4" s="798"/>
      <c r="CS4" s="798"/>
      <c r="CT4" s="798"/>
      <c r="CU4" s="798"/>
      <c r="CV4" s="798"/>
      <c r="CW4" s="798"/>
      <c r="CX4" s="798"/>
      <c r="CY4" s="798"/>
      <c r="CZ4" s="798"/>
      <c r="DA4" s="798"/>
      <c r="DB4" s="798"/>
      <c r="DC4" s="798"/>
      <c r="DD4" s="798"/>
      <c r="DE4" s="798"/>
      <c r="DF4" s="798"/>
      <c r="DG4" s="798"/>
      <c r="DH4" s="798"/>
      <c r="DI4" s="798"/>
      <c r="DJ4" s="798"/>
      <c r="DK4" s="798"/>
      <c r="DL4" s="798"/>
      <c r="DM4" s="1010" t="s">
        <v>11</v>
      </c>
      <c r="DN4" s="1010"/>
      <c r="DO4" s="1010"/>
      <c r="DP4" s="1010"/>
      <c r="DQ4" s="1010"/>
      <c r="DR4" s="792" t="s">
        <v>12</v>
      </c>
      <c r="DS4" s="792" t="s">
        <v>13</v>
      </c>
      <c r="DT4" s="792" t="s">
        <v>14</v>
      </c>
      <c r="DU4" s="1012" t="s">
        <v>12</v>
      </c>
      <c r="DV4" s="1012" t="s">
        <v>13</v>
      </c>
      <c r="DW4" s="1012" t="s">
        <v>14</v>
      </c>
      <c r="DX4" s="1012" t="s">
        <v>15</v>
      </c>
      <c r="DY4" s="1012" t="s">
        <v>16</v>
      </c>
      <c r="DZ4" s="1012" t="s">
        <v>17</v>
      </c>
      <c r="EA4" s="1012" t="s">
        <v>18</v>
      </c>
      <c r="EB4" s="1012" t="s">
        <v>240</v>
      </c>
    </row>
    <row r="5" spans="1:132" ht="55.5" customHeight="1">
      <c r="A5" s="395" t="s">
        <v>294</v>
      </c>
      <c r="B5" s="1008"/>
      <c r="C5" s="1009"/>
      <c r="D5" s="1009"/>
      <c r="E5" s="1009"/>
      <c r="F5" s="1009"/>
      <c r="G5" s="1009"/>
      <c r="H5" s="1009"/>
      <c r="I5" s="798" t="s">
        <v>21</v>
      </c>
      <c r="J5" s="798"/>
      <c r="K5" s="798"/>
      <c r="L5" s="798" t="s">
        <v>22</v>
      </c>
      <c r="M5" s="798"/>
      <c r="N5" s="798" t="s">
        <v>23</v>
      </c>
      <c r="O5" s="798"/>
      <c r="P5" s="798" t="s">
        <v>24</v>
      </c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  <c r="AC5" s="798"/>
      <c r="AD5" s="798" t="s">
        <v>25</v>
      </c>
      <c r="AE5" s="798"/>
      <c r="AF5" s="798"/>
      <c r="AG5" s="798"/>
      <c r="AH5" s="1011" t="s">
        <v>26</v>
      </c>
      <c r="AI5" s="1011"/>
      <c r="AJ5" s="1011"/>
      <c r="AK5" s="1011"/>
      <c r="AL5" s="1011"/>
      <c r="AM5" s="1011"/>
      <c r="AN5" s="1011"/>
      <c r="AO5" s="1011"/>
      <c r="AP5" s="1011"/>
      <c r="AQ5" s="1011"/>
      <c r="AR5" s="1011"/>
      <c r="AS5" s="1011"/>
      <c r="AT5" s="1011"/>
      <c r="AU5" s="1011"/>
      <c r="AV5" s="1011"/>
      <c r="AW5" s="1011"/>
      <c r="AX5" s="798" t="s">
        <v>27</v>
      </c>
      <c r="AY5" s="798" t="s">
        <v>28</v>
      </c>
      <c r="AZ5" s="798" t="s">
        <v>29</v>
      </c>
      <c r="BA5" s="798"/>
      <c r="BB5" s="798" t="s">
        <v>30</v>
      </c>
      <c r="BC5" s="798"/>
      <c r="BD5" s="798"/>
      <c r="BE5" s="798"/>
      <c r="BF5" s="798"/>
      <c r="BG5" s="798"/>
      <c r="BH5" s="798" t="s">
        <v>31</v>
      </c>
      <c r="BI5" s="798"/>
      <c r="BJ5" s="798"/>
      <c r="BK5" s="798"/>
      <c r="BL5" s="798"/>
      <c r="BM5" s="798"/>
      <c r="BN5" s="236" t="s">
        <v>32</v>
      </c>
      <c r="BO5" s="798" t="s">
        <v>33</v>
      </c>
      <c r="BP5" s="798" t="s">
        <v>34</v>
      </c>
      <c r="BQ5" s="798" t="s">
        <v>35</v>
      </c>
      <c r="BR5" s="798"/>
      <c r="BS5" s="798"/>
      <c r="BT5" s="798" t="s">
        <v>36</v>
      </c>
      <c r="BU5" s="798"/>
      <c r="BV5" s="798"/>
      <c r="BW5" s="798" t="s">
        <v>37</v>
      </c>
      <c r="BX5" s="798"/>
      <c r="BY5" s="798" t="s">
        <v>38</v>
      </c>
      <c r="BZ5" s="798"/>
      <c r="CA5" s="798"/>
      <c r="CB5" s="798"/>
      <c r="CC5" s="798"/>
      <c r="CD5" s="798"/>
      <c r="CE5" s="236" t="s">
        <v>39</v>
      </c>
      <c r="CF5" s="1015" t="s">
        <v>40</v>
      </c>
      <c r="CG5" s="1016"/>
      <c r="CH5" s="1017"/>
      <c r="CI5" s="236" t="s">
        <v>41</v>
      </c>
      <c r="CJ5" s="236" t="s">
        <v>326</v>
      </c>
      <c r="CK5" s="236" t="s">
        <v>43</v>
      </c>
      <c r="CL5" s="236" t="s">
        <v>44</v>
      </c>
      <c r="CM5" s="798" t="s">
        <v>45</v>
      </c>
      <c r="CN5" s="798" t="s">
        <v>46</v>
      </c>
      <c r="CO5" s="798" t="s">
        <v>51</v>
      </c>
      <c r="CP5" s="798"/>
      <c r="CQ5" s="798" t="s">
        <v>48</v>
      </c>
      <c r="CR5" s="798"/>
      <c r="CS5" s="798"/>
      <c r="CT5" s="798"/>
      <c r="CU5" s="798"/>
      <c r="CV5" s="798"/>
      <c r="CW5" s="798" t="s">
        <v>327</v>
      </c>
      <c r="CX5" s="798"/>
      <c r="CY5" s="1014" t="s">
        <v>328</v>
      </c>
      <c r="CZ5" s="1014"/>
      <c r="DA5" s="1014"/>
      <c r="DB5" s="1014"/>
      <c r="DC5" s="396"/>
      <c r="DD5" s="798" t="s">
        <v>44</v>
      </c>
      <c r="DE5" s="798"/>
      <c r="DF5" s="1015" t="s">
        <v>367</v>
      </c>
      <c r="DG5" s="1016"/>
      <c r="DH5" s="1016"/>
      <c r="DI5" s="1016"/>
      <c r="DJ5" s="1017"/>
      <c r="DK5" s="799" t="s">
        <v>53</v>
      </c>
      <c r="DL5" s="799" t="s">
        <v>54</v>
      </c>
      <c r="DM5" s="1031" t="s">
        <v>330</v>
      </c>
      <c r="DN5" s="1032"/>
      <c r="DO5" s="1033"/>
      <c r="DP5" s="794" t="s">
        <v>56</v>
      </c>
      <c r="DQ5" s="794" t="s">
        <v>57</v>
      </c>
      <c r="DR5" s="792"/>
      <c r="DS5" s="792"/>
      <c r="DT5" s="792"/>
      <c r="DU5" s="1013"/>
      <c r="DV5" s="1013"/>
      <c r="DW5" s="1013"/>
      <c r="DX5" s="1013"/>
      <c r="DY5" s="1013"/>
      <c r="DZ5" s="1013"/>
      <c r="EA5" s="1013"/>
      <c r="EB5" s="1013"/>
    </row>
    <row r="6" spans="1:132" s="397" customFormat="1" ht="53.25" customHeight="1">
      <c r="A6" s="395"/>
      <c r="B6" s="1008"/>
      <c r="C6" s="1009"/>
      <c r="D6" s="1009"/>
      <c r="E6" s="1009"/>
      <c r="F6" s="1009"/>
      <c r="G6" s="1009"/>
      <c r="H6" s="1009"/>
      <c r="I6" s="794" t="s">
        <v>58</v>
      </c>
      <c r="J6" s="794" t="s">
        <v>59</v>
      </c>
      <c r="K6" s="794" t="s">
        <v>60</v>
      </c>
      <c r="L6" s="794" t="s">
        <v>61</v>
      </c>
      <c r="M6" s="794" t="s">
        <v>62</v>
      </c>
      <c r="N6" s="794" t="s">
        <v>63</v>
      </c>
      <c r="O6" s="794"/>
      <c r="P6" s="1020" t="s">
        <v>64</v>
      </c>
      <c r="Q6" s="1021"/>
      <c r="R6" s="1022"/>
      <c r="S6" s="1023" t="s">
        <v>137</v>
      </c>
      <c r="T6" s="1025" t="s">
        <v>65</v>
      </c>
      <c r="U6" s="1025"/>
      <c r="V6" s="1025"/>
      <c r="W6" s="1025"/>
      <c r="X6" s="1025"/>
      <c r="Y6" s="1026" t="s">
        <v>148</v>
      </c>
      <c r="Z6" s="1026" t="s">
        <v>149</v>
      </c>
      <c r="AA6" s="794" t="s">
        <v>241</v>
      </c>
      <c r="AB6" s="794"/>
      <c r="AC6" s="794"/>
      <c r="AD6" s="794" t="s">
        <v>67</v>
      </c>
      <c r="AE6" s="794" t="s">
        <v>68</v>
      </c>
      <c r="AF6" s="794" t="s">
        <v>69</v>
      </c>
      <c r="AG6" s="794" t="s">
        <v>70</v>
      </c>
      <c r="AH6" s="794" t="s">
        <v>71</v>
      </c>
      <c r="AI6" s="794" t="s">
        <v>72</v>
      </c>
      <c r="AJ6" s="794" t="s">
        <v>73</v>
      </c>
      <c r="AK6" s="794" t="s">
        <v>74</v>
      </c>
      <c r="AL6" s="794" t="s">
        <v>75</v>
      </c>
      <c r="AM6" s="794" t="s">
        <v>76</v>
      </c>
      <c r="AN6" s="794" t="s">
        <v>77</v>
      </c>
      <c r="AO6" s="794" t="s">
        <v>78</v>
      </c>
      <c r="AP6" s="794" t="s">
        <v>79</v>
      </c>
      <c r="AQ6" s="794" t="s">
        <v>80</v>
      </c>
      <c r="AR6" s="794" t="s">
        <v>81</v>
      </c>
      <c r="AS6" s="794" t="s">
        <v>82</v>
      </c>
      <c r="AT6" s="1019" t="s">
        <v>83</v>
      </c>
      <c r="AU6" s="1019" t="s">
        <v>84</v>
      </c>
      <c r="AV6" s="1019" t="s">
        <v>85</v>
      </c>
      <c r="AW6" s="1019" t="s">
        <v>86</v>
      </c>
      <c r="AX6" s="798"/>
      <c r="AY6" s="798"/>
      <c r="AZ6" s="794" t="s">
        <v>87</v>
      </c>
      <c r="BA6" s="794" t="s">
        <v>88</v>
      </c>
      <c r="BB6" s="794" t="s">
        <v>89</v>
      </c>
      <c r="BC6" s="794" t="s">
        <v>90</v>
      </c>
      <c r="BD6" s="794" t="s">
        <v>91</v>
      </c>
      <c r="BE6" s="794" t="s">
        <v>92</v>
      </c>
      <c r="BF6" s="794" t="s">
        <v>93</v>
      </c>
      <c r="BG6" s="794" t="s">
        <v>94</v>
      </c>
      <c r="BH6" s="794" t="s">
        <v>95</v>
      </c>
      <c r="BI6" s="794" t="s">
        <v>96</v>
      </c>
      <c r="BJ6" s="794" t="s">
        <v>97</v>
      </c>
      <c r="BK6" s="794" t="s">
        <v>98</v>
      </c>
      <c r="BL6" s="794" t="s">
        <v>99</v>
      </c>
      <c r="BM6" s="794" t="s">
        <v>100</v>
      </c>
      <c r="BN6" s="794" t="s">
        <v>101</v>
      </c>
      <c r="BO6" s="798"/>
      <c r="BP6" s="798"/>
      <c r="BQ6" s="794" t="s">
        <v>102</v>
      </c>
      <c r="BR6" s="794" t="s">
        <v>103</v>
      </c>
      <c r="BS6" s="794" t="s">
        <v>104</v>
      </c>
      <c r="BT6" s="794" t="s">
        <v>105</v>
      </c>
      <c r="BU6" s="794" t="s">
        <v>106</v>
      </c>
      <c r="BV6" s="794" t="s">
        <v>107</v>
      </c>
      <c r="BW6" s="794" t="s">
        <v>108</v>
      </c>
      <c r="BX6" s="794" t="s">
        <v>109</v>
      </c>
      <c r="BY6" s="794" t="s">
        <v>110</v>
      </c>
      <c r="BZ6" s="794" t="s">
        <v>111</v>
      </c>
      <c r="CA6" s="794" t="s">
        <v>112</v>
      </c>
      <c r="CB6" s="794" t="s">
        <v>113</v>
      </c>
      <c r="CC6" s="794" t="s">
        <v>114</v>
      </c>
      <c r="CD6" s="794" t="s">
        <v>115</v>
      </c>
      <c r="CE6" s="794" t="s">
        <v>116</v>
      </c>
      <c r="CF6" s="1018" t="s">
        <v>117</v>
      </c>
      <c r="CG6" s="1018" t="s">
        <v>118</v>
      </c>
      <c r="CH6" s="1023" t="s">
        <v>137</v>
      </c>
      <c r="CI6" s="794" t="s">
        <v>120</v>
      </c>
      <c r="CJ6" s="794" t="s">
        <v>122</v>
      </c>
      <c r="CK6" s="794" t="s">
        <v>123</v>
      </c>
      <c r="CL6" s="794" t="s">
        <v>124</v>
      </c>
      <c r="CM6" s="798"/>
      <c r="CN6" s="798"/>
      <c r="CO6" s="794" t="s">
        <v>131</v>
      </c>
      <c r="CP6" s="794" t="s">
        <v>368</v>
      </c>
      <c r="CQ6" s="1025" t="s">
        <v>331</v>
      </c>
      <c r="CR6" s="1025"/>
      <c r="CS6" s="1025"/>
      <c r="CT6" s="1026" t="s">
        <v>148</v>
      </c>
      <c r="CU6" s="1026" t="s">
        <v>149</v>
      </c>
      <c r="CV6" s="794" t="s">
        <v>128</v>
      </c>
      <c r="CW6" s="794" t="s">
        <v>332</v>
      </c>
      <c r="CX6" s="794" t="s">
        <v>333</v>
      </c>
      <c r="CY6" s="1018" t="s">
        <v>334</v>
      </c>
      <c r="CZ6" s="1018" t="s">
        <v>335</v>
      </c>
      <c r="DA6" s="1018" t="s">
        <v>336</v>
      </c>
      <c r="DB6" s="1018" t="s">
        <v>337</v>
      </c>
      <c r="DC6" s="1023" t="s">
        <v>137</v>
      </c>
      <c r="DD6" s="794" t="s">
        <v>133</v>
      </c>
      <c r="DE6" s="794" t="s">
        <v>134</v>
      </c>
      <c r="DF6" s="1018" t="s">
        <v>243</v>
      </c>
      <c r="DG6" s="1018" t="s">
        <v>150</v>
      </c>
      <c r="DH6" s="1018" t="s">
        <v>151</v>
      </c>
      <c r="DI6" s="1026" t="s">
        <v>148</v>
      </c>
      <c r="DJ6" s="1026" t="s">
        <v>149</v>
      </c>
      <c r="DK6" s="799"/>
      <c r="DL6" s="799"/>
      <c r="DM6" s="1028" t="s">
        <v>135</v>
      </c>
      <c r="DN6" s="1028" t="s">
        <v>136</v>
      </c>
      <c r="DO6" s="1029" t="s">
        <v>137</v>
      </c>
      <c r="DP6" s="794"/>
      <c r="DQ6" s="794"/>
      <c r="DR6" s="792"/>
      <c r="DS6" s="792"/>
      <c r="DT6" s="792"/>
      <c r="DU6" s="1013"/>
      <c r="DV6" s="1013"/>
      <c r="DW6" s="1013"/>
      <c r="DX6" s="1013"/>
      <c r="DY6" s="1013"/>
      <c r="DZ6" s="1013"/>
      <c r="EA6" s="1013"/>
      <c r="EB6" s="1013"/>
    </row>
    <row r="7" spans="1:132" s="397" customFormat="1" ht="41.25" customHeight="1">
      <c r="A7" s="395"/>
      <c r="B7" s="1008"/>
      <c r="C7" s="1009"/>
      <c r="D7" s="1009"/>
      <c r="E7" s="1009"/>
      <c r="F7" s="1009"/>
      <c r="G7" s="1009"/>
      <c r="H7" s="1009"/>
      <c r="I7" s="794"/>
      <c r="J7" s="794"/>
      <c r="K7" s="794"/>
      <c r="L7" s="794"/>
      <c r="M7" s="794"/>
      <c r="N7" s="231" t="s">
        <v>138</v>
      </c>
      <c r="O7" s="231" t="s">
        <v>139</v>
      </c>
      <c r="P7" s="231" t="s">
        <v>140</v>
      </c>
      <c r="Q7" s="231" t="s">
        <v>141</v>
      </c>
      <c r="R7" s="231" t="s">
        <v>142</v>
      </c>
      <c r="S7" s="1024"/>
      <c r="T7" s="231" t="s">
        <v>143</v>
      </c>
      <c r="U7" s="231" t="s">
        <v>144</v>
      </c>
      <c r="V7" s="231" t="s">
        <v>145</v>
      </c>
      <c r="W7" s="231" t="s">
        <v>146</v>
      </c>
      <c r="X7" s="231" t="s">
        <v>147</v>
      </c>
      <c r="Y7" s="1027"/>
      <c r="Z7" s="1027"/>
      <c r="AA7" s="231" t="s">
        <v>244</v>
      </c>
      <c r="AB7" s="231" t="s">
        <v>245</v>
      </c>
      <c r="AC7" s="231" t="s">
        <v>246</v>
      </c>
      <c r="AD7" s="794"/>
      <c r="AE7" s="794"/>
      <c r="AF7" s="794"/>
      <c r="AG7" s="794"/>
      <c r="AH7" s="794"/>
      <c r="AI7" s="794"/>
      <c r="AJ7" s="794"/>
      <c r="AK7" s="794"/>
      <c r="AL7" s="794"/>
      <c r="AM7" s="794"/>
      <c r="AN7" s="794"/>
      <c r="AO7" s="794"/>
      <c r="AP7" s="794"/>
      <c r="AQ7" s="794"/>
      <c r="AR7" s="794"/>
      <c r="AS7" s="794"/>
      <c r="AT7" s="1019"/>
      <c r="AU7" s="1019"/>
      <c r="AV7" s="1019"/>
      <c r="AW7" s="1019"/>
      <c r="AX7" s="798"/>
      <c r="AY7" s="798"/>
      <c r="AZ7" s="794"/>
      <c r="BA7" s="794"/>
      <c r="BB7" s="794"/>
      <c r="BC7" s="794"/>
      <c r="BD7" s="794"/>
      <c r="BE7" s="794"/>
      <c r="BF7" s="794"/>
      <c r="BG7" s="794"/>
      <c r="BH7" s="794"/>
      <c r="BI7" s="794"/>
      <c r="BJ7" s="794"/>
      <c r="BK7" s="794"/>
      <c r="BL7" s="794"/>
      <c r="BM7" s="794"/>
      <c r="BN7" s="794"/>
      <c r="BO7" s="798"/>
      <c r="BP7" s="798"/>
      <c r="BQ7" s="794"/>
      <c r="BR7" s="794"/>
      <c r="BS7" s="794"/>
      <c r="BT7" s="794"/>
      <c r="BU7" s="794"/>
      <c r="BV7" s="794"/>
      <c r="BW7" s="794"/>
      <c r="BX7" s="794"/>
      <c r="BY7" s="794"/>
      <c r="BZ7" s="794"/>
      <c r="CA7" s="794"/>
      <c r="CB7" s="794"/>
      <c r="CC7" s="794"/>
      <c r="CD7" s="794"/>
      <c r="CE7" s="794"/>
      <c r="CF7" s="1018"/>
      <c r="CG7" s="1018"/>
      <c r="CH7" s="1024"/>
      <c r="CI7" s="794"/>
      <c r="CJ7" s="794"/>
      <c r="CK7" s="794"/>
      <c r="CL7" s="794"/>
      <c r="CM7" s="798"/>
      <c r="CN7" s="798"/>
      <c r="CO7" s="794"/>
      <c r="CP7" s="794"/>
      <c r="CQ7" s="398" t="s">
        <v>157</v>
      </c>
      <c r="CR7" s="398" t="s">
        <v>154</v>
      </c>
      <c r="CS7" s="398" t="s">
        <v>155</v>
      </c>
      <c r="CT7" s="1027"/>
      <c r="CU7" s="1027"/>
      <c r="CV7" s="794"/>
      <c r="CW7" s="794"/>
      <c r="CX7" s="794"/>
      <c r="CY7" s="1018"/>
      <c r="CZ7" s="1018"/>
      <c r="DA7" s="1018"/>
      <c r="DB7" s="1018"/>
      <c r="DC7" s="1024"/>
      <c r="DD7" s="794"/>
      <c r="DE7" s="794"/>
      <c r="DF7" s="1018"/>
      <c r="DG7" s="1018"/>
      <c r="DH7" s="1018"/>
      <c r="DI7" s="1027"/>
      <c r="DJ7" s="1027"/>
      <c r="DK7" s="799"/>
      <c r="DL7" s="799"/>
      <c r="DM7" s="1028"/>
      <c r="DN7" s="1028"/>
      <c r="DO7" s="1030"/>
      <c r="DP7" s="794"/>
      <c r="DQ7" s="794"/>
      <c r="DR7" s="792"/>
      <c r="DS7" s="792"/>
      <c r="DT7" s="792"/>
      <c r="DU7" s="399"/>
      <c r="DV7" s="400"/>
      <c r="DW7" s="401"/>
      <c r="DX7" s="402"/>
      <c r="DY7" s="402"/>
      <c r="DZ7" s="402"/>
      <c r="EA7" s="402"/>
      <c r="EB7" s="402"/>
    </row>
    <row r="8" spans="1:132" ht="34.5" hidden="1" customHeight="1">
      <c r="A8" s="395"/>
      <c r="B8" s="403"/>
      <c r="C8" s="236"/>
      <c r="D8" s="236"/>
      <c r="E8" s="236"/>
      <c r="F8" s="236"/>
      <c r="G8" s="236"/>
      <c r="H8" s="236"/>
      <c r="I8" s="237">
        <v>2</v>
      </c>
      <c r="J8" s="237">
        <v>2</v>
      </c>
      <c r="K8" s="237">
        <v>2</v>
      </c>
      <c r="L8" s="237">
        <v>3</v>
      </c>
      <c r="M8" s="237">
        <v>3</v>
      </c>
      <c r="N8" s="237">
        <v>3</v>
      </c>
      <c r="O8" s="237">
        <v>2</v>
      </c>
      <c r="P8" s="404"/>
      <c r="Q8" s="404"/>
      <c r="R8" s="404"/>
      <c r="S8" s="237">
        <v>2</v>
      </c>
      <c r="T8" s="228"/>
      <c r="U8" s="228"/>
      <c r="V8" s="228"/>
      <c r="W8" s="228"/>
      <c r="X8" s="228"/>
      <c r="Y8" s="237">
        <v>2</v>
      </c>
      <c r="Z8" s="237">
        <v>2</v>
      </c>
      <c r="AA8" s="404">
        <v>1</v>
      </c>
      <c r="AB8" s="404">
        <v>1</v>
      </c>
      <c r="AC8" s="404">
        <v>1</v>
      </c>
      <c r="AD8" s="404">
        <v>3</v>
      </c>
      <c r="AE8" s="404">
        <v>2</v>
      </c>
      <c r="AF8" s="404">
        <v>3</v>
      </c>
      <c r="AG8" s="404">
        <v>2</v>
      </c>
      <c r="AH8" s="404">
        <v>1</v>
      </c>
      <c r="AI8" s="404">
        <v>1</v>
      </c>
      <c r="AJ8" s="404">
        <v>1</v>
      </c>
      <c r="AK8" s="404">
        <v>1</v>
      </c>
      <c r="AL8" s="404">
        <v>1</v>
      </c>
      <c r="AM8" s="404">
        <v>1</v>
      </c>
      <c r="AN8" s="404">
        <v>1</v>
      </c>
      <c r="AO8" s="404">
        <v>1</v>
      </c>
      <c r="AP8" s="404">
        <v>1</v>
      </c>
      <c r="AQ8" s="404">
        <v>1</v>
      </c>
      <c r="AR8" s="404">
        <v>1</v>
      </c>
      <c r="AS8" s="404">
        <v>1</v>
      </c>
      <c r="AT8" s="405">
        <v>1</v>
      </c>
      <c r="AU8" s="405">
        <v>1</v>
      </c>
      <c r="AV8" s="405">
        <v>1</v>
      </c>
      <c r="AW8" s="405">
        <v>1</v>
      </c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404">
        <v>3</v>
      </c>
      <c r="BR8" s="404">
        <v>3</v>
      </c>
      <c r="BS8" s="404">
        <v>2</v>
      </c>
      <c r="BT8" s="404">
        <v>3</v>
      </c>
      <c r="BU8" s="404">
        <v>3</v>
      </c>
      <c r="BV8" s="404">
        <v>2</v>
      </c>
      <c r="BW8" s="404">
        <v>2</v>
      </c>
      <c r="BX8" s="404">
        <v>3</v>
      </c>
      <c r="BY8" s="404">
        <v>3</v>
      </c>
      <c r="BZ8" s="404">
        <v>3</v>
      </c>
      <c r="CA8" s="404">
        <v>2</v>
      </c>
      <c r="CB8" s="404">
        <v>2</v>
      </c>
      <c r="CC8" s="404">
        <v>3</v>
      </c>
      <c r="CD8" s="404">
        <v>3</v>
      </c>
      <c r="CE8" s="404">
        <v>3</v>
      </c>
      <c r="CF8" s="228"/>
      <c r="CG8" s="228"/>
      <c r="CH8" s="237">
        <v>3</v>
      </c>
      <c r="CI8" s="404">
        <v>3</v>
      </c>
      <c r="CJ8" s="404">
        <v>3</v>
      </c>
      <c r="CK8" s="404">
        <v>3</v>
      </c>
      <c r="CL8" s="404">
        <v>1</v>
      </c>
      <c r="CM8" s="228"/>
      <c r="CN8" s="228"/>
      <c r="CO8" s="404">
        <v>3</v>
      </c>
      <c r="CP8" s="404">
        <v>3</v>
      </c>
      <c r="CQ8" s="228"/>
      <c r="CR8" s="228"/>
      <c r="CS8" s="228"/>
      <c r="CT8" s="237">
        <v>3</v>
      </c>
      <c r="CU8" s="237">
        <v>2</v>
      </c>
      <c r="CV8" s="404">
        <v>3</v>
      </c>
      <c r="CW8" s="404">
        <v>3</v>
      </c>
      <c r="CX8" s="404">
        <v>3</v>
      </c>
      <c r="CY8" s="228"/>
      <c r="CZ8" s="228"/>
      <c r="DA8" s="228"/>
      <c r="DB8" s="228"/>
      <c r="DC8" s="237">
        <v>2</v>
      </c>
      <c r="DD8" s="404">
        <v>1</v>
      </c>
      <c r="DE8" s="404">
        <v>1</v>
      </c>
      <c r="DF8" s="228"/>
      <c r="DG8" s="228"/>
      <c r="DH8" s="228"/>
      <c r="DI8" s="237">
        <v>2</v>
      </c>
      <c r="DJ8" s="237">
        <v>2</v>
      </c>
      <c r="DK8" s="228"/>
      <c r="DL8" s="228"/>
      <c r="DM8" s="228"/>
      <c r="DN8" s="228"/>
      <c r="DO8" s="406">
        <v>5</v>
      </c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</row>
    <row r="9" spans="1:132" ht="30.75" customHeight="1">
      <c r="A9" s="407"/>
      <c r="B9" s="408" t="s">
        <v>158</v>
      </c>
      <c r="C9" s="409" t="s">
        <v>159</v>
      </c>
      <c r="D9" s="409" t="s">
        <v>160</v>
      </c>
      <c r="E9" s="409" t="s">
        <v>161</v>
      </c>
      <c r="F9" s="409" t="s">
        <v>162</v>
      </c>
      <c r="G9" s="409" t="s">
        <v>163</v>
      </c>
      <c r="H9" s="409" t="s">
        <v>164</v>
      </c>
      <c r="I9" s="410">
        <v>2</v>
      </c>
      <c r="J9" s="410">
        <v>2</v>
      </c>
      <c r="K9" s="410">
        <v>2</v>
      </c>
      <c r="L9" s="410">
        <v>3</v>
      </c>
      <c r="M9" s="410">
        <v>3</v>
      </c>
      <c r="N9" s="410">
        <v>3</v>
      </c>
      <c r="O9" s="410">
        <v>2</v>
      </c>
      <c r="P9" s="410">
        <v>2</v>
      </c>
      <c r="Q9" s="410">
        <v>2</v>
      </c>
      <c r="R9" s="410">
        <v>2</v>
      </c>
      <c r="S9" s="411"/>
      <c r="T9" s="410">
        <v>2</v>
      </c>
      <c r="U9" s="410">
        <v>2</v>
      </c>
      <c r="V9" s="410">
        <v>2</v>
      </c>
      <c r="W9" s="410">
        <v>2</v>
      </c>
      <c r="X9" s="410">
        <v>2</v>
      </c>
      <c r="Y9" s="410"/>
      <c r="Z9" s="410"/>
      <c r="AA9" s="410">
        <v>1</v>
      </c>
      <c r="AB9" s="410">
        <v>1</v>
      </c>
      <c r="AC9" s="410">
        <v>1</v>
      </c>
      <c r="AD9" s="410">
        <v>3</v>
      </c>
      <c r="AE9" s="410">
        <v>2</v>
      </c>
      <c r="AF9" s="410">
        <v>3</v>
      </c>
      <c r="AG9" s="410">
        <v>2</v>
      </c>
      <c r="AH9" s="410">
        <v>1</v>
      </c>
      <c r="AI9" s="410">
        <v>1</v>
      </c>
      <c r="AJ9" s="410">
        <v>1</v>
      </c>
      <c r="AK9" s="410">
        <v>1</v>
      </c>
      <c r="AL9" s="410">
        <v>1</v>
      </c>
      <c r="AM9" s="410">
        <v>1</v>
      </c>
      <c r="AN9" s="410">
        <v>1</v>
      </c>
      <c r="AO9" s="410">
        <v>1</v>
      </c>
      <c r="AP9" s="410">
        <v>1</v>
      </c>
      <c r="AQ9" s="410">
        <v>1</v>
      </c>
      <c r="AR9" s="410">
        <v>1</v>
      </c>
      <c r="AS9" s="410">
        <v>1</v>
      </c>
      <c r="AT9" s="412">
        <v>1</v>
      </c>
      <c r="AU9" s="412">
        <v>1</v>
      </c>
      <c r="AV9" s="412">
        <v>1</v>
      </c>
      <c r="AW9" s="412">
        <v>1</v>
      </c>
      <c r="AX9" s="409" t="s">
        <v>165</v>
      </c>
      <c r="AY9" s="409" t="s">
        <v>165</v>
      </c>
      <c r="AZ9" s="410">
        <v>1</v>
      </c>
      <c r="BA9" s="410">
        <v>1</v>
      </c>
      <c r="BB9" s="410">
        <v>1</v>
      </c>
      <c r="BC9" s="410">
        <v>1</v>
      </c>
      <c r="BD9" s="410">
        <v>1</v>
      </c>
      <c r="BE9" s="410">
        <v>1</v>
      </c>
      <c r="BF9" s="410">
        <v>1</v>
      </c>
      <c r="BG9" s="410">
        <v>1</v>
      </c>
      <c r="BH9" s="410">
        <v>1</v>
      </c>
      <c r="BI9" s="410">
        <v>1</v>
      </c>
      <c r="BJ9" s="410">
        <v>1</v>
      </c>
      <c r="BK9" s="410">
        <v>1</v>
      </c>
      <c r="BL9" s="410">
        <v>1</v>
      </c>
      <c r="BM9" s="410">
        <v>1</v>
      </c>
      <c r="BN9" s="410">
        <v>1</v>
      </c>
      <c r="BO9" s="409" t="s">
        <v>165</v>
      </c>
      <c r="BP9" s="409" t="s">
        <v>165</v>
      </c>
      <c r="BQ9" s="410">
        <v>3</v>
      </c>
      <c r="BR9" s="410">
        <v>3</v>
      </c>
      <c r="BS9" s="410">
        <v>2</v>
      </c>
      <c r="BT9" s="410">
        <v>3</v>
      </c>
      <c r="BU9" s="410">
        <v>3</v>
      </c>
      <c r="BV9" s="410">
        <v>2</v>
      </c>
      <c r="BW9" s="410">
        <v>2</v>
      </c>
      <c r="BX9" s="410">
        <v>3</v>
      </c>
      <c r="BY9" s="410">
        <v>3</v>
      </c>
      <c r="BZ9" s="410">
        <v>3</v>
      </c>
      <c r="CA9" s="410">
        <v>2</v>
      </c>
      <c r="CB9" s="410">
        <v>2</v>
      </c>
      <c r="CC9" s="410">
        <v>3</v>
      </c>
      <c r="CD9" s="410">
        <v>3</v>
      </c>
      <c r="CE9" s="410">
        <v>3</v>
      </c>
      <c r="CF9" s="410">
        <v>3</v>
      </c>
      <c r="CG9" s="410">
        <v>3</v>
      </c>
      <c r="CH9" s="410"/>
      <c r="CI9" s="410">
        <v>3</v>
      </c>
      <c r="CJ9" s="410">
        <v>3</v>
      </c>
      <c r="CK9" s="410">
        <v>3</v>
      </c>
      <c r="CL9" s="410">
        <v>1</v>
      </c>
      <c r="CM9" s="409" t="s">
        <v>165</v>
      </c>
      <c r="CN9" s="409" t="s">
        <v>165</v>
      </c>
      <c r="CO9" s="410">
        <v>3</v>
      </c>
      <c r="CP9" s="410">
        <v>3</v>
      </c>
      <c r="CQ9" s="410">
        <v>3</v>
      </c>
      <c r="CR9" s="410">
        <v>3</v>
      </c>
      <c r="CS9" s="410">
        <v>2</v>
      </c>
      <c r="CT9" s="410"/>
      <c r="CU9" s="410"/>
      <c r="CV9" s="410">
        <v>3</v>
      </c>
      <c r="CW9" s="410">
        <v>3</v>
      </c>
      <c r="CX9" s="410">
        <v>3</v>
      </c>
      <c r="CY9" s="410">
        <v>2</v>
      </c>
      <c r="CZ9" s="410">
        <v>2</v>
      </c>
      <c r="DA9" s="410">
        <v>2</v>
      </c>
      <c r="DB9" s="410">
        <v>2</v>
      </c>
      <c r="DC9" s="410"/>
      <c r="DD9" s="410">
        <v>1</v>
      </c>
      <c r="DE9" s="410">
        <v>1</v>
      </c>
      <c r="DF9" s="410">
        <v>2</v>
      </c>
      <c r="DG9" s="410">
        <v>2</v>
      </c>
      <c r="DH9" s="410">
        <v>2</v>
      </c>
      <c r="DI9" s="410"/>
      <c r="DJ9" s="410"/>
      <c r="DK9" s="409" t="s">
        <v>165</v>
      </c>
      <c r="DL9" s="409" t="s">
        <v>165</v>
      </c>
      <c r="DM9" s="410">
        <v>5</v>
      </c>
      <c r="DN9" s="410">
        <v>5</v>
      </c>
      <c r="DO9" s="413"/>
      <c r="DP9" s="414" t="s">
        <v>165</v>
      </c>
      <c r="DQ9" s="414" t="s">
        <v>165</v>
      </c>
      <c r="DR9" s="414" t="s">
        <v>165</v>
      </c>
      <c r="DS9" s="414" t="s">
        <v>165</v>
      </c>
      <c r="DT9" s="414" t="s">
        <v>165</v>
      </c>
      <c r="DU9" s="414"/>
      <c r="DV9" s="414"/>
      <c r="DW9" s="414"/>
      <c r="DX9" s="414"/>
      <c r="DY9" s="414"/>
      <c r="DZ9" s="414"/>
      <c r="EA9" s="414"/>
      <c r="EB9" s="414"/>
    </row>
    <row r="10" spans="1:132" ht="39.75" customHeight="1">
      <c r="A10" s="226"/>
      <c r="B10" s="241"/>
      <c r="C10" s="415" t="s">
        <v>170</v>
      </c>
      <c r="D10" s="241"/>
      <c r="E10" s="241"/>
      <c r="F10" s="241"/>
      <c r="G10" s="241"/>
      <c r="H10" s="241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416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417"/>
      <c r="AU10" s="417"/>
      <c r="AV10" s="417"/>
      <c r="AW10" s="417"/>
      <c r="AX10" s="241"/>
      <c r="AY10" s="241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1"/>
      <c r="BP10" s="241"/>
      <c r="BQ10" s="242"/>
      <c r="BR10" s="242"/>
      <c r="BS10" s="242"/>
      <c r="BT10" s="242"/>
      <c r="BU10" s="242"/>
      <c r="BV10" s="242"/>
      <c r="BW10" s="242"/>
      <c r="BX10" s="242"/>
      <c r="BY10" s="242"/>
      <c r="BZ10" s="242"/>
      <c r="CA10" s="242"/>
      <c r="CB10" s="242"/>
      <c r="CC10" s="242"/>
      <c r="CD10" s="242"/>
      <c r="CE10" s="242"/>
      <c r="CF10" s="242"/>
      <c r="CG10" s="242"/>
      <c r="CH10" s="242"/>
      <c r="CI10" s="242"/>
      <c r="CJ10" s="242"/>
      <c r="CK10" s="242"/>
      <c r="CL10" s="242"/>
      <c r="CM10" s="241"/>
      <c r="CN10" s="241"/>
      <c r="CO10" s="242"/>
      <c r="CP10" s="242"/>
      <c r="CQ10" s="242"/>
      <c r="CR10" s="242"/>
      <c r="CS10" s="242"/>
      <c r="CT10" s="242"/>
      <c r="CU10" s="242"/>
      <c r="CV10" s="242"/>
      <c r="CW10" s="242"/>
      <c r="CX10" s="242"/>
      <c r="CY10" s="242"/>
      <c r="CZ10" s="242"/>
      <c r="DA10" s="242"/>
      <c r="DB10" s="242"/>
      <c r="DC10" s="242"/>
      <c r="DD10" s="242"/>
      <c r="DE10" s="242"/>
      <c r="DF10" s="242"/>
      <c r="DG10" s="242"/>
      <c r="DH10" s="242"/>
      <c r="DI10" s="242"/>
      <c r="DJ10" s="242"/>
      <c r="DK10" s="241"/>
      <c r="DL10" s="241"/>
      <c r="DM10" s="242"/>
      <c r="DN10" s="242"/>
      <c r="DO10" s="418"/>
      <c r="DP10" s="242"/>
      <c r="DQ10" s="242"/>
      <c r="DR10" s="242"/>
      <c r="DS10" s="242"/>
      <c r="DT10" s="242"/>
      <c r="DU10" s="242"/>
      <c r="DV10" s="242"/>
      <c r="DW10" s="242"/>
      <c r="DX10" s="242"/>
      <c r="DY10" s="242"/>
      <c r="DZ10" s="242"/>
      <c r="EA10" s="242"/>
      <c r="EB10" s="242"/>
    </row>
    <row r="11" spans="1:132" ht="39.75" customHeight="1">
      <c r="A11" s="419">
        <v>1</v>
      </c>
      <c r="B11" s="420">
        <v>1810215021</v>
      </c>
      <c r="C11" s="421" t="s">
        <v>212</v>
      </c>
      <c r="D11" s="422" t="s">
        <v>369</v>
      </c>
      <c r="E11" s="423" t="s">
        <v>370</v>
      </c>
      <c r="F11" s="424">
        <v>34472</v>
      </c>
      <c r="G11" s="425" t="s">
        <v>174</v>
      </c>
      <c r="H11" s="425" t="s">
        <v>175</v>
      </c>
      <c r="I11" s="426">
        <v>7.2</v>
      </c>
      <c r="J11" s="426">
        <v>6.2</v>
      </c>
      <c r="K11" s="426">
        <v>6</v>
      </c>
      <c r="L11" s="426">
        <v>7.3</v>
      </c>
      <c r="M11" s="426">
        <v>8.4</v>
      </c>
      <c r="N11" s="426">
        <v>6</v>
      </c>
      <c r="O11" s="426">
        <v>8.3000000000000007</v>
      </c>
      <c r="P11" s="427"/>
      <c r="Q11" s="426">
        <v>5.4</v>
      </c>
      <c r="R11" s="427"/>
      <c r="S11" s="428">
        <v>5.4</v>
      </c>
      <c r="T11" s="427"/>
      <c r="U11" s="427"/>
      <c r="V11" s="426">
        <v>6.5</v>
      </c>
      <c r="W11" s="426">
        <v>8.1</v>
      </c>
      <c r="X11" s="427"/>
      <c r="Y11" s="429">
        <v>8.1</v>
      </c>
      <c r="Z11" s="429">
        <v>6.5</v>
      </c>
      <c r="AA11" s="426">
        <v>5.8</v>
      </c>
      <c r="AB11" s="430" t="s">
        <v>371</v>
      </c>
      <c r="AC11" s="426">
        <v>8.5</v>
      </c>
      <c r="AD11" s="426">
        <v>6.9</v>
      </c>
      <c r="AE11" s="426">
        <v>6.8</v>
      </c>
      <c r="AF11" s="426">
        <v>6.8</v>
      </c>
      <c r="AG11" s="426">
        <v>7.1</v>
      </c>
      <c r="AH11" s="430" t="s">
        <v>371</v>
      </c>
      <c r="AI11" s="430" t="s">
        <v>371</v>
      </c>
      <c r="AJ11" s="430" t="s">
        <v>371</v>
      </c>
      <c r="AK11" s="430" t="s">
        <v>371</v>
      </c>
      <c r="AL11" s="430" t="s">
        <v>371</v>
      </c>
      <c r="AM11" s="426">
        <v>5</v>
      </c>
      <c r="AN11" s="430" t="s">
        <v>371</v>
      </c>
      <c r="AO11" s="426">
        <v>6.5</v>
      </c>
      <c r="AP11" s="426">
        <v>6.6</v>
      </c>
      <c r="AQ11" s="426">
        <v>5.7</v>
      </c>
      <c r="AR11" s="426">
        <v>5.3</v>
      </c>
      <c r="AS11" s="426">
        <v>6.3</v>
      </c>
      <c r="AT11" s="427"/>
      <c r="AU11" s="427"/>
      <c r="AV11" s="427"/>
      <c r="AW11" s="427"/>
      <c r="AX11" s="431">
        <v>48</v>
      </c>
      <c r="AY11" s="432">
        <v>0</v>
      </c>
      <c r="AZ11" s="426">
        <v>7.3</v>
      </c>
      <c r="BA11" s="426">
        <v>8.3000000000000007</v>
      </c>
      <c r="BB11" s="427"/>
      <c r="BC11" s="426">
        <v>5.8</v>
      </c>
      <c r="BD11" s="427"/>
      <c r="BE11" s="427"/>
      <c r="BF11" s="427"/>
      <c r="BG11" s="427"/>
      <c r="BH11" s="427"/>
      <c r="BI11" s="426">
        <v>7.1</v>
      </c>
      <c r="BJ11" s="427"/>
      <c r="BK11" s="427"/>
      <c r="BL11" s="427"/>
      <c r="BM11" s="427"/>
      <c r="BN11" s="426">
        <v>6.2</v>
      </c>
      <c r="BO11" s="431">
        <v>5</v>
      </c>
      <c r="BP11" s="432">
        <v>0</v>
      </c>
      <c r="BQ11" s="426">
        <v>6.1</v>
      </c>
      <c r="BR11" s="426">
        <v>6.2</v>
      </c>
      <c r="BS11" s="426">
        <v>7.4</v>
      </c>
      <c r="BT11" s="426">
        <v>5.4</v>
      </c>
      <c r="BU11" s="426">
        <v>8.5</v>
      </c>
      <c r="BV11" s="426">
        <v>5.5</v>
      </c>
      <c r="BW11" s="426">
        <v>7.5</v>
      </c>
      <c r="BX11" s="426">
        <v>6.2</v>
      </c>
      <c r="BY11" s="426">
        <v>4.0999999999999996</v>
      </c>
      <c r="BZ11" s="426">
        <v>4.2</v>
      </c>
      <c r="CA11" s="426">
        <v>7.4</v>
      </c>
      <c r="CB11" s="426">
        <v>8.4</v>
      </c>
      <c r="CC11" s="426">
        <v>7.4</v>
      </c>
      <c r="CD11" s="426">
        <v>8.1</v>
      </c>
      <c r="CE11" s="426">
        <v>6.9</v>
      </c>
      <c r="CF11" s="427"/>
      <c r="CG11" s="426">
        <v>4.3</v>
      </c>
      <c r="CH11" s="428">
        <v>4.3</v>
      </c>
      <c r="CI11" s="426">
        <v>6.2</v>
      </c>
      <c r="CJ11" s="426">
        <v>6</v>
      </c>
      <c r="CK11" s="426">
        <v>6.9</v>
      </c>
      <c r="CL11" s="426">
        <v>7.9</v>
      </c>
      <c r="CM11" s="431">
        <v>53</v>
      </c>
      <c r="CN11" s="432">
        <v>0</v>
      </c>
      <c r="CO11" s="426">
        <v>6.5</v>
      </c>
      <c r="CP11" s="426">
        <v>5.5</v>
      </c>
      <c r="CQ11" s="427"/>
      <c r="CR11" s="426">
        <v>7.2</v>
      </c>
      <c r="CS11" s="426">
        <v>6.1</v>
      </c>
      <c r="CT11" s="429">
        <v>7.2</v>
      </c>
      <c r="CU11" s="429">
        <v>6.1</v>
      </c>
      <c r="CV11" s="426">
        <v>4.8</v>
      </c>
      <c r="CW11" s="426">
        <v>6.8</v>
      </c>
      <c r="CX11" s="426">
        <v>5.7</v>
      </c>
      <c r="CY11" s="426">
        <v>6.5</v>
      </c>
      <c r="CZ11" s="427"/>
      <c r="DA11" s="427"/>
      <c r="DB11" s="427"/>
      <c r="DC11" s="428">
        <v>6.5</v>
      </c>
      <c r="DD11" s="426">
        <v>8</v>
      </c>
      <c r="DE11" s="426">
        <v>8.1</v>
      </c>
      <c r="DF11" s="426">
        <v>6.4</v>
      </c>
      <c r="DG11" s="427"/>
      <c r="DH11" s="426">
        <v>6.8</v>
      </c>
      <c r="DI11" s="429">
        <v>6.8</v>
      </c>
      <c r="DJ11" s="429">
        <v>6.4</v>
      </c>
      <c r="DK11" s="431">
        <v>28</v>
      </c>
      <c r="DL11" s="432">
        <v>0</v>
      </c>
      <c r="DM11" s="433" t="s">
        <v>177</v>
      </c>
      <c r="DN11" s="427"/>
      <c r="DO11" s="434">
        <v>0</v>
      </c>
      <c r="DP11" s="431">
        <v>0</v>
      </c>
      <c r="DQ11" s="432">
        <v>5</v>
      </c>
      <c r="DR11" s="435">
        <v>134</v>
      </c>
      <c r="DS11" s="436">
        <v>5</v>
      </c>
      <c r="DT11" s="437">
        <v>139</v>
      </c>
      <c r="DU11" s="437">
        <v>129</v>
      </c>
      <c r="DV11" s="435">
        <v>0</v>
      </c>
      <c r="DW11" s="437">
        <v>134</v>
      </c>
      <c r="DX11" s="437">
        <v>129</v>
      </c>
      <c r="DY11" s="438">
        <v>6.53</v>
      </c>
      <c r="DZ11" s="439">
        <v>2.5499999999999998</v>
      </c>
      <c r="EA11" s="440">
        <v>0</v>
      </c>
      <c r="EB11" s="441" t="s">
        <v>372</v>
      </c>
    </row>
    <row r="12" spans="1:132" ht="42.75" customHeight="1">
      <c r="A12" s="442"/>
      <c r="B12" s="443"/>
      <c r="C12" s="415" t="s">
        <v>373</v>
      </c>
      <c r="D12" s="444"/>
      <c r="E12" s="444"/>
      <c r="F12" s="445"/>
      <c r="G12" s="446"/>
      <c r="H12" s="446"/>
      <c r="I12" s="447"/>
      <c r="J12" s="447"/>
      <c r="K12" s="447"/>
      <c r="L12" s="447"/>
      <c r="M12" s="447"/>
      <c r="N12" s="447"/>
      <c r="O12" s="447"/>
      <c r="P12" s="448"/>
      <c r="Q12" s="447"/>
      <c r="R12" s="448"/>
      <c r="S12" s="449"/>
      <c r="T12" s="448"/>
      <c r="U12" s="448"/>
      <c r="V12" s="447"/>
      <c r="W12" s="447"/>
      <c r="X12" s="448"/>
      <c r="Y12" s="450"/>
      <c r="Z12" s="450"/>
      <c r="AA12" s="447"/>
      <c r="AB12" s="451"/>
      <c r="AC12" s="447"/>
      <c r="AD12" s="447"/>
      <c r="AE12" s="447"/>
      <c r="AF12" s="447"/>
      <c r="AG12" s="447"/>
      <c r="AH12" s="451"/>
      <c r="AI12" s="451"/>
      <c r="AJ12" s="451"/>
      <c r="AK12" s="451"/>
      <c r="AL12" s="451"/>
      <c r="AM12" s="447"/>
      <c r="AN12" s="451"/>
      <c r="AO12" s="447"/>
      <c r="AP12" s="447"/>
      <c r="AQ12" s="447"/>
      <c r="AR12" s="447"/>
      <c r="AS12" s="447"/>
      <c r="AT12" s="448"/>
      <c r="AU12" s="448"/>
      <c r="AV12" s="448"/>
      <c r="AW12" s="448"/>
      <c r="AX12" s="452"/>
      <c r="AY12" s="453"/>
      <c r="AZ12" s="447"/>
      <c r="BA12" s="447"/>
      <c r="BB12" s="448"/>
      <c r="BC12" s="447"/>
      <c r="BD12" s="448"/>
      <c r="BE12" s="448"/>
      <c r="BF12" s="448"/>
      <c r="BG12" s="448"/>
      <c r="BH12" s="448"/>
      <c r="BI12" s="447"/>
      <c r="BJ12" s="448"/>
      <c r="BK12" s="448"/>
      <c r="BL12" s="448"/>
      <c r="BM12" s="448"/>
      <c r="BN12" s="447"/>
      <c r="BO12" s="452"/>
      <c r="BP12" s="453"/>
      <c r="BQ12" s="447"/>
      <c r="BR12" s="447"/>
      <c r="BS12" s="447"/>
      <c r="BT12" s="447"/>
      <c r="BU12" s="447"/>
      <c r="BV12" s="447"/>
      <c r="BW12" s="447"/>
      <c r="BX12" s="447"/>
      <c r="BY12" s="447"/>
      <c r="BZ12" s="447"/>
      <c r="CA12" s="447"/>
      <c r="CB12" s="447"/>
      <c r="CC12" s="447"/>
      <c r="CD12" s="447"/>
      <c r="CE12" s="447"/>
      <c r="CF12" s="448"/>
      <c r="CG12" s="447"/>
      <c r="CH12" s="449"/>
      <c r="CI12" s="447"/>
      <c r="CJ12" s="447"/>
      <c r="CK12" s="447"/>
      <c r="CL12" s="447"/>
      <c r="CM12" s="452"/>
      <c r="CN12" s="453"/>
      <c r="CO12" s="447"/>
      <c r="CP12" s="447"/>
      <c r="CQ12" s="448"/>
      <c r="CR12" s="447"/>
      <c r="CS12" s="447"/>
      <c r="CT12" s="450"/>
      <c r="CU12" s="450"/>
      <c r="CV12" s="447"/>
      <c r="CW12" s="447"/>
      <c r="CX12" s="447"/>
      <c r="CY12" s="447"/>
      <c r="CZ12" s="448"/>
      <c r="DA12" s="448"/>
      <c r="DB12" s="448"/>
      <c r="DC12" s="449"/>
      <c r="DD12" s="447"/>
      <c r="DE12" s="447"/>
      <c r="DF12" s="447"/>
      <c r="DG12" s="447"/>
      <c r="DH12" s="447"/>
      <c r="DI12" s="447"/>
      <c r="DJ12" s="447"/>
      <c r="DK12" s="447"/>
      <c r="DL12" s="447"/>
      <c r="DM12" s="447"/>
      <c r="DN12" s="447"/>
      <c r="DO12" s="447"/>
      <c r="DP12" s="447"/>
      <c r="DQ12" s="447"/>
      <c r="DR12" s="447"/>
      <c r="DS12" s="447"/>
      <c r="DT12" s="447"/>
      <c r="DU12" s="447"/>
      <c r="DV12" s="447"/>
      <c r="DW12" s="447"/>
      <c r="DX12" s="447"/>
      <c r="DY12" s="447"/>
      <c r="DZ12" s="454"/>
      <c r="EA12" s="447"/>
      <c r="EB12" s="447"/>
    </row>
    <row r="13" spans="1:132" ht="39" customHeight="1">
      <c r="A13" s="419">
        <v>1</v>
      </c>
      <c r="B13" s="420">
        <v>1910217012</v>
      </c>
      <c r="C13" s="421" t="s">
        <v>171</v>
      </c>
      <c r="D13" s="422" t="s">
        <v>374</v>
      </c>
      <c r="E13" s="423" t="s">
        <v>375</v>
      </c>
      <c r="F13" s="424">
        <v>34784</v>
      </c>
      <c r="G13" s="425" t="s">
        <v>174</v>
      </c>
      <c r="H13" s="425" t="s">
        <v>175</v>
      </c>
      <c r="I13" s="426">
        <v>8.8000000000000007</v>
      </c>
      <c r="J13" s="426">
        <v>7.7</v>
      </c>
      <c r="K13" s="426">
        <v>9</v>
      </c>
      <c r="L13" s="426">
        <v>7.4</v>
      </c>
      <c r="M13" s="426">
        <v>8.1999999999999993</v>
      </c>
      <c r="N13" s="426">
        <v>8.3000000000000007</v>
      </c>
      <c r="O13" s="426">
        <v>7</v>
      </c>
      <c r="P13" s="427" t="s">
        <v>176</v>
      </c>
      <c r="Q13" s="426">
        <v>6.8</v>
      </c>
      <c r="R13" s="427" t="s">
        <v>176</v>
      </c>
      <c r="S13" s="428">
        <v>6.8</v>
      </c>
      <c r="T13" s="427" t="s">
        <v>176</v>
      </c>
      <c r="U13" s="427" t="s">
        <v>176</v>
      </c>
      <c r="V13" s="426">
        <v>7.6</v>
      </c>
      <c r="W13" s="426">
        <v>6.9</v>
      </c>
      <c r="X13" s="427" t="s">
        <v>176</v>
      </c>
      <c r="Y13" s="429">
        <v>7.6</v>
      </c>
      <c r="Z13" s="429">
        <v>6.9</v>
      </c>
      <c r="AA13" s="426">
        <v>7.7</v>
      </c>
      <c r="AB13" s="426">
        <v>9</v>
      </c>
      <c r="AC13" s="426">
        <v>7.6</v>
      </c>
      <c r="AD13" s="426">
        <v>6.4</v>
      </c>
      <c r="AE13" s="426">
        <v>7.7</v>
      </c>
      <c r="AF13" s="426">
        <v>8</v>
      </c>
      <c r="AG13" s="426">
        <v>6.8</v>
      </c>
      <c r="AH13" s="455">
        <v>6.7</v>
      </c>
      <c r="AI13" s="456">
        <v>8.6999999999999993</v>
      </c>
      <c r="AJ13" s="455">
        <v>5.7</v>
      </c>
      <c r="AK13" s="456">
        <v>5.7</v>
      </c>
      <c r="AL13" s="430">
        <v>5.4</v>
      </c>
      <c r="AM13" s="430">
        <v>6.8</v>
      </c>
      <c r="AN13" s="430">
        <v>6.3</v>
      </c>
      <c r="AO13" s="430">
        <v>7.8</v>
      </c>
      <c r="AP13" s="426">
        <v>7</v>
      </c>
      <c r="AQ13" s="426">
        <v>5.0999999999999996</v>
      </c>
      <c r="AR13" s="426">
        <v>6.1</v>
      </c>
      <c r="AS13" s="426">
        <v>6.2</v>
      </c>
      <c r="AT13" s="427" t="s">
        <v>176</v>
      </c>
      <c r="AU13" s="427" t="s">
        <v>176</v>
      </c>
      <c r="AV13" s="427" t="s">
        <v>176</v>
      </c>
      <c r="AW13" s="427" t="s">
        <v>176</v>
      </c>
      <c r="AX13" s="431">
        <v>48</v>
      </c>
      <c r="AY13" s="432">
        <v>0</v>
      </c>
      <c r="AZ13" s="426">
        <v>6.8</v>
      </c>
      <c r="BA13" s="426">
        <v>6.3</v>
      </c>
      <c r="BB13" s="427" t="s">
        <v>176</v>
      </c>
      <c r="BC13" s="427" t="s">
        <v>176</v>
      </c>
      <c r="BD13" s="427" t="s">
        <v>176</v>
      </c>
      <c r="BE13" s="427" t="s">
        <v>176</v>
      </c>
      <c r="BF13" s="426" t="s">
        <v>176</v>
      </c>
      <c r="BG13" s="427">
        <v>7.2</v>
      </c>
      <c r="BH13" s="427" t="s">
        <v>176</v>
      </c>
      <c r="BI13" s="427" t="s">
        <v>176</v>
      </c>
      <c r="BJ13" s="426" t="s">
        <v>176</v>
      </c>
      <c r="BK13" s="427" t="s">
        <v>176</v>
      </c>
      <c r="BL13" s="427" t="s">
        <v>176</v>
      </c>
      <c r="BM13" s="427">
        <v>7.9</v>
      </c>
      <c r="BN13" s="426">
        <v>6.2</v>
      </c>
      <c r="BO13" s="431">
        <v>5</v>
      </c>
      <c r="BP13" s="432">
        <v>0</v>
      </c>
      <c r="BQ13" s="426">
        <v>5.3</v>
      </c>
      <c r="BR13" s="426">
        <v>6.5</v>
      </c>
      <c r="BS13" s="426">
        <v>8.3000000000000007</v>
      </c>
      <c r="BT13" s="426">
        <v>6.3</v>
      </c>
      <c r="BU13" s="426">
        <v>8.6999999999999993</v>
      </c>
      <c r="BV13" s="426">
        <v>6.5</v>
      </c>
      <c r="BW13" s="426">
        <v>7</v>
      </c>
      <c r="BX13" s="426">
        <v>5.2</v>
      </c>
      <c r="BY13" s="426">
        <v>7.2</v>
      </c>
      <c r="BZ13" s="426">
        <v>8.1999999999999993</v>
      </c>
      <c r="CA13" s="426">
        <v>8.1</v>
      </c>
      <c r="CB13" s="426">
        <v>5.8</v>
      </c>
      <c r="CC13" s="426">
        <v>6.9</v>
      </c>
      <c r="CD13" s="426">
        <v>8.1999999999999993</v>
      </c>
      <c r="CE13" s="426">
        <v>5.5</v>
      </c>
      <c r="CF13" s="427" t="s">
        <v>176</v>
      </c>
      <c r="CG13" s="426">
        <v>8.1999999999999993</v>
      </c>
      <c r="CH13" s="428">
        <v>8.1999999999999993</v>
      </c>
      <c r="CI13" s="426">
        <v>6.9</v>
      </c>
      <c r="CJ13" s="426">
        <v>6</v>
      </c>
      <c r="CK13" s="426">
        <v>7.6</v>
      </c>
      <c r="CL13" s="426">
        <v>8.1999999999999993</v>
      </c>
      <c r="CM13" s="431">
        <v>53</v>
      </c>
      <c r="CN13" s="432">
        <v>0</v>
      </c>
      <c r="CO13" s="426">
        <v>7.4</v>
      </c>
      <c r="CP13" s="426" t="s">
        <v>176</v>
      </c>
      <c r="CQ13" s="427">
        <v>6.4</v>
      </c>
      <c r="CR13" s="426" t="s">
        <v>176</v>
      </c>
      <c r="CS13" s="426">
        <v>6.6</v>
      </c>
      <c r="CT13" s="429">
        <v>6.6</v>
      </c>
      <c r="CU13" s="429">
        <v>6.4</v>
      </c>
      <c r="CV13" s="426">
        <v>5.8</v>
      </c>
      <c r="CW13" s="426">
        <v>8.1</v>
      </c>
      <c r="CX13" s="426">
        <v>7.8</v>
      </c>
      <c r="CY13" s="426" t="s">
        <v>176</v>
      </c>
      <c r="CZ13" s="427">
        <v>8.1999999999999993</v>
      </c>
      <c r="DA13" s="427" t="s">
        <v>176</v>
      </c>
      <c r="DB13" s="427" t="s">
        <v>176</v>
      </c>
      <c r="DC13" s="428">
        <v>8.1999999999999993</v>
      </c>
      <c r="DD13" s="426">
        <v>8.5</v>
      </c>
      <c r="DE13" s="426">
        <v>8.1999999999999993</v>
      </c>
      <c r="DF13" s="426">
        <v>6.3</v>
      </c>
      <c r="DG13" s="427" t="s">
        <v>176</v>
      </c>
      <c r="DH13" s="426">
        <v>5.5</v>
      </c>
      <c r="DI13" s="429">
        <v>6.3</v>
      </c>
      <c r="DJ13" s="429">
        <v>5.5</v>
      </c>
      <c r="DK13" s="431">
        <v>25</v>
      </c>
      <c r="DL13" s="432">
        <v>3</v>
      </c>
      <c r="DM13" s="433" t="s">
        <v>177</v>
      </c>
      <c r="DN13" s="427" t="s">
        <v>176</v>
      </c>
      <c r="DO13" s="457">
        <v>0</v>
      </c>
      <c r="DP13" s="431">
        <v>0</v>
      </c>
      <c r="DQ13" s="432">
        <v>5</v>
      </c>
      <c r="DR13" s="435">
        <v>131</v>
      </c>
      <c r="DS13" s="436">
        <v>8</v>
      </c>
      <c r="DT13" s="437">
        <v>139</v>
      </c>
      <c r="DU13" s="437">
        <v>126</v>
      </c>
      <c r="DV13" s="435">
        <v>3</v>
      </c>
      <c r="DW13" s="437">
        <v>134</v>
      </c>
      <c r="DX13" s="437">
        <v>129</v>
      </c>
      <c r="DY13" s="438">
        <v>6.97</v>
      </c>
      <c r="DZ13" s="439">
        <v>2.87</v>
      </c>
      <c r="EA13" s="440">
        <v>2.2388059701492536E-2</v>
      </c>
      <c r="EB13" s="441" t="s">
        <v>248</v>
      </c>
    </row>
    <row r="15" spans="1:132" s="458" customFormat="1" ht="23.25">
      <c r="DD15" s="123" t="s">
        <v>249</v>
      </c>
    </row>
    <row r="16" spans="1:132" s="458" customFormat="1" ht="23.25"/>
    <row r="17" spans="2:121" s="458" customFormat="1" ht="23.25">
      <c r="B17" s="303" t="s">
        <v>221</v>
      </c>
      <c r="V17" s="303" t="s">
        <v>222</v>
      </c>
      <c r="AR17" s="303" t="s">
        <v>223</v>
      </c>
      <c r="CL17" s="303" t="s">
        <v>224</v>
      </c>
      <c r="DQ17" s="303" t="s">
        <v>225</v>
      </c>
    </row>
    <row r="18" spans="2:121" s="458" customFormat="1" ht="25.5" customHeight="1">
      <c r="B18" s="304"/>
      <c r="V18" s="304"/>
      <c r="AR18" s="304"/>
      <c r="CL18" s="304"/>
    </row>
    <row r="19" spans="2:121" s="458" customFormat="1" ht="30" customHeight="1">
      <c r="B19" s="304"/>
      <c r="V19" s="304"/>
      <c r="AR19" s="304"/>
      <c r="CL19" s="304"/>
    </row>
    <row r="20" spans="2:121" s="458" customFormat="1" ht="30" customHeight="1">
      <c r="B20" s="304"/>
      <c r="V20" s="304"/>
      <c r="AR20" s="304"/>
      <c r="CL20" s="304"/>
    </row>
    <row r="21" spans="2:121" s="458" customFormat="1" ht="25.5" customHeight="1">
      <c r="B21" s="304"/>
      <c r="V21" s="304"/>
      <c r="AR21" s="304"/>
      <c r="CL21" s="304"/>
    </row>
    <row r="22" spans="2:121" s="458" customFormat="1" ht="23.25">
      <c r="B22" s="303" t="s">
        <v>226</v>
      </c>
      <c r="V22" s="303" t="s">
        <v>227</v>
      </c>
      <c r="AR22" s="303" t="s">
        <v>228</v>
      </c>
      <c r="CL22" s="303" t="s">
        <v>229</v>
      </c>
    </row>
  </sheetData>
  <mergeCells count="140">
    <mergeCell ref="DN6:DN7"/>
    <mergeCell ref="DO6:DO7"/>
    <mergeCell ref="DF6:DF7"/>
    <mergeCell ref="DG6:DG7"/>
    <mergeCell ref="DH6:DH7"/>
    <mergeCell ref="DI6:DI7"/>
    <mergeCell ref="DJ6:DJ7"/>
    <mergeCell ref="DM6:DM7"/>
    <mergeCell ref="CZ6:CZ7"/>
    <mergeCell ref="DA6:DA7"/>
    <mergeCell ref="DB6:DB7"/>
    <mergeCell ref="DC6:DC7"/>
    <mergeCell ref="DD6:DD7"/>
    <mergeCell ref="DE6:DE7"/>
    <mergeCell ref="DL5:DL7"/>
    <mergeCell ref="DM5:DO5"/>
    <mergeCell ref="CL6:CL7"/>
    <mergeCell ref="CO6:CO7"/>
    <mergeCell ref="CP6:CP7"/>
    <mergeCell ref="CQ6:CS6"/>
    <mergeCell ref="CT6:CT7"/>
    <mergeCell ref="CU6:CU7"/>
    <mergeCell ref="CF6:CF7"/>
    <mergeCell ref="CG6:CG7"/>
    <mergeCell ref="CH6:CH7"/>
    <mergeCell ref="CI6:CI7"/>
    <mergeCell ref="CJ6:CJ7"/>
    <mergeCell ref="CK6:CK7"/>
    <mergeCell ref="BA6:BA7"/>
    <mergeCell ref="BB6:BB7"/>
    <mergeCell ref="BC6:BC7"/>
    <mergeCell ref="BV6:BV7"/>
    <mergeCell ref="BW6:BW7"/>
    <mergeCell ref="BX6:BX7"/>
    <mergeCell ref="BY6:BY7"/>
    <mergeCell ref="BZ6:BZ7"/>
    <mergeCell ref="CA6:CA7"/>
    <mergeCell ref="BN6:BN7"/>
    <mergeCell ref="BQ6:BQ7"/>
    <mergeCell ref="BR6:BR7"/>
    <mergeCell ref="BS6:BS7"/>
    <mergeCell ref="BT6:BT7"/>
    <mergeCell ref="BU6:BU7"/>
    <mergeCell ref="P6:R6"/>
    <mergeCell ref="S6:S7"/>
    <mergeCell ref="T6:X6"/>
    <mergeCell ref="Y6:Y7"/>
    <mergeCell ref="Z6:Z7"/>
    <mergeCell ref="AA6:AC6"/>
    <mergeCell ref="AP6:AP7"/>
    <mergeCell ref="AQ6:AQ7"/>
    <mergeCell ref="AR6:AR7"/>
    <mergeCell ref="AJ6:AJ7"/>
    <mergeCell ref="AK6:AK7"/>
    <mergeCell ref="AL6:AL7"/>
    <mergeCell ref="AM6:AM7"/>
    <mergeCell ref="AN6:AN7"/>
    <mergeCell ref="AO6:AO7"/>
    <mergeCell ref="BW5:BX5"/>
    <mergeCell ref="BY5:CD5"/>
    <mergeCell ref="CF5:CH5"/>
    <mergeCell ref="CM5:CM7"/>
    <mergeCell ref="CN5:CN7"/>
    <mergeCell ref="CO5:CP5"/>
    <mergeCell ref="AD6:AD7"/>
    <mergeCell ref="AE6:AE7"/>
    <mergeCell ref="AF6:AF7"/>
    <mergeCell ref="AG6:AG7"/>
    <mergeCell ref="AH6:AH7"/>
    <mergeCell ref="AI6:AI7"/>
    <mergeCell ref="AS6:AS7"/>
    <mergeCell ref="AT6:AT7"/>
    <mergeCell ref="AU6:AU7"/>
    <mergeCell ref="BH6:BH7"/>
    <mergeCell ref="BI6:BI7"/>
    <mergeCell ref="BJ6:BJ7"/>
    <mergeCell ref="BK6:BK7"/>
    <mergeCell ref="BL6:BL7"/>
    <mergeCell ref="BM6:BM7"/>
    <mergeCell ref="AV6:AV7"/>
    <mergeCell ref="AW6:AW7"/>
    <mergeCell ref="AZ6:AZ7"/>
    <mergeCell ref="CQ5:CV5"/>
    <mergeCell ref="CW5:CX5"/>
    <mergeCell ref="CY5:DB5"/>
    <mergeCell ref="DD5:DE5"/>
    <mergeCell ref="DF5:DJ5"/>
    <mergeCell ref="DK5:DK7"/>
    <mergeCell ref="CV6:CV7"/>
    <mergeCell ref="CW6:CW7"/>
    <mergeCell ref="CX6:CX7"/>
    <mergeCell ref="CY6:CY7"/>
    <mergeCell ref="DX4:DX6"/>
    <mergeCell ref="DY4:DY6"/>
    <mergeCell ref="DZ4:DZ6"/>
    <mergeCell ref="EA4:EA6"/>
    <mergeCell ref="EB4:EB6"/>
    <mergeCell ref="I5:K5"/>
    <mergeCell ref="L5:M5"/>
    <mergeCell ref="N5:O5"/>
    <mergeCell ref="P5:AC5"/>
    <mergeCell ref="AD5:AG5"/>
    <mergeCell ref="DR4:DR7"/>
    <mergeCell ref="DS4:DS7"/>
    <mergeCell ref="DT4:DT7"/>
    <mergeCell ref="DU4:DU6"/>
    <mergeCell ref="DV4:DV6"/>
    <mergeCell ref="DW4:DW6"/>
    <mergeCell ref="CB6:CB7"/>
    <mergeCell ref="CC6:CC7"/>
    <mergeCell ref="CD6:CD7"/>
    <mergeCell ref="CE6:CE7"/>
    <mergeCell ref="BB5:BG5"/>
    <mergeCell ref="BH5:BM5"/>
    <mergeCell ref="BO5:BO7"/>
    <mergeCell ref="BP5:BP7"/>
    <mergeCell ref="B4:H7"/>
    <mergeCell ref="I4:AY4"/>
    <mergeCell ref="AZ4:BP4"/>
    <mergeCell ref="BQ4:CN4"/>
    <mergeCell ref="CO4:DL4"/>
    <mergeCell ref="DM4:DQ4"/>
    <mergeCell ref="AH5:AW5"/>
    <mergeCell ref="AX5:AX7"/>
    <mergeCell ref="AY5:AY7"/>
    <mergeCell ref="AZ5:BA5"/>
    <mergeCell ref="BQ5:BS5"/>
    <mergeCell ref="BT5:BV5"/>
    <mergeCell ref="BD6:BD7"/>
    <mergeCell ref="BE6:BE7"/>
    <mergeCell ref="BF6:BF7"/>
    <mergeCell ref="BG6:BG7"/>
    <mergeCell ref="DP5:DP7"/>
    <mergeCell ref="DQ5:DQ7"/>
    <mergeCell ref="I6:I7"/>
    <mergeCell ref="J6:J7"/>
    <mergeCell ref="K6:K7"/>
    <mergeCell ref="L6:L7"/>
    <mergeCell ref="M6:M7"/>
    <mergeCell ref="N6:O6"/>
  </mergeCells>
  <conditionalFormatting sqref="Y11:Z11 CT11:CU11 CT13:CU13 Y13:Z13">
    <cfRule type="cellIs" dxfId="2" priority="3" operator="equal">
      <formula>0</formula>
    </cfRule>
  </conditionalFormatting>
  <conditionalFormatting sqref="DI11:DJ11 DI13:DJ13">
    <cfRule type="cellIs" dxfId="1" priority="2" operator="equal">
      <formula>0</formula>
    </cfRule>
  </conditionalFormatting>
  <conditionalFormatting sqref="CT12:CU12 Y12:Z12">
    <cfRule type="cellIs" dxfId="0" priority="1" operator="equal">
      <formula>0</formula>
    </cfRule>
  </conditionalFormatting>
  <pageMargins left="0" right="0" top="0.35433070866141736" bottom="0.15748031496062992" header="0" footer="0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5"/>
  <sheetViews>
    <sheetView showGridLines="0" workbookViewId="0">
      <pane xSplit="5" ySplit="10" topLeftCell="AM18" activePane="bottomRight" state="frozen"/>
      <selection activeCell="B20" sqref="B20"/>
      <selection pane="topRight" activeCell="B20" sqref="B20"/>
      <selection pane="bottomLeft" activeCell="B20" sqref="B20"/>
      <selection pane="bottomRight" activeCell="B20" sqref="B20"/>
    </sheetView>
  </sheetViews>
  <sheetFormatPr defaultRowHeight="15"/>
  <cols>
    <col min="1" max="1" width="3.28515625" style="538" customWidth="1"/>
    <col min="2" max="2" width="8.42578125" style="538" customWidth="1"/>
    <col min="3" max="3" width="5.85546875" style="538" customWidth="1"/>
    <col min="4" max="4" width="9.42578125" style="538" customWidth="1"/>
    <col min="5" max="5" width="6.140625" style="538" customWidth="1"/>
    <col min="6" max="7" width="10.7109375" style="538" hidden="1" customWidth="1"/>
    <col min="8" max="8" width="9.28515625" style="538" hidden="1" customWidth="1"/>
    <col min="9" max="9" width="3.140625" style="538" customWidth="1"/>
    <col min="10" max="10" width="3" style="538" customWidth="1"/>
    <col min="11" max="11" width="3.42578125" style="538" customWidth="1"/>
    <col min="12" max="12" width="6" style="538" hidden="1" customWidth="1"/>
    <col min="13" max="13" width="3.85546875" style="538" hidden="1" customWidth="1"/>
    <col min="14" max="14" width="3.85546875" style="538" customWidth="1"/>
    <col min="15" max="15" width="3.85546875" style="538" hidden="1" customWidth="1"/>
    <col min="16" max="16" width="6" style="538" hidden="1" customWidth="1"/>
    <col min="17" max="17" width="3.42578125" style="538" customWidth="1"/>
    <col min="18" max="19" width="6" style="538" hidden="1" customWidth="1"/>
    <col min="20" max="20" width="3.28515625" style="538" customWidth="1"/>
    <col min="21" max="21" width="6" style="538" hidden="1" customWidth="1"/>
    <col min="22" max="24" width="3.140625" style="538" customWidth="1"/>
    <col min="25" max="28" width="6" style="538" hidden="1" customWidth="1"/>
    <col min="29" max="36" width="3.28515625" style="538" customWidth="1"/>
    <col min="37" max="37" width="3.5703125" style="538" customWidth="1"/>
    <col min="38" max="38" width="6" style="538" hidden="1" customWidth="1"/>
    <col min="39" max="42" width="3.28515625" style="538" customWidth="1"/>
    <col min="43" max="44" width="6" style="538" hidden="1" customWidth="1"/>
    <col min="45" max="46" width="3.140625" style="538" customWidth="1"/>
    <col min="47" max="47" width="3" style="538" customWidth="1"/>
    <col min="48" max="48" width="3.5703125" style="538" customWidth="1"/>
    <col min="49" max="49" width="6" style="538" hidden="1" customWidth="1"/>
    <col min="50" max="52" width="3.42578125" style="538" customWidth="1"/>
    <col min="53" max="53" width="2.85546875" style="538" customWidth="1"/>
    <col min="54" max="54" width="3.42578125" style="538" customWidth="1"/>
    <col min="55" max="57" width="6" style="538" hidden="1" customWidth="1"/>
    <col min="58" max="59" width="3.85546875" style="538" customWidth="1"/>
    <col min="60" max="60" width="6" style="538" hidden="1" customWidth="1"/>
    <col min="61" max="65" width="3.28515625" style="538" customWidth="1"/>
    <col min="66" max="71" width="3.42578125" style="538" customWidth="1"/>
    <col min="72" max="72" width="3.5703125" style="538" customWidth="1"/>
    <col min="73" max="73" width="4.140625" style="538" customWidth="1"/>
    <col min="74" max="16384" width="9.140625" style="538"/>
  </cols>
  <sheetData>
    <row r="1" spans="1:73" ht="30.75" customHeight="1">
      <c r="B1" s="539" t="s">
        <v>0</v>
      </c>
      <c r="AE1" s="540" t="s">
        <v>237</v>
      </c>
    </row>
    <row r="2" spans="1:73" ht="29.25" hidden="1" customHeight="1">
      <c r="B2" s="539" t="s">
        <v>2</v>
      </c>
      <c r="AG2" s="540" t="s">
        <v>677</v>
      </c>
    </row>
    <row r="3" spans="1:73" ht="2.25" hidden="1" customHeight="1">
      <c r="AT3" s="541" t="s">
        <v>293</v>
      </c>
    </row>
    <row r="4" spans="1:73" hidden="1"/>
    <row r="5" spans="1:73" s="543" customFormat="1" ht="15" customHeight="1">
      <c r="A5" s="542"/>
      <c r="B5" s="759" t="s">
        <v>6</v>
      </c>
      <c r="C5" s="759"/>
      <c r="D5" s="759"/>
      <c r="E5" s="759"/>
      <c r="F5" s="759"/>
      <c r="G5" s="759"/>
      <c r="H5" s="759"/>
      <c r="I5" s="760" t="s">
        <v>7</v>
      </c>
      <c r="J5" s="760"/>
      <c r="K5" s="760"/>
      <c r="L5" s="760"/>
      <c r="M5" s="760"/>
      <c r="N5" s="760"/>
      <c r="O5" s="760"/>
      <c r="P5" s="760"/>
      <c r="Q5" s="760"/>
      <c r="R5" s="760"/>
      <c r="S5" s="760"/>
      <c r="T5" s="760"/>
      <c r="U5" s="760"/>
      <c r="V5" s="760"/>
      <c r="W5" s="760"/>
      <c r="X5" s="760"/>
      <c r="Y5" s="760"/>
      <c r="Z5" s="760"/>
      <c r="AA5" s="760" t="s">
        <v>8</v>
      </c>
      <c r="AB5" s="760"/>
      <c r="AC5" s="760" t="s">
        <v>9</v>
      </c>
      <c r="AD5" s="760"/>
      <c r="AE5" s="760"/>
      <c r="AF5" s="760"/>
      <c r="AG5" s="760"/>
      <c r="AH5" s="760"/>
      <c r="AI5" s="760"/>
      <c r="AJ5" s="760"/>
      <c r="AK5" s="760"/>
      <c r="AL5" s="760"/>
      <c r="AM5" s="760"/>
      <c r="AN5" s="760"/>
      <c r="AO5" s="760"/>
      <c r="AP5" s="760"/>
      <c r="AQ5" s="760"/>
      <c r="AR5" s="760"/>
      <c r="AS5" s="760" t="s">
        <v>10</v>
      </c>
      <c r="AT5" s="760"/>
      <c r="AU5" s="760"/>
      <c r="AV5" s="760"/>
      <c r="AW5" s="760"/>
      <c r="AX5" s="760"/>
      <c r="AY5" s="760"/>
      <c r="AZ5" s="760"/>
      <c r="BA5" s="760"/>
      <c r="BB5" s="760"/>
      <c r="BC5" s="760"/>
      <c r="BD5" s="760"/>
      <c r="BE5" s="760"/>
      <c r="BF5" s="760" t="s">
        <v>11</v>
      </c>
      <c r="BG5" s="760"/>
      <c r="BH5" s="760"/>
      <c r="BI5" s="760"/>
      <c r="BJ5" s="760"/>
      <c r="BK5" s="760" t="s">
        <v>12</v>
      </c>
      <c r="BL5" s="760" t="s">
        <v>13</v>
      </c>
      <c r="BM5" s="760" t="s">
        <v>14</v>
      </c>
      <c r="BN5" s="757" t="s">
        <v>12</v>
      </c>
      <c r="BO5" s="757" t="s">
        <v>13</v>
      </c>
      <c r="BP5" s="757" t="s">
        <v>14</v>
      </c>
      <c r="BQ5" s="757" t="s">
        <v>15</v>
      </c>
      <c r="BR5" s="757" t="s">
        <v>16</v>
      </c>
      <c r="BS5" s="757" t="s">
        <v>17</v>
      </c>
      <c r="BT5" s="757" t="s">
        <v>18</v>
      </c>
      <c r="BU5" s="765" t="s">
        <v>678</v>
      </c>
    </row>
    <row r="6" spans="1:73" s="543" customFormat="1" ht="30" customHeight="1">
      <c r="A6" s="544" t="s">
        <v>5</v>
      </c>
      <c r="B6" s="759"/>
      <c r="C6" s="759"/>
      <c r="D6" s="759"/>
      <c r="E6" s="759"/>
      <c r="F6" s="759"/>
      <c r="G6" s="759"/>
      <c r="H6" s="759"/>
      <c r="I6" s="760" t="s">
        <v>21</v>
      </c>
      <c r="J6" s="760"/>
      <c r="K6" s="760"/>
      <c r="L6" s="545"/>
      <c r="M6" s="760" t="s">
        <v>253</v>
      </c>
      <c r="N6" s="760"/>
      <c r="O6" s="760"/>
      <c r="P6" s="760"/>
      <c r="Q6" s="760"/>
      <c r="R6" s="760"/>
      <c r="S6" s="760"/>
      <c r="T6" s="760"/>
      <c r="U6" s="760"/>
      <c r="V6" s="546" t="s">
        <v>23</v>
      </c>
      <c r="W6" s="546" t="s">
        <v>24</v>
      </c>
      <c r="X6" s="546" t="s">
        <v>25</v>
      </c>
      <c r="Y6" s="764" t="s">
        <v>27</v>
      </c>
      <c r="Z6" s="764" t="s">
        <v>28</v>
      </c>
      <c r="AA6" s="760" t="s">
        <v>33</v>
      </c>
      <c r="AB6" s="760" t="s">
        <v>34</v>
      </c>
      <c r="AC6" s="760" t="s">
        <v>35</v>
      </c>
      <c r="AD6" s="760"/>
      <c r="AE6" s="760" t="s">
        <v>36</v>
      </c>
      <c r="AF6" s="760"/>
      <c r="AG6" s="760"/>
      <c r="AH6" s="546" t="s">
        <v>37</v>
      </c>
      <c r="AI6" s="546" t="s">
        <v>39</v>
      </c>
      <c r="AJ6" s="761" t="s">
        <v>40</v>
      </c>
      <c r="AK6" s="762"/>
      <c r="AL6" s="763"/>
      <c r="AM6" s="546" t="s">
        <v>296</v>
      </c>
      <c r="AN6" s="546" t="s">
        <v>43</v>
      </c>
      <c r="AO6" s="760" t="s">
        <v>38</v>
      </c>
      <c r="AP6" s="760"/>
      <c r="AQ6" s="764" t="s">
        <v>45</v>
      </c>
      <c r="AR6" s="764" t="s">
        <v>46</v>
      </c>
      <c r="AS6" s="760" t="s">
        <v>51</v>
      </c>
      <c r="AT6" s="760"/>
      <c r="AU6" s="761" t="s">
        <v>298</v>
      </c>
      <c r="AV6" s="762"/>
      <c r="AW6" s="763"/>
      <c r="AX6" s="760" t="s">
        <v>327</v>
      </c>
      <c r="AY6" s="760"/>
      <c r="AZ6" s="761" t="s">
        <v>679</v>
      </c>
      <c r="BA6" s="762"/>
      <c r="BB6" s="762"/>
      <c r="BC6" s="763"/>
      <c r="BD6" s="764" t="s">
        <v>53</v>
      </c>
      <c r="BE6" s="764" t="s">
        <v>54</v>
      </c>
      <c r="BF6" s="761" t="s">
        <v>330</v>
      </c>
      <c r="BG6" s="762"/>
      <c r="BH6" s="763"/>
      <c r="BI6" s="760" t="s">
        <v>56</v>
      </c>
      <c r="BJ6" s="760" t="s">
        <v>57</v>
      </c>
      <c r="BK6" s="760"/>
      <c r="BL6" s="760"/>
      <c r="BM6" s="760"/>
      <c r="BN6" s="758"/>
      <c r="BO6" s="758"/>
      <c r="BP6" s="758"/>
      <c r="BQ6" s="758"/>
      <c r="BR6" s="758"/>
      <c r="BS6" s="758"/>
      <c r="BT6" s="758"/>
      <c r="BU6" s="766"/>
    </row>
    <row r="7" spans="1:73" s="543" customFormat="1" ht="30.75" customHeight="1">
      <c r="A7" s="547"/>
      <c r="B7" s="759"/>
      <c r="C7" s="759"/>
      <c r="D7" s="759"/>
      <c r="E7" s="759"/>
      <c r="F7" s="759"/>
      <c r="G7" s="759"/>
      <c r="H7" s="759"/>
      <c r="I7" s="760" t="s">
        <v>60</v>
      </c>
      <c r="J7" s="769" t="s">
        <v>300</v>
      </c>
      <c r="K7" s="769"/>
      <c r="L7" s="767" t="s">
        <v>137</v>
      </c>
      <c r="M7" s="769" t="s">
        <v>259</v>
      </c>
      <c r="N7" s="769"/>
      <c r="O7" s="769"/>
      <c r="P7" s="769" t="s">
        <v>260</v>
      </c>
      <c r="Q7" s="769"/>
      <c r="R7" s="769"/>
      <c r="S7" s="769" t="s">
        <v>261</v>
      </c>
      <c r="T7" s="769"/>
      <c r="U7" s="769"/>
      <c r="V7" s="545" t="s">
        <v>63</v>
      </c>
      <c r="W7" s="764" t="s">
        <v>66</v>
      </c>
      <c r="X7" s="764" t="s">
        <v>69</v>
      </c>
      <c r="Y7" s="764"/>
      <c r="Z7" s="764"/>
      <c r="AA7" s="760"/>
      <c r="AB7" s="760"/>
      <c r="AC7" s="764" t="s">
        <v>301</v>
      </c>
      <c r="AD7" s="764" t="s">
        <v>104</v>
      </c>
      <c r="AE7" s="764" t="s">
        <v>105</v>
      </c>
      <c r="AF7" s="764" t="s">
        <v>302</v>
      </c>
      <c r="AG7" s="764" t="s">
        <v>107</v>
      </c>
      <c r="AH7" s="764" t="s">
        <v>109</v>
      </c>
      <c r="AI7" s="764" t="s">
        <v>116</v>
      </c>
      <c r="AJ7" s="760" t="s">
        <v>117</v>
      </c>
      <c r="AK7" s="760" t="s">
        <v>118</v>
      </c>
      <c r="AL7" s="767" t="s">
        <v>137</v>
      </c>
      <c r="AM7" s="764" t="s">
        <v>303</v>
      </c>
      <c r="AN7" s="764" t="s">
        <v>123</v>
      </c>
      <c r="AO7" s="764" t="s">
        <v>114</v>
      </c>
      <c r="AP7" s="764" t="s">
        <v>115</v>
      </c>
      <c r="AQ7" s="764"/>
      <c r="AR7" s="764"/>
      <c r="AS7" s="764" t="s">
        <v>131</v>
      </c>
      <c r="AT7" s="764" t="s">
        <v>242</v>
      </c>
      <c r="AU7" s="760" t="s">
        <v>156</v>
      </c>
      <c r="AV7" s="760" t="s">
        <v>157</v>
      </c>
      <c r="AW7" s="767" t="s">
        <v>137</v>
      </c>
      <c r="AX7" s="764" t="s">
        <v>332</v>
      </c>
      <c r="AY7" s="764" t="s">
        <v>333</v>
      </c>
      <c r="AZ7" s="760" t="s">
        <v>335</v>
      </c>
      <c r="BA7" s="760" t="s">
        <v>336</v>
      </c>
      <c r="BB7" s="760" t="s">
        <v>337</v>
      </c>
      <c r="BC7" s="767" t="s">
        <v>137</v>
      </c>
      <c r="BD7" s="764"/>
      <c r="BE7" s="764"/>
      <c r="BF7" s="760" t="s">
        <v>135</v>
      </c>
      <c r="BG7" s="760" t="s">
        <v>136</v>
      </c>
      <c r="BH7" s="767" t="s">
        <v>137</v>
      </c>
      <c r="BI7" s="760"/>
      <c r="BJ7" s="760"/>
      <c r="BK7" s="760"/>
      <c r="BL7" s="760"/>
      <c r="BM7" s="760"/>
      <c r="BN7" s="758"/>
      <c r="BO7" s="758"/>
      <c r="BP7" s="758"/>
      <c r="BQ7" s="758"/>
      <c r="BR7" s="758"/>
      <c r="BS7" s="758"/>
      <c r="BT7" s="758"/>
      <c r="BU7" s="766"/>
    </row>
    <row r="8" spans="1:73" s="543" customFormat="1" ht="27.75" customHeight="1">
      <c r="A8" s="547"/>
      <c r="B8" s="759"/>
      <c r="C8" s="759"/>
      <c r="D8" s="759"/>
      <c r="E8" s="759"/>
      <c r="F8" s="759"/>
      <c r="G8" s="759"/>
      <c r="H8" s="759"/>
      <c r="I8" s="760"/>
      <c r="J8" s="545" t="s">
        <v>58</v>
      </c>
      <c r="K8" s="545" t="s">
        <v>59</v>
      </c>
      <c r="L8" s="768"/>
      <c r="M8" s="545" t="s">
        <v>272</v>
      </c>
      <c r="N8" s="545" t="s">
        <v>273</v>
      </c>
      <c r="O8" s="545" t="s">
        <v>274</v>
      </c>
      <c r="P8" s="545" t="s">
        <v>275</v>
      </c>
      <c r="Q8" s="545" t="s">
        <v>276</v>
      </c>
      <c r="R8" s="545" t="s">
        <v>277</v>
      </c>
      <c r="S8" s="545" t="s">
        <v>278</v>
      </c>
      <c r="T8" s="545" t="s">
        <v>279</v>
      </c>
      <c r="U8" s="545" t="s">
        <v>280</v>
      </c>
      <c r="V8" s="545" t="s">
        <v>139</v>
      </c>
      <c r="W8" s="764"/>
      <c r="X8" s="764"/>
      <c r="Y8" s="764"/>
      <c r="Z8" s="764"/>
      <c r="AA8" s="760"/>
      <c r="AB8" s="760"/>
      <c r="AC8" s="764"/>
      <c r="AD8" s="764"/>
      <c r="AE8" s="764"/>
      <c r="AF8" s="764"/>
      <c r="AG8" s="764"/>
      <c r="AH8" s="764"/>
      <c r="AI8" s="764"/>
      <c r="AJ8" s="760"/>
      <c r="AK8" s="760"/>
      <c r="AL8" s="768"/>
      <c r="AM8" s="764"/>
      <c r="AN8" s="764"/>
      <c r="AO8" s="764"/>
      <c r="AP8" s="764"/>
      <c r="AQ8" s="764"/>
      <c r="AR8" s="764"/>
      <c r="AS8" s="764"/>
      <c r="AT8" s="764"/>
      <c r="AU8" s="760"/>
      <c r="AV8" s="760"/>
      <c r="AW8" s="768"/>
      <c r="AX8" s="764"/>
      <c r="AY8" s="764"/>
      <c r="AZ8" s="760"/>
      <c r="BA8" s="760"/>
      <c r="BB8" s="760"/>
      <c r="BC8" s="768"/>
      <c r="BD8" s="764"/>
      <c r="BE8" s="764"/>
      <c r="BF8" s="760"/>
      <c r="BG8" s="760"/>
      <c r="BH8" s="768"/>
      <c r="BI8" s="760"/>
      <c r="BJ8" s="760"/>
      <c r="BK8" s="760"/>
      <c r="BL8" s="760"/>
      <c r="BM8" s="760"/>
      <c r="BN8" s="548"/>
      <c r="BO8" s="549"/>
      <c r="BP8" s="550"/>
      <c r="BQ8" s="551"/>
      <c r="BR8" s="551"/>
      <c r="BS8" s="551"/>
      <c r="BT8" s="551"/>
      <c r="BU8" s="551"/>
    </row>
    <row r="9" spans="1:73" ht="23.25" hidden="1" customHeight="1">
      <c r="A9" s="552"/>
      <c r="B9" s="553"/>
      <c r="C9" s="553"/>
      <c r="D9" s="553"/>
      <c r="E9" s="553"/>
      <c r="F9" s="553" t="s">
        <v>162</v>
      </c>
      <c r="G9" s="553" t="s">
        <v>163</v>
      </c>
      <c r="H9" s="553" t="s">
        <v>164</v>
      </c>
      <c r="I9" s="554">
        <v>2</v>
      </c>
      <c r="J9" s="554"/>
      <c r="K9" s="554"/>
      <c r="L9" s="555">
        <v>2</v>
      </c>
      <c r="M9" s="554"/>
      <c r="N9" s="555">
        <v>2</v>
      </c>
      <c r="O9" s="554"/>
      <c r="P9" s="554"/>
      <c r="Q9" s="555">
        <v>2</v>
      </c>
      <c r="R9" s="554"/>
      <c r="S9" s="554"/>
      <c r="T9" s="555">
        <v>2</v>
      </c>
      <c r="U9" s="554"/>
      <c r="V9" s="554">
        <v>2</v>
      </c>
      <c r="W9" s="554">
        <v>2</v>
      </c>
      <c r="X9" s="554">
        <v>3</v>
      </c>
      <c r="Y9" s="553" t="s">
        <v>165</v>
      </c>
      <c r="Z9" s="553" t="s">
        <v>165</v>
      </c>
      <c r="AA9" s="553" t="s">
        <v>165</v>
      </c>
      <c r="AB9" s="553" t="s">
        <v>165</v>
      </c>
      <c r="AC9" s="554">
        <v>2</v>
      </c>
      <c r="AD9" s="554">
        <v>2</v>
      </c>
      <c r="AE9" s="554">
        <v>3</v>
      </c>
      <c r="AF9" s="554">
        <v>3</v>
      </c>
      <c r="AG9" s="554">
        <v>2</v>
      </c>
      <c r="AH9" s="554">
        <v>3</v>
      </c>
      <c r="AI9" s="554">
        <v>3</v>
      </c>
      <c r="AJ9" s="554"/>
      <c r="AK9" s="554"/>
      <c r="AL9" s="555">
        <v>3</v>
      </c>
      <c r="AM9" s="554">
        <v>3</v>
      </c>
      <c r="AN9" s="554">
        <v>3</v>
      </c>
      <c r="AO9" s="554">
        <v>3</v>
      </c>
      <c r="AP9" s="554">
        <v>3</v>
      </c>
      <c r="AQ9" s="553" t="s">
        <v>165</v>
      </c>
      <c r="AR9" s="553" t="s">
        <v>165</v>
      </c>
      <c r="AS9" s="554">
        <v>3</v>
      </c>
      <c r="AT9" s="554">
        <v>2</v>
      </c>
      <c r="AU9" s="554"/>
      <c r="AV9" s="554"/>
      <c r="AW9" s="555">
        <v>3</v>
      </c>
      <c r="AX9" s="554">
        <v>3</v>
      </c>
      <c r="AY9" s="554">
        <v>3</v>
      </c>
      <c r="AZ9" s="554"/>
      <c r="BA9" s="554"/>
      <c r="BB9" s="554"/>
      <c r="BC9" s="555">
        <v>2</v>
      </c>
      <c r="BD9" s="553" t="s">
        <v>165</v>
      </c>
      <c r="BE9" s="553" t="s">
        <v>165</v>
      </c>
      <c r="BF9" s="554"/>
      <c r="BG9" s="554"/>
      <c r="BH9" s="555">
        <v>5</v>
      </c>
      <c r="BI9" s="553" t="s">
        <v>165</v>
      </c>
      <c r="BJ9" s="553" t="s">
        <v>165</v>
      </c>
      <c r="BK9" s="553" t="s">
        <v>165</v>
      </c>
      <c r="BL9" s="553" t="s">
        <v>165</v>
      </c>
      <c r="BM9" s="553" t="s">
        <v>165</v>
      </c>
      <c r="BN9" s="556"/>
      <c r="BO9" s="556"/>
      <c r="BP9" s="556"/>
      <c r="BQ9" s="556"/>
      <c r="BR9" s="556"/>
      <c r="BS9" s="556"/>
      <c r="BT9" s="556"/>
      <c r="BU9" s="556"/>
    </row>
    <row r="10" spans="1:73" ht="12.75" customHeight="1">
      <c r="A10" s="557"/>
      <c r="B10" s="558" t="s">
        <v>158</v>
      </c>
      <c r="C10" s="558" t="s">
        <v>159</v>
      </c>
      <c r="D10" s="558" t="s">
        <v>160</v>
      </c>
      <c r="E10" s="558" t="s">
        <v>161</v>
      </c>
      <c r="F10" s="559" t="s">
        <v>162</v>
      </c>
      <c r="G10" s="559" t="s">
        <v>163</v>
      </c>
      <c r="H10" s="559" t="s">
        <v>164</v>
      </c>
      <c r="I10" s="560">
        <v>2</v>
      </c>
      <c r="J10" s="560">
        <v>2</v>
      </c>
      <c r="K10" s="560">
        <v>2</v>
      </c>
      <c r="L10" s="560"/>
      <c r="M10" s="560">
        <v>2</v>
      </c>
      <c r="N10" s="560">
        <v>2</v>
      </c>
      <c r="O10" s="560">
        <v>2</v>
      </c>
      <c r="P10" s="560">
        <v>2</v>
      </c>
      <c r="Q10" s="560">
        <v>2</v>
      </c>
      <c r="R10" s="560">
        <v>2</v>
      </c>
      <c r="S10" s="560">
        <v>2</v>
      </c>
      <c r="T10" s="560">
        <v>2</v>
      </c>
      <c r="U10" s="560">
        <v>2</v>
      </c>
      <c r="V10" s="560">
        <v>2</v>
      </c>
      <c r="W10" s="560">
        <v>2</v>
      </c>
      <c r="X10" s="560">
        <v>3</v>
      </c>
      <c r="Y10" s="558" t="s">
        <v>165</v>
      </c>
      <c r="Z10" s="558" t="s">
        <v>165</v>
      </c>
      <c r="AA10" s="558" t="s">
        <v>165</v>
      </c>
      <c r="AB10" s="558" t="s">
        <v>165</v>
      </c>
      <c r="AC10" s="560">
        <v>2</v>
      </c>
      <c r="AD10" s="560">
        <v>2</v>
      </c>
      <c r="AE10" s="560">
        <v>3</v>
      </c>
      <c r="AF10" s="560">
        <v>3</v>
      </c>
      <c r="AG10" s="560">
        <v>2</v>
      </c>
      <c r="AH10" s="560">
        <v>3</v>
      </c>
      <c r="AI10" s="560">
        <v>3</v>
      </c>
      <c r="AJ10" s="560">
        <v>3</v>
      </c>
      <c r="AK10" s="560">
        <v>3</v>
      </c>
      <c r="AL10" s="560"/>
      <c r="AM10" s="560">
        <v>3</v>
      </c>
      <c r="AN10" s="560">
        <v>3</v>
      </c>
      <c r="AO10" s="560">
        <v>3</v>
      </c>
      <c r="AP10" s="560">
        <v>3</v>
      </c>
      <c r="AQ10" s="558" t="s">
        <v>165</v>
      </c>
      <c r="AR10" s="558" t="s">
        <v>165</v>
      </c>
      <c r="AS10" s="560">
        <v>3</v>
      </c>
      <c r="AT10" s="560">
        <v>2</v>
      </c>
      <c r="AU10" s="560">
        <v>2</v>
      </c>
      <c r="AV10" s="560">
        <v>3</v>
      </c>
      <c r="AW10" s="560"/>
      <c r="AX10" s="560">
        <v>3</v>
      </c>
      <c r="AY10" s="560">
        <v>3</v>
      </c>
      <c r="AZ10" s="560">
        <v>2</v>
      </c>
      <c r="BA10" s="560">
        <v>2</v>
      </c>
      <c r="BB10" s="560">
        <v>2</v>
      </c>
      <c r="BC10" s="560"/>
      <c r="BD10" s="558" t="s">
        <v>165</v>
      </c>
      <c r="BE10" s="558" t="s">
        <v>165</v>
      </c>
      <c r="BF10" s="560">
        <v>5</v>
      </c>
      <c r="BG10" s="560">
        <v>5</v>
      </c>
      <c r="BH10" s="560"/>
      <c r="BI10" s="558" t="s">
        <v>165</v>
      </c>
      <c r="BJ10" s="558" t="s">
        <v>165</v>
      </c>
      <c r="BK10" s="558" t="s">
        <v>165</v>
      </c>
      <c r="BL10" s="558" t="s">
        <v>165</v>
      </c>
      <c r="BM10" s="558" t="s">
        <v>165</v>
      </c>
      <c r="BN10" s="561"/>
      <c r="BO10" s="561"/>
      <c r="BP10" s="561"/>
      <c r="BQ10" s="561"/>
      <c r="BR10" s="561"/>
      <c r="BS10" s="561"/>
      <c r="BT10" s="561"/>
      <c r="BU10" s="561"/>
    </row>
    <row r="11" spans="1:73" ht="34.5" customHeight="1">
      <c r="A11" s="562"/>
      <c r="B11" s="563" t="s">
        <v>170</v>
      </c>
      <c r="C11" s="564"/>
      <c r="D11" s="564"/>
      <c r="E11" s="564"/>
      <c r="F11" s="565"/>
      <c r="G11" s="565"/>
      <c r="H11" s="565"/>
      <c r="I11" s="566"/>
      <c r="J11" s="566"/>
      <c r="K11" s="566"/>
      <c r="L11" s="566"/>
      <c r="M11" s="566"/>
      <c r="N11" s="566"/>
      <c r="O11" s="566"/>
      <c r="P11" s="566"/>
      <c r="Q11" s="566"/>
      <c r="R11" s="566"/>
      <c r="S11" s="566"/>
      <c r="T11" s="566"/>
      <c r="U11" s="566"/>
      <c r="V11" s="566"/>
      <c r="W11" s="566"/>
      <c r="X11" s="566"/>
      <c r="Y11" s="564"/>
      <c r="Z11" s="564"/>
      <c r="AA11" s="564"/>
      <c r="AB11" s="564"/>
      <c r="AC11" s="566"/>
      <c r="AD11" s="566"/>
      <c r="AE11" s="566"/>
      <c r="AF11" s="566"/>
      <c r="AG11" s="566"/>
      <c r="AH11" s="566"/>
      <c r="AI11" s="566"/>
      <c r="AJ11" s="566"/>
      <c r="AK11" s="566"/>
      <c r="AL11" s="566"/>
      <c r="AM11" s="566"/>
      <c r="AN11" s="566"/>
      <c r="AO11" s="566"/>
      <c r="AP11" s="566"/>
      <c r="AQ11" s="564"/>
      <c r="AR11" s="564"/>
      <c r="AS11" s="566"/>
      <c r="AT11" s="566"/>
      <c r="AU11" s="566"/>
      <c r="AV11" s="566"/>
      <c r="AW11" s="566"/>
      <c r="AX11" s="566"/>
      <c r="AY11" s="566"/>
      <c r="AZ11" s="566"/>
      <c r="BA11" s="566"/>
      <c r="BB11" s="566"/>
      <c r="BC11" s="566"/>
      <c r="BD11" s="564"/>
      <c r="BE11" s="564"/>
      <c r="BF11" s="566"/>
      <c r="BG11" s="566"/>
      <c r="BH11" s="566"/>
      <c r="BI11" s="564"/>
      <c r="BJ11" s="564"/>
      <c r="BK11" s="564"/>
      <c r="BL11" s="564"/>
      <c r="BM11" s="564"/>
      <c r="BN11" s="567"/>
      <c r="BO11" s="567"/>
      <c r="BP11" s="567"/>
      <c r="BQ11" s="567"/>
      <c r="BR11" s="567"/>
      <c r="BS11" s="567"/>
      <c r="BT11" s="567"/>
      <c r="BU11" s="567"/>
    </row>
    <row r="12" spans="1:73" s="586" customFormat="1" ht="26.25" customHeight="1">
      <c r="A12" s="568">
        <v>1</v>
      </c>
      <c r="B12" s="569">
        <v>2127261353</v>
      </c>
      <c r="C12" s="570" t="s">
        <v>354</v>
      </c>
      <c r="D12" s="571" t="s">
        <v>680</v>
      </c>
      <c r="E12" s="572" t="s">
        <v>617</v>
      </c>
      <c r="F12" s="573">
        <v>33391</v>
      </c>
      <c r="G12" s="572" t="s">
        <v>219</v>
      </c>
      <c r="H12" s="572" t="s">
        <v>175</v>
      </c>
      <c r="I12" s="574">
        <v>8.6</v>
      </c>
      <c r="J12" s="574">
        <v>8.4</v>
      </c>
      <c r="K12" s="574" t="s">
        <v>176</v>
      </c>
      <c r="L12" s="575">
        <v>8.4</v>
      </c>
      <c r="M12" s="574" t="s">
        <v>176</v>
      </c>
      <c r="N12" s="574">
        <v>7.5</v>
      </c>
      <c r="O12" s="574" t="s">
        <v>176</v>
      </c>
      <c r="P12" s="574" t="s">
        <v>176</v>
      </c>
      <c r="Q12" s="574">
        <v>6.8</v>
      </c>
      <c r="R12" s="574" t="s">
        <v>176</v>
      </c>
      <c r="S12" s="574" t="s">
        <v>176</v>
      </c>
      <c r="T12" s="574">
        <v>7.6</v>
      </c>
      <c r="U12" s="574" t="s">
        <v>176</v>
      </c>
      <c r="V12" s="574">
        <v>7.6</v>
      </c>
      <c r="W12" s="574">
        <v>8.1999999999999993</v>
      </c>
      <c r="X12" s="574">
        <v>7</v>
      </c>
      <c r="Y12" s="576">
        <v>17</v>
      </c>
      <c r="Z12" s="577">
        <v>0</v>
      </c>
      <c r="AA12" s="576">
        <v>0</v>
      </c>
      <c r="AB12" s="577">
        <v>0</v>
      </c>
      <c r="AC12" s="574">
        <v>8.6999999999999993</v>
      </c>
      <c r="AD12" s="574">
        <v>6.8</v>
      </c>
      <c r="AE12" s="574">
        <v>8.5</v>
      </c>
      <c r="AF12" s="574">
        <v>7.3</v>
      </c>
      <c r="AG12" s="574">
        <v>8.1999999999999993</v>
      </c>
      <c r="AH12" s="574">
        <v>7.8</v>
      </c>
      <c r="AI12" s="574">
        <v>6</v>
      </c>
      <c r="AJ12" s="574" t="s">
        <v>176</v>
      </c>
      <c r="AK12" s="574">
        <v>8</v>
      </c>
      <c r="AL12" s="575">
        <v>8</v>
      </c>
      <c r="AM12" s="574">
        <v>6</v>
      </c>
      <c r="AN12" s="574">
        <v>8.1</v>
      </c>
      <c r="AO12" s="574">
        <v>9.1</v>
      </c>
      <c r="AP12" s="574">
        <v>8.6</v>
      </c>
      <c r="AQ12" s="576">
        <v>33</v>
      </c>
      <c r="AR12" s="576">
        <v>0</v>
      </c>
      <c r="AS12" s="574">
        <v>9.4</v>
      </c>
      <c r="AT12" s="574">
        <v>7.7</v>
      </c>
      <c r="AU12" s="574" t="s">
        <v>176</v>
      </c>
      <c r="AV12" s="574">
        <v>6.2</v>
      </c>
      <c r="AW12" s="578">
        <v>6.2</v>
      </c>
      <c r="AX12" s="574">
        <v>7.7</v>
      </c>
      <c r="AY12" s="574">
        <v>7.3</v>
      </c>
      <c r="AZ12" s="574">
        <v>7.7</v>
      </c>
      <c r="BA12" s="574" t="s">
        <v>176</v>
      </c>
      <c r="BB12" s="574" t="s">
        <v>176</v>
      </c>
      <c r="BC12" s="578">
        <v>7.7</v>
      </c>
      <c r="BD12" s="576">
        <v>16</v>
      </c>
      <c r="BE12" s="576">
        <v>0</v>
      </c>
      <c r="BF12" s="574" t="s">
        <v>177</v>
      </c>
      <c r="BG12" s="574" t="s">
        <v>176</v>
      </c>
      <c r="BH12" s="579">
        <v>0</v>
      </c>
      <c r="BI12" s="576">
        <v>0</v>
      </c>
      <c r="BJ12" s="580">
        <v>5</v>
      </c>
      <c r="BK12" s="581">
        <v>66</v>
      </c>
      <c r="BL12" s="581">
        <v>5</v>
      </c>
      <c r="BM12" s="581">
        <v>70</v>
      </c>
      <c r="BN12" s="582">
        <v>66</v>
      </c>
      <c r="BO12" s="582">
        <v>0</v>
      </c>
      <c r="BP12" s="582">
        <v>65</v>
      </c>
      <c r="BQ12" s="582">
        <v>66</v>
      </c>
      <c r="BR12" s="583">
        <v>7.71</v>
      </c>
      <c r="BS12" s="582">
        <v>3.33</v>
      </c>
      <c r="BT12" s="584">
        <v>0</v>
      </c>
      <c r="BU12" s="585" t="s">
        <v>178</v>
      </c>
    </row>
    <row r="13" spans="1:73" s="586" customFormat="1" ht="26.25" customHeight="1">
      <c r="A13" s="568">
        <f>1+A12</f>
        <v>2</v>
      </c>
      <c r="B13" s="569">
        <v>2126251280</v>
      </c>
      <c r="C13" s="570" t="s">
        <v>360</v>
      </c>
      <c r="D13" s="571" t="s">
        <v>681</v>
      </c>
      <c r="E13" s="572" t="s">
        <v>173</v>
      </c>
      <c r="F13" s="573">
        <v>33350</v>
      </c>
      <c r="G13" s="572" t="s">
        <v>174</v>
      </c>
      <c r="H13" s="572" t="s">
        <v>175</v>
      </c>
      <c r="I13" s="574">
        <v>9</v>
      </c>
      <c r="J13" s="574">
        <v>8.3000000000000007</v>
      </c>
      <c r="K13" s="574" t="s">
        <v>176</v>
      </c>
      <c r="L13" s="575">
        <v>8.3000000000000007</v>
      </c>
      <c r="M13" s="574" t="s">
        <v>176</v>
      </c>
      <c r="N13" s="574">
        <v>7.2</v>
      </c>
      <c r="O13" s="574" t="s">
        <v>176</v>
      </c>
      <c r="P13" s="574" t="s">
        <v>176</v>
      </c>
      <c r="Q13" s="574">
        <v>6.8</v>
      </c>
      <c r="R13" s="574" t="s">
        <v>176</v>
      </c>
      <c r="S13" s="574" t="s">
        <v>176</v>
      </c>
      <c r="T13" s="574">
        <v>7.9</v>
      </c>
      <c r="U13" s="574" t="s">
        <v>176</v>
      </c>
      <c r="V13" s="574">
        <v>6.5</v>
      </c>
      <c r="W13" s="574">
        <v>7.8</v>
      </c>
      <c r="X13" s="574">
        <v>8.4</v>
      </c>
      <c r="Y13" s="576">
        <v>17</v>
      </c>
      <c r="Z13" s="577">
        <v>0</v>
      </c>
      <c r="AA13" s="576">
        <v>0</v>
      </c>
      <c r="AB13" s="577">
        <v>0</v>
      </c>
      <c r="AC13" s="574">
        <v>7</v>
      </c>
      <c r="AD13" s="574">
        <v>6.9</v>
      </c>
      <c r="AE13" s="574">
        <v>8.6</v>
      </c>
      <c r="AF13" s="574">
        <v>7</v>
      </c>
      <c r="AG13" s="574">
        <v>8.8000000000000007</v>
      </c>
      <c r="AH13" s="574">
        <v>8.1999999999999993</v>
      </c>
      <c r="AI13" s="574">
        <v>7.6</v>
      </c>
      <c r="AJ13" s="574" t="s">
        <v>176</v>
      </c>
      <c r="AK13" s="574">
        <v>7.5</v>
      </c>
      <c r="AL13" s="575">
        <v>7.5</v>
      </c>
      <c r="AM13" s="574">
        <v>7</v>
      </c>
      <c r="AN13" s="574">
        <v>8.9</v>
      </c>
      <c r="AO13" s="574">
        <v>8.8000000000000007</v>
      </c>
      <c r="AP13" s="574">
        <v>8.6</v>
      </c>
      <c r="AQ13" s="576">
        <v>33</v>
      </c>
      <c r="AR13" s="576">
        <v>0</v>
      </c>
      <c r="AS13" s="574">
        <v>8.6</v>
      </c>
      <c r="AT13" s="574">
        <v>8.4</v>
      </c>
      <c r="AU13" s="574" t="s">
        <v>176</v>
      </c>
      <c r="AV13" s="574">
        <v>7</v>
      </c>
      <c r="AW13" s="578">
        <v>7</v>
      </c>
      <c r="AX13" s="574">
        <v>8.3000000000000007</v>
      </c>
      <c r="AY13" s="574">
        <v>8.6</v>
      </c>
      <c r="AZ13" s="574">
        <v>8.3000000000000007</v>
      </c>
      <c r="BA13" s="574" t="s">
        <v>176</v>
      </c>
      <c r="BB13" s="574" t="s">
        <v>176</v>
      </c>
      <c r="BC13" s="578">
        <v>8.3000000000000007</v>
      </c>
      <c r="BD13" s="576">
        <v>16</v>
      </c>
      <c r="BE13" s="576">
        <v>0</v>
      </c>
      <c r="BF13" s="574" t="s">
        <v>177</v>
      </c>
      <c r="BG13" s="574" t="s">
        <v>176</v>
      </c>
      <c r="BH13" s="579">
        <v>0</v>
      </c>
      <c r="BI13" s="576">
        <v>0</v>
      </c>
      <c r="BJ13" s="580">
        <v>5</v>
      </c>
      <c r="BK13" s="581">
        <v>66</v>
      </c>
      <c r="BL13" s="581">
        <v>5</v>
      </c>
      <c r="BM13" s="581">
        <v>70</v>
      </c>
      <c r="BN13" s="582">
        <v>66</v>
      </c>
      <c r="BO13" s="582">
        <v>0</v>
      </c>
      <c r="BP13" s="582">
        <v>65</v>
      </c>
      <c r="BQ13" s="582">
        <v>66</v>
      </c>
      <c r="BR13" s="583">
        <v>7.96</v>
      </c>
      <c r="BS13" s="582">
        <v>3.5</v>
      </c>
      <c r="BT13" s="584">
        <v>0</v>
      </c>
      <c r="BU13" s="585" t="s">
        <v>178</v>
      </c>
    </row>
    <row r="14" spans="1:73" s="586" customFormat="1" ht="26.25" customHeight="1">
      <c r="A14" s="568">
        <f t="shared" ref="A14:A31" si="0">1+A13</f>
        <v>3</v>
      </c>
      <c r="B14" s="569">
        <v>2126251289</v>
      </c>
      <c r="C14" s="570" t="s">
        <v>198</v>
      </c>
      <c r="D14" s="571" t="s">
        <v>186</v>
      </c>
      <c r="E14" s="572" t="s">
        <v>621</v>
      </c>
      <c r="F14" s="573">
        <v>33570</v>
      </c>
      <c r="G14" s="572" t="s">
        <v>174</v>
      </c>
      <c r="H14" s="572" t="s">
        <v>175</v>
      </c>
      <c r="I14" s="574">
        <v>9</v>
      </c>
      <c r="J14" s="574">
        <v>8.1999999999999993</v>
      </c>
      <c r="K14" s="574" t="s">
        <v>176</v>
      </c>
      <c r="L14" s="575">
        <v>8.1999999999999993</v>
      </c>
      <c r="M14" s="574" t="s">
        <v>176</v>
      </c>
      <c r="N14" s="574">
        <v>7.1</v>
      </c>
      <c r="O14" s="574" t="s">
        <v>176</v>
      </c>
      <c r="P14" s="574" t="s">
        <v>176</v>
      </c>
      <c r="Q14" s="574">
        <v>7</v>
      </c>
      <c r="R14" s="574" t="s">
        <v>176</v>
      </c>
      <c r="S14" s="574" t="s">
        <v>176</v>
      </c>
      <c r="T14" s="574">
        <v>7.4</v>
      </c>
      <c r="U14" s="574" t="s">
        <v>176</v>
      </c>
      <c r="V14" s="574">
        <v>6.5</v>
      </c>
      <c r="W14" s="574">
        <v>8.1</v>
      </c>
      <c r="X14" s="574">
        <v>7.2</v>
      </c>
      <c r="Y14" s="576">
        <v>17</v>
      </c>
      <c r="Z14" s="577">
        <v>0</v>
      </c>
      <c r="AA14" s="576">
        <v>0</v>
      </c>
      <c r="AB14" s="577">
        <v>0</v>
      </c>
      <c r="AC14" s="574">
        <v>7.9</v>
      </c>
      <c r="AD14" s="574">
        <v>8.6</v>
      </c>
      <c r="AE14" s="574">
        <v>7.9</v>
      </c>
      <c r="AF14" s="574">
        <v>7.3</v>
      </c>
      <c r="AG14" s="574">
        <v>7.8</v>
      </c>
      <c r="AH14" s="574">
        <v>6.5</v>
      </c>
      <c r="AI14" s="574">
        <v>7.2</v>
      </c>
      <c r="AJ14" s="574" t="s">
        <v>176</v>
      </c>
      <c r="AK14" s="574">
        <v>7.1</v>
      </c>
      <c r="AL14" s="575">
        <v>7.1</v>
      </c>
      <c r="AM14" s="574">
        <v>6.1</v>
      </c>
      <c r="AN14" s="574">
        <v>7.3</v>
      </c>
      <c r="AO14" s="574">
        <v>6.4</v>
      </c>
      <c r="AP14" s="574">
        <v>5.8</v>
      </c>
      <c r="AQ14" s="576">
        <v>33</v>
      </c>
      <c r="AR14" s="576">
        <v>0</v>
      </c>
      <c r="AS14" s="574">
        <v>7.9</v>
      </c>
      <c r="AT14" s="574">
        <v>7.2</v>
      </c>
      <c r="AU14" s="574" t="s">
        <v>176</v>
      </c>
      <c r="AV14" s="574">
        <v>5.7</v>
      </c>
      <c r="AW14" s="578">
        <v>5.7</v>
      </c>
      <c r="AX14" s="574">
        <v>6.6</v>
      </c>
      <c r="AY14" s="574">
        <v>7.5</v>
      </c>
      <c r="AZ14" s="574">
        <v>7.7</v>
      </c>
      <c r="BA14" s="574" t="s">
        <v>176</v>
      </c>
      <c r="BB14" s="574" t="s">
        <v>176</v>
      </c>
      <c r="BC14" s="578">
        <v>7.7</v>
      </c>
      <c r="BD14" s="576">
        <v>16</v>
      </c>
      <c r="BE14" s="576">
        <v>0</v>
      </c>
      <c r="BF14" s="574" t="s">
        <v>177</v>
      </c>
      <c r="BG14" s="574" t="s">
        <v>176</v>
      </c>
      <c r="BH14" s="579">
        <v>0</v>
      </c>
      <c r="BI14" s="576">
        <v>0</v>
      </c>
      <c r="BJ14" s="580">
        <v>5</v>
      </c>
      <c r="BK14" s="581">
        <v>66</v>
      </c>
      <c r="BL14" s="581">
        <v>5</v>
      </c>
      <c r="BM14" s="581">
        <v>70</v>
      </c>
      <c r="BN14" s="582">
        <v>66</v>
      </c>
      <c r="BO14" s="582">
        <v>0</v>
      </c>
      <c r="BP14" s="582">
        <v>65</v>
      </c>
      <c r="BQ14" s="582">
        <v>66</v>
      </c>
      <c r="BR14" s="583">
        <v>7.19</v>
      </c>
      <c r="BS14" s="582">
        <v>2.98</v>
      </c>
      <c r="BT14" s="584">
        <v>0</v>
      </c>
      <c r="BU14" s="585" t="s">
        <v>178</v>
      </c>
    </row>
    <row r="15" spans="1:73" s="586" customFormat="1" ht="26.25" customHeight="1">
      <c r="A15" s="568">
        <f t="shared" si="0"/>
        <v>4</v>
      </c>
      <c r="B15" s="569">
        <v>2126251305</v>
      </c>
      <c r="C15" s="570" t="s">
        <v>352</v>
      </c>
      <c r="D15" s="571" t="s">
        <v>682</v>
      </c>
      <c r="E15" s="572" t="s">
        <v>623</v>
      </c>
      <c r="F15" s="573">
        <v>33117</v>
      </c>
      <c r="G15" s="572" t="s">
        <v>174</v>
      </c>
      <c r="H15" s="572" t="s">
        <v>175</v>
      </c>
      <c r="I15" s="574">
        <v>8.5</v>
      </c>
      <c r="J15" s="574">
        <v>7.7</v>
      </c>
      <c r="K15" s="574" t="s">
        <v>176</v>
      </c>
      <c r="L15" s="575">
        <v>7.7</v>
      </c>
      <c r="M15" s="574" t="s">
        <v>176</v>
      </c>
      <c r="N15" s="574">
        <v>7.5</v>
      </c>
      <c r="O15" s="574" t="s">
        <v>176</v>
      </c>
      <c r="P15" s="574" t="s">
        <v>176</v>
      </c>
      <c r="Q15" s="574">
        <v>7.3</v>
      </c>
      <c r="R15" s="574" t="s">
        <v>176</v>
      </c>
      <c r="S15" s="574" t="s">
        <v>176</v>
      </c>
      <c r="T15" s="574">
        <v>7.5</v>
      </c>
      <c r="U15" s="574" t="s">
        <v>176</v>
      </c>
      <c r="V15" s="574">
        <v>7.9</v>
      </c>
      <c r="W15" s="574">
        <v>7.9</v>
      </c>
      <c r="X15" s="574">
        <v>7.4</v>
      </c>
      <c r="Y15" s="576">
        <v>17</v>
      </c>
      <c r="Z15" s="577">
        <v>0</v>
      </c>
      <c r="AA15" s="576">
        <v>0</v>
      </c>
      <c r="AB15" s="577">
        <v>0</v>
      </c>
      <c r="AC15" s="574">
        <v>7.6</v>
      </c>
      <c r="AD15" s="574">
        <v>5.6</v>
      </c>
      <c r="AE15" s="574">
        <v>8.6999999999999993</v>
      </c>
      <c r="AF15" s="574">
        <v>6.1</v>
      </c>
      <c r="AG15" s="574">
        <v>8.5</v>
      </c>
      <c r="AH15" s="574">
        <v>7.6</v>
      </c>
      <c r="AI15" s="574">
        <v>7.8</v>
      </c>
      <c r="AJ15" s="574" t="s">
        <v>176</v>
      </c>
      <c r="AK15" s="574">
        <v>7.9</v>
      </c>
      <c r="AL15" s="575">
        <v>7.9</v>
      </c>
      <c r="AM15" s="574">
        <v>6.6</v>
      </c>
      <c r="AN15" s="574">
        <v>7.2</v>
      </c>
      <c r="AO15" s="574">
        <v>7.4</v>
      </c>
      <c r="AP15" s="574">
        <v>7.5</v>
      </c>
      <c r="AQ15" s="576">
        <v>33</v>
      </c>
      <c r="AR15" s="576">
        <v>0</v>
      </c>
      <c r="AS15" s="574">
        <v>9</v>
      </c>
      <c r="AT15" s="574">
        <v>7.5</v>
      </c>
      <c r="AU15" s="574" t="s">
        <v>176</v>
      </c>
      <c r="AV15" s="574">
        <v>5.0999999999999996</v>
      </c>
      <c r="AW15" s="578">
        <v>5.0999999999999996</v>
      </c>
      <c r="AX15" s="574">
        <v>7.1</v>
      </c>
      <c r="AY15" s="574">
        <v>8.4</v>
      </c>
      <c r="AZ15" s="574">
        <v>8.3000000000000007</v>
      </c>
      <c r="BA15" s="574" t="s">
        <v>176</v>
      </c>
      <c r="BB15" s="574" t="s">
        <v>176</v>
      </c>
      <c r="BC15" s="578">
        <v>8.3000000000000007</v>
      </c>
      <c r="BD15" s="576">
        <v>16</v>
      </c>
      <c r="BE15" s="576">
        <v>0</v>
      </c>
      <c r="BF15" s="574" t="s">
        <v>177</v>
      </c>
      <c r="BG15" s="574" t="s">
        <v>176</v>
      </c>
      <c r="BH15" s="579">
        <v>0</v>
      </c>
      <c r="BI15" s="576">
        <v>0</v>
      </c>
      <c r="BJ15" s="580">
        <v>5</v>
      </c>
      <c r="BK15" s="581">
        <v>66</v>
      </c>
      <c r="BL15" s="581">
        <v>5</v>
      </c>
      <c r="BM15" s="581">
        <v>70</v>
      </c>
      <c r="BN15" s="582">
        <v>66</v>
      </c>
      <c r="BO15" s="582">
        <v>0</v>
      </c>
      <c r="BP15" s="582">
        <v>65</v>
      </c>
      <c r="BQ15" s="582">
        <v>66</v>
      </c>
      <c r="BR15" s="583">
        <v>7.5</v>
      </c>
      <c r="BS15" s="582">
        <v>3.19</v>
      </c>
      <c r="BT15" s="584">
        <v>0</v>
      </c>
      <c r="BU15" s="585" t="s">
        <v>178</v>
      </c>
    </row>
    <row r="16" spans="1:73" s="586" customFormat="1" ht="26.25" customHeight="1">
      <c r="A16" s="568">
        <f t="shared" si="0"/>
        <v>5</v>
      </c>
      <c r="B16" s="569">
        <v>161327034</v>
      </c>
      <c r="C16" s="570" t="s">
        <v>683</v>
      </c>
      <c r="D16" s="571" t="s">
        <v>684</v>
      </c>
      <c r="E16" s="572" t="s">
        <v>625</v>
      </c>
      <c r="F16" s="573">
        <v>33262</v>
      </c>
      <c r="G16" s="572" t="s">
        <v>219</v>
      </c>
      <c r="H16" s="572" t="s">
        <v>175</v>
      </c>
      <c r="I16" s="574">
        <v>7.8</v>
      </c>
      <c r="J16" s="574">
        <v>8.1999999999999993</v>
      </c>
      <c r="K16" s="574" t="s">
        <v>176</v>
      </c>
      <c r="L16" s="575">
        <v>8.1999999999999993</v>
      </c>
      <c r="M16" s="574" t="s">
        <v>176</v>
      </c>
      <c r="N16" s="574">
        <v>6.8</v>
      </c>
      <c r="O16" s="574" t="s">
        <v>176</v>
      </c>
      <c r="P16" s="574" t="s">
        <v>176</v>
      </c>
      <c r="Q16" s="574">
        <v>6.4</v>
      </c>
      <c r="R16" s="574" t="s">
        <v>176</v>
      </c>
      <c r="S16" s="574" t="s">
        <v>176</v>
      </c>
      <c r="T16" s="574">
        <v>7.2</v>
      </c>
      <c r="U16" s="574" t="s">
        <v>176</v>
      </c>
      <c r="V16" s="574">
        <v>8.1</v>
      </c>
      <c r="W16" s="574">
        <v>0</v>
      </c>
      <c r="X16" s="574">
        <v>7.8</v>
      </c>
      <c r="Y16" s="576">
        <v>17</v>
      </c>
      <c r="Z16" s="577">
        <v>0</v>
      </c>
      <c r="AA16" s="576">
        <v>0</v>
      </c>
      <c r="AB16" s="577">
        <v>0</v>
      </c>
      <c r="AC16" s="574">
        <v>4.8</v>
      </c>
      <c r="AD16" s="574">
        <v>6.2</v>
      </c>
      <c r="AE16" s="574">
        <v>7.5</v>
      </c>
      <c r="AF16" s="574">
        <v>5.0999999999999996</v>
      </c>
      <c r="AG16" s="574">
        <v>7.7</v>
      </c>
      <c r="AH16" s="574">
        <v>6.3</v>
      </c>
      <c r="AI16" s="574">
        <v>5.7</v>
      </c>
      <c r="AJ16" s="574" t="s">
        <v>176</v>
      </c>
      <c r="AK16" s="574">
        <v>5.8</v>
      </c>
      <c r="AL16" s="575">
        <v>5.8</v>
      </c>
      <c r="AM16" s="574">
        <v>5.5</v>
      </c>
      <c r="AN16" s="574">
        <v>7.5</v>
      </c>
      <c r="AO16" s="574">
        <v>7.1</v>
      </c>
      <c r="AP16" s="574">
        <v>7.7</v>
      </c>
      <c r="AQ16" s="576">
        <v>33</v>
      </c>
      <c r="AR16" s="576">
        <v>0</v>
      </c>
      <c r="AS16" s="574">
        <v>7.1</v>
      </c>
      <c r="AT16" s="574">
        <v>6.9</v>
      </c>
      <c r="AU16" s="574" t="s">
        <v>176</v>
      </c>
      <c r="AV16" s="574">
        <v>4</v>
      </c>
      <c r="AW16" s="578">
        <v>4</v>
      </c>
      <c r="AX16" s="574">
        <v>6.2</v>
      </c>
      <c r="AY16" s="574">
        <v>6.3</v>
      </c>
      <c r="AZ16" s="574">
        <v>6.5</v>
      </c>
      <c r="BA16" s="574" t="s">
        <v>176</v>
      </c>
      <c r="BB16" s="574" t="s">
        <v>176</v>
      </c>
      <c r="BC16" s="578">
        <v>6.5</v>
      </c>
      <c r="BD16" s="576">
        <v>16</v>
      </c>
      <c r="BE16" s="576">
        <v>0</v>
      </c>
      <c r="BF16" s="574" t="s">
        <v>177</v>
      </c>
      <c r="BG16" s="574" t="s">
        <v>176</v>
      </c>
      <c r="BH16" s="579">
        <v>0</v>
      </c>
      <c r="BI16" s="576">
        <v>0</v>
      </c>
      <c r="BJ16" s="580">
        <v>5</v>
      </c>
      <c r="BK16" s="581">
        <v>66</v>
      </c>
      <c r="BL16" s="581">
        <v>5</v>
      </c>
      <c r="BM16" s="581">
        <v>70</v>
      </c>
      <c r="BN16" s="582">
        <v>66</v>
      </c>
      <c r="BO16" s="582">
        <v>0</v>
      </c>
      <c r="BP16" s="582">
        <v>65</v>
      </c>
      <c r="BQ16" s="582">
        <v>66</v>
      </c>
      <c r="BR16" s="583">
        <v>6.39</v>
      </c>
      <c r="BS16" s="582">
        <v>2.54</v>
      </c>
      <c r="BT16" s="584">
        <v>0</v>
      </c>
      <c r="BU16" s="585" t="s">
        <v>178</v>
      </c>
    </row>
    <row r="17" spans="1:74" s="586" customFormat="1" ht="26.25" customHeight="1">
      <c r="A17" s="568">
        <f t="shared" si="0"/>
        <v>6</v>
      </c>
      <c r="B17" s="569">
        <v>2126251290</v>
      </c>
      <c r="C17" s="570" t="s">
        <v>314</v>
      </c>
      <c r="D17" s="571" t="s">
        <v>186</v>
      </c>
      <c r="E17" s="572" t="s">
        <v>627</v>
      </c>
      <c r="F17" s="573">
        <v>33345</v>
      </c>
      <c r="G17" s="572" t="s">
        <v>174</v>
      </c>
      <c r="H17" s="572" t="s">
        <v>175</v>
      </c>
      <c r="I17" s="574">
        <v>8.8000000000000007</v>
      </c>
      <c r="J17" s="574">
        <v>7.9</v>
      </c>
      <c r="K17" s="574" t="s">
        <v>176</v>
      </c>
      <c r="L17" s="575">
        <v>7.9</v>
      </c>
      <c r="M17" s="574" t="s">
        <v>176</v>
      </c>
      <c r="N17" s="574">
        <v>7.4</v>
      </c>
      <c r="O17" s="574" t="s">
        <v>176</v>
      </c>
      <c r="P17" s="574" t="s">
        <v>176</v>
      </c>
      <c r="Q17" s="574">
        <v>6.5</v>
      </c>
      <c r="R17" s="574" t="s">
        <v>176</v>
      </c>
      <c r="S17" s="574" t="s">
        <v>176</v>
      </c>
      <c r="T17" s="574">
        <v>7.2</v>
      </c>
      <c r="U17" s="574" t="s">
        <v>176</v>
      </c>
      <c r="V17" s="574">
        <v>6.2</v>
      </c>
      <c r="W17" s="574">
        <v>8.1999999999999993</v>
      </c>
      <c r="X17" s="574">
        <v>6.8</v>
      </c>
      <c r="Y17" s="576">
        <v>17</v>
      </c>
      <c r="Z17" s="577">
        <v>0</v>
      </c>
      <c r="AA17" s="576">
        <v>0</v>
      </c>
      <c r="AB17" s="577">
        <v>0</v>
      </c>
      <c r="AC17" s="574">
        <v>5.2</v>
      </c>
      <c r="AD17" s="574">
        <v>5.6</v>
      </c>
      <c r="AE17" s="574">
        <v>6.6</v>
      </c>
      <c r="AF17" s="574">
        <v>5.8</v>
      </c>
      <c r="AG17" s="574">
        <v>6.9</v>
      </c>
      <c r="AH17" s="574">
        <v>7.5</v>
      </c>
      <c r="AI17" s="574">
        <v>7.5</v>
      </c>
      <c r="AJ17" s="574" t="s">
        <v>176</v>
      </c>
      <c r="AK17" s="574">
        <v>8.4</v>
      </c>
      <c r="AL17" s="575">
        <v>8.4</v>
      </c>
      <c r="AM17" s="574">
        <v>5.9</v>
      </c>
      <c r="AN17" s="574">
        <v>7.3</v>
      </c>
      <c r="AO17" s="574">
        <v>7.2</v>
      </c>
      <c r="AP17" s="574">
        <v>7.9</v>
      </c>
      <c r="AQ17" s="576">
        <v>33</v>
      </c>
      <c r="AR17" s="576">
        <v>0</v>
      </c>
      <c r="AS17" s="574">
        <v>8.8000000000000007</v>
      </c>
      <c r="AT17" s="574">
        <v>7.8</v>
      </c>
      <c r="AU17" s="574" t="s">
        <v>176</v>
      </c>
      <c r="AV17" s="574">
        <v>5.7</v>
      </c>
      <c r="AW17" s="578">
        <v>5.7</v>
      </c>
      <c r="AX17" s="574">
        <v>6.4</v>
      </c>
      <c r="AY17" s="574">
        <v>6.5</v>
      </c>
      <c r="AZ17" s="574">
        <v>8.1999999999999993</v>
      </c>
      <c r="BA17" s="574" t="s">
        <v>176</v>
      </c>
      <c r="BB17" s="574" t="s">
        <v>176</v>
      </c>
      <c r="BC17" s="578">
        <v>8.1999999999999993</v>
      </c>
      <c r="BD17" s="576">
        <v>16</v>
      </c>
      <c r="BE17" s="576">
        <v>0</v>
      </c>
      <c r="BF17" s="574" t="s">
        <v>177</v>
      </c>
      <c r="BG17" s="574" t="s">
        <v>176</v>
      </c>
      <c r="BH17" s="579">
        <v>0</v>
      </c>
      <c r="BI17" s="576">
        <v>0</v>
      </c>
      <c r="BJ17" s="580">
        <v>5</v>
      </c>
      <c r="BK17" s="581">
        <v>66</v>
      </c>
      <c r="BL17" s="581">
        <v>5</v>
      </c>
      <c r="BM17" s="581">
        <v>70</v>
      </c>
      <c r="BN17" s="582">
        <v>66</v>
      </c>
      <c r="BO17" s="582">
        <v>0</v>
      </c>
      <c r="BP17" s="582">
        <v>65</v>
      </c>
      <c r="BQ17" s="582">
        <v>66</v>
      </c>
      <c r="BR17" s="583">
        <v>7.07</v>
      </c>
      <c r="BS17" s="582">
        <v>2.88</v>
      </c>
      <c r="BT17" s="584">
        <v>0</v>
      </c>
      <c r="BU17" s="585" t="s">
        <v>178</v>
      </c>
    </row>
    <row r="18" spans="1:74" s="586" customFormat="1" ht="26.25" customHeight="1">
      <c r="A18" s="568">
        <f t="shared" si="0"/>
        <v>7</v>
      </c>
      <c r="B18" s="569">
        <v>2126251294</v>
      </c>
      <c r="C18" s="570" t="s">
        <v>354</v>
      </c>
      <c r="D18" s="571" t="s">
        <v>685</v>
      </c>
      <c r="E18" s="572" t="s">
        <v>424</v>
      </c>
      <c r="F18" s="573">
        <v>33041</v>
      </c>
      <c r="G18" s="572" t="s">
        <v>174</v>
      </c>
      <c r="H18" s="572" t="s">
        <v>175</v>
      </c>
      <c r="I18" s="574">
        <v>8.6</v>
      </c>
      <c r="J18" s="574">
        <v>7.7</v>
      </c>
      <c r="K18" s="574" t="s">
        <v>176</v>
      </c>
      <c r="L18" s="575">
        <v>7.7</v>
      </c>
      <c r="M18" s="574" t="s">
        <v>176</v>
      </c>
      <c r="N18" s="574">
        <v>7.4</v>
      </c>
      <c r="O18" s="574" t="s">
        <v>176</v>
      </c>
      <c r="P18" s="574" t="s">
        <v>176</v>
      </c>
      <c r="Q18" s="574">
        <v>7.1</v>
      </c>
      <c r="R18" s="574" t="s">
        <v>176</v>
      </c>
      <c r="S18" s="574" t="s">
        <v>176</v>
      </c>
      <c r="T18" s="574">
        <v>7.9</v>
      </c>
      <c r="U18" s="574" t="s">
        <v>176</v>
      </c>
      <c r="V18" s="574">
        <v>8.5</v>
      </c>
      <c r="W18" s="574">
        <v>7.4</v>
      </c>
      <c r="X18" s="574">
        <v>7.7</v>
      </c>
      <c r="Y18" s="576">
        <v>17</v>
      </c>
      <c r="Z18" s="577">
        <v>0</v>
      </c>
      <c r="AA18" s="576">
        <v>0</v>
      </c>
      <c r="AB18" s="577">
        <v>0</v>
      </c>
      <c r="AC18" s="574">
        <v>7.4</v>
      </c>
      <c r="AD18" s="574">
        <v>5.3</v>
      </c>
      <c r="AE18" s="574">
        <v>7.2</v>
      </c>
      <c r="AF18" s="574">
        <v>6.5</v>
      </c>
      <c r="AG18" s="574">
        <v>8.3000000000000007</v>
      </c>
      <c r="AH18" s="574">
        <v>7.6</v>
      </c>
      <c r="AI18" s="574">
        <v>6.9</v>
      </c>
      <c r="AJ18" s="574" t="s">
        <v>176</v>
      </c>
      <c r="AK18" s="574">
        <v>7.8</v>
      </c>
      <c r="AL18" s="575">
        <v>7.8</v>
      </c>
      <c r="AM18" s="574">
        <v>6.5</v>
      </c>
      <c r="AN18" s="574">
        <v>7.3</v>
      </c>
      <c r="AO18" s="574">
        <v>6.7</v>
      </c>
      <c r="AP18" s="574">
        <v>7.8</v>
      </c>
      <c r="AQ18" s="576">
        <v>33</v>
      </c>
      <c r="AR18" s="576">
        <v>0</v>
      </c>
      <c r="AS18" s="574">
        <v>8.5</v>
      </c>
      <c r="AT18" s="574">
        <v>6.1</v>
      </c>
      <c r="AU18" s="574" t="s">
        <v>176</v>
      </c>
      <c r="AV18" s="574">
        <v>6</v>
      </c>
      <c r="AW18" s="578">
        <v>6</v>
      </c>
      <c r="AX18" s="574">
        <v>7.3</v>
      </c>
      <c r="AY18" s="574">
        <v>7.5</v>
      </c>
      <c r="AZ18" s="574">
        <v>8.5</v>
      </c>
      <c r="BA18" s="574" t="s">
        <v>176</v>
      </c>
      <c r="BB18" s="574" t="s">
        <v>176</v>
      </c>
      <c r="BC18" s="578">
        <v>8.5</v>
      </c>
      <c r="BD18" s="576">
        <v>16</v>
      </c>
      <c r="BE18" s="576">
        <v>0</v>
      </c>
      <c r="BF18" s="574" t="s">
        <v>177</v>
      </c>
      <c r="BG18" s="574" t="s">
        <v>176</v>
      </c>
      <c r="BH18" s="579">
        <v>0</v>
      </c>
      <c r="BI18" s="576">
        <v>0</v>
      </c>
      <c r="BJ18" s="580">
        <v>5</v>
      </c>
      <c r="BK18" s="581">
        <v>66</v>
      </c>
      <c r="BL18" s="581">
        <v>5</v>
      </c>
      <c r="BM18" s="581">
        <v>70</v>
      </c>
      <c r="BN18" s="582">
        <v>66</v>
      </c>
      <c r="BO18" s="582">
        <v>0</v>
      </c>
      <c r="BP18" s="582">
        <v>65</v>
      </c>
      <c r="BQ18" s="582">
        <v>66</v>
      </c>
      <c r="BR18" s="583">
        <v>7.34</v>
      </c>
      <c r="BS18" s="582">
        <v>3.1</v>
      </c>
      <c r="BT18" s="584">
        <v>0</v>
      </c>
      <c r="BU18" s="585" t="s">
        <v>178</v>
      </c>
    </row>
    <row r="19" spans="1:74" s="586" customFormat="1" ht="26.25" customHeight="1">
      <c r="A19" s="568">
        <f t="shared" si="0"/>
        <v>8</v>
      </c>
      <c r="B19" s="569">
        <v>2126251284</v>
      </c>
      <c r="C19" s="570" t="s">
        <v>180</v>
      </c>
      <c r="D19" s="571" t="s">
        <v>315</v>
      </c>
      <c r="E19" s="572" t="s">
        <v>353</v>
      </c>
      <c r="F19" s="573">
        <v>34097</v>
      </c>
      <c r="G19" s="572" t="s">
        <v>174</v>
      </c>
      <c r="H19" s="572" t="s">
        <v>175</v>
      </c>
      <c r="I19" s="574">
        <v>8.6999999999999993</v>
      </c>
      <c r="J19" s="574">
        <v>8.5</v>
      </c>
      <c r="K19" s="574" t="s">
        <v>176</v>
      </c>
      <c r="L19" s="575">
        <v>8.5</v>
      </c>
      <c r="M19" s="574" t="s">
        <v>176</v>
      </c>
      <c r="N19" s="574">
        <v>6.9</v>
      </c>
      <c r="O19" s="574" t="s">
        <v>176</v>
      </c>
      <c r="P19" s="574" t="s">
        <v>176</v>
      </c>
      <c r="Q19" s="574">
        <v>7</v>
      </c>
      <c r="R19" s="574" t="s">
        <v>176</v>
      </c>
      <c r="S19" s="574" t="s">
        <v>176</v>
      </c>
      <c r="T19" s="574">
        <v>8.1999999999999993</v>
      </c>
      <c r="U19" s="574" t="s">
        <v>176</v>
      </c>
      <c r="V19" s="574">
        <v>8.3000000000000007</v>
      </c>
      <c r="W19" s="574">
        <v>7.7</v>
      </c>
      <c r="X19" s="574">
        <v>7.5</v>
      </c>
      <c r="Y19" s="576">
        <v>17</v>
      </c>
      <c r="Z19" s="577">
        <v>0</v>
      </c>
      <c r="AA19" s="576">
        <v>0</v>
      </c>
      <c r="AB19" s="577">
        <v>0</v>
      </c>
      <c r="AC19" s="574">
        <v>9.1999999999999993</v>
      </c>
      <c r="AD19" s="574">
        <v>5.9</v>
      </c>
      <c r="AE19" s="574">
        <v>7.1</v>
      </c>
      <c r="AF19" s="574">
        <v>7.4</v>
      </c>
      <c r="AG19" s="574">
        <v>7.8</v>
      </c>
      <c r="AH19" s="574">
        <v>7.8</v>
      </c>
      <c r="AI19" s="574">
        <v>8.4</v>
      </c>
      <c r="AJ19" s="574" t="s">
        <v>176</v>
      </c>
      <c r="AK19" s="574">
        <v>7.8</v>
      </c>
      <c r="AL19" s="575">
        <v>7.8</v>
      </c>
      <c r="AM19" s="574">
        <v>6.5</v>
      </c>
      <c r="AN19" s="574">
        <v>7.5</v>
      </c>
      <c r="AO19" s="574">
        <v>8</v>
      </c>
      <c r="AP19" s="574">
        <v>8.9</v>
      </c>
      <c r="AQ19" s="576">
        <v>33</v>
      </c>
      <c r="AR19" s="576">
        <v>0</v>
      </c>
      <c r="AS19" s="574">
        <v>8.5</v>
      </c>
      <c r="AT19" s="574">
        <v>7.8</v>
      </c>
      <c r="AU19" s="574" t="s">
        <v>176</v>
      </c>
      <c r="AV19" s="574">
        <v>5.7</v>
      </c>
      <c r="AW19" s="578">
        <v>5.7</v>
      </c>
      <c r="AX19" s="574">
        <v>8.1999999999999993</v>
      </c>
      <c r="AY19" s="574">
        <v>7.4</v>
      </c>
      <c r="AZ19" s="574">
        <v>8.5</v>
      </c>
      <c r="BA19" s="574" t="s">
        <v>176</v>
      </c>
      <c r="BB19" s="574" t="s">
        <v>176</v>
      </c>
      <c r="BC19" s="578">
        <v>8.5</v>
      </c>
      <c r="BD19" s="576">
        <v>16</v>
      </c>
      <c r="BE19" s="576">
        <v>0</v>
      </c>
      <c r="BF19" s="574" t="s">
        <v>177</v>
      </c>
      <c r="BG19" s="574" t="s">
        <v>176</v>
      </c>
      <c r="BH19" s="579">
        <v>0</v>
      </c>
      <c r="BI19" s="576">
        <v>0</v>
      </c>
      <c r="BJ19" s="580">
        <v>5</v>
      </c>
      <c r="BK19" s="581">
        <v>66</v>
      </c>
      <c r="BL19" s="581">
        <v>5</v>
      </c>
      <c r="BM19" s="581">
        <v>70</v>
      </c>
      <c r="BN19" s="582">
        <v>66</v>
      </c>
      <c r="BO19" s="582">
        <v>0</v>
      </c>
      <c r="BP19" s="582">
        <v>65</v>
      </c>
      <c r="BQ19" s="582">
        <v>66</v>
      </c>
      <c r="BR19" s="583">
        <v>7.71</v>
      </c>
      <c r="BS19" s="582">
        <v>3.33</v>
      </c>
      <c r="BT19" s="584">
        <v>0</v>
      </c>
      <c r="BU19" s="585" t="s">
        <v>178</v>
      </c>
    </row>
    <row r="20" spans="1:74" s="586" customFormat="1" ht="26.25" customHeight="1">
      <c r="A20" s="568">
        <f t="shared" si="0"/>
        <v>9</v>
      </c>
      <c r="B20" s="569">
        <v>2126251297</v>
      </c>
      <c r="C20" s="570" t="s">
        <v>362</v>
      </c>
      <c r="D20" s="571" t="s">
        <v>196</v>
      </c>
      <c r="E20" s="572" t="s">
        <v>630</v>
      </c>
      <c r="F20" s="573">
        <v>34020</v>
      </c>
      <c r="G20" s="572" t="s">
        <v>174</v>
      </c>
      <c r="H20" s="572" t="s">
        <v>175</v>
      </c>
      <c r="I20" s="574">
        <v>9.3000000000000007</v>
      </c>
      <c r="J20" s="574">
        <v>8.5</v>
      </c>
      <c r="K20" s="574" t="s">
        <v>176</v>
      </c>
      <c r="L20" s="575">
        <v>8.5</v>
      </c>
      <c r="M20" s="574" t="s">
        <v>176</v>
      </c>
      <c r="N20" s="574">
        <v>7.6</v>
      </c>
      <c r="O20" s="574" t="s">
        <v>176</v>
      </c>
      <c r="P20" s="574" t="s">
        <v>176</v>
      </c>
      <c r="Q20" s="574">
        <v>6.9</v>
      </c>
      <c r="R20" s="574" t="s">
        <v>176</v>
      </c>
      <c r="S20" s="574" t="s">
        <v>176</v>
      </c>
      <c r="T20" s="574">
        <v>7.5</v>
      </c>
      <c r="U20" s="574" t="s">
        <v>176</v>
      </c>
      <c r="V20" s="574">
        <v>8.6</v>
      </c>
      <c r="W20" s="574">
        <v>8.1</v>
      </c>
      <c r="X20" s="574">
        <v>7.2</v>
      </c>
      <c r="Y20" s="576">
        <v>17</v>
      </c>
      <c r="Z20" s="577">
        <v>0</v>
      </c>
      <c r="AA20" s="576">
        <v>0</v>
      </c>
      <c r="AB20" s="577">
        <v>0</v>
      </c>
      <c r="AC20" s="574">
        <v>7.5</v>
      </c>
      <c r="AD20" s="574">
        <v>6.4</v>
      </c>
      <c r="AE20" s="574">
        <v>8.4</v>
      </c>
      <c r="AF20" s="574">
        <v>7.4</v>
      </c>
      <c r="AG20" s="574">
        <v>9.6999999999999993</v>
      </c>
      <c r="AH20" s="574">
        <v>8.1999999999999993</v>
      </c>
      <c r="AI20" s="574">
        <v>7.3</v>
      </c>
      <c r="AJ20" s="574" t="s">
        <v>176</v>
      </c>
      <c r="AK20" s="574">
        <v>7.7</v>
      </c>
      <c r="AL20" s="575">
        <v>7.7</v>
      </c>
      <c r="AM20" s="574">
        <v>8</v>
      </c>
      <c r="AN20" s="574">
        <v>9.4</v>
      </c>
      <c r="AO20" s="574">
        <v>7.5</v>
      </c>
      <c r="AP20" s="574">
        <v>8.9</v>
      </c>
      <c r="AQ20" s="576">
        <v>33</v>
      </c>
      <c r="AR20" s="576">
        <v>0</v>
      </c>
      <c r="AS20" s="574">
        <v>9.1999999999999993</v>
      </c>
      <c r="AT20" s="574">
        <v>7.4</v>
      </c>
      <c r="AU20" s="574" t="s">
        <v>176</v>
      </c>
      <c r="AV20" s="574">
        <v>7</v>
      </c>
      <c r="AW20" s="578">
        <v>7</v>
      </c>
      <c r="AX20" s="574">
        <v>8.4</v>
      </c>
      <c r="AY20" s="574">
        <v>7.1</v>
      </c>
      <c r="AZ20" s="574">
        <v>7.4</v>
      </c>
      <c r="BA20" s="574" t="s">
        <v>176</v>
      </c>
      <c r="BB20" s="574" t="s">
        <v>176</v>
      </c>
      <c r="BC20" s="578">
        <v>7.4</v>
      </c>
      <c r="BD20" s="576">
        <v>16</v>
      </c>
      <c r="BE20" s="576">
        <v>0</v>
      </c>
      <c r="BF20" s="574" t="s">
        <v>177</v>
      </c>
      <c r="BG20" s="574" t="s">
        <v>176</v>
      </c>
      <c r="BH20" s="579">
        <v>0</v>
      </c>
      <c r="BI20" s="576">
        <v>0</v>
      </c>
      <c r="BJ20" s="580">
        <v>5</v>
      </c>
      <c r="BK20" s="581">
        <v>66</v>
      </c>
      <c r="BL20" s="581">
        <v>5</v>
      </c>
      <c r="BM20" s="581">
        <v>70</v>
      </c>
      <c r="BN20" s="582">
        <v>66</v>
      </c>
      <c r="BO20" s="582">
        <v>0</v>
      </c>
      <c r="BP20" s="582">
        <v>65</v>
      </c>
      <c r="BQ20" s="582">
        <v>66</v>
      </c>
      <c r="BR20" s="583">
        <v>7.95</v>
      </c>
      <c r="BS20" s="582">
        <v>3.42</v>
      </c>
      <c r="BT20" s="584">
        <v>0</v>
      </c>
      <c r="BU20" s="585" t="s">
        <v>178</v>
      </c>
    </row>
    <row r="21" spans="1:74" s="605" customFormat="1" ht="26.25" customHeight="1">
      <c r="A21" s="587">
        <f t="shared" si="0"/>
        <v>10</v>
      </c>
      <c r="B21" s="588">
        <v>2126251313</v>
      </c>
      <c r="C21" s="589" t="s">
        <v>180</v>
      </c>
      <c r="D21" s="590" t="s">
        <v>686</v>
      </c>
      <c r="E21" s="591" t="s">
        <v>190</v>
      </c>
      <c r="F21" s="592">
        <v>31546</v>
      </c>
      <c r="G21" s="591" t="s">
        <v>174</v>
      </c>
      <c r="H21" s="591" t="s">
        <v>175</v>
      </c>
      <c r="I21" s="593">
        <v>7.8</v>
      </c>
      <c r="J21" s="593">
        <v>8</v>
      </c>
      <c r="K21" s="593" t="s">
        <v>176</v>
      </c>
      <c r="L21" s="594">
        <v>8</v>
      </c>
      <c r="M21" s="593" t="s">
        <v>176</v>
      </c>
      <c r="N21" s="593">
        <v>7.4</v>
      </c>
      <c r="O21" s="593" t="s">
        <v>176</v>
      </c>
      <c r="P21" s="593" t="s">
        <v>176</v>
      </c>
      <c r="Q21" s="593">
        <v>7.7</v>
      </c>
      <c r="R21" s="593" t="s">
        <v>176</v>
      </c>
      <c r="S21" s="593" t="s">
        <v>176</v>
      </c>
      <c r="T21" s="593">
        <v>7.2</v>
      </c>
      <c r="U21" s="593" t="s">
        <v>176</v>
      </c>
      <c r="V21" s="593">
        <v>8.6999999999999993</v>
      </c>
      <c r="W21" s="593">
        <v>4</v>
      </c>
      <c r="X21" s="593">
        <v>7.2</v>
      </c>
      <c r="Y21" s="595">
        <v>17</v>
      </c>
      <c r="Z21" s="596">
        <v>0</v>
      </c>
      <c r="AA21" s="595">
        <v>0</v>
      </c>
      <c r="AB21" s="596">
        <v>0</v>
      </c>
      <c r="AC21" s="593">
        <v>8.8000000000000007</v>
      </c>
      <c r="AD21" s="593">
        <v>6.1</v>
      </c>
      <c r="AE21" s="593">
        <v>7.6</v>
      </c>
      <c r="AF21" s="593">
        <v>6.4</v>
      </c>
      <c r="AG21" s="593">
        <v>8.6999999999999993</v>
      </c>
      <c r="AH21" s="593">
        <v>8.1999999999999993</v>
      </c>
      <c r="AI21" s="593">
        <v>6.5</v>
      </c>
      <c r="AJ21" s="593" t="s">
        <v>176</v>
      </c>
      <c r="AK21" s="593">
        <v>7.7</v>
      </c>
      <c r="AL21" s="594">
        <v>7.7</v>
      </c>
      <c r="AM21" s="593">
        <v>7.5</v>
      </c>
      <c r="AN21" s="593">
        <v>8.6999999999999993</v>
      </c>
      <c r="AO21" s="593">
        <v>9.1999999999999993</v>
      </c>
      <c r="AP21" s="593">
        <v>8</v>
      </c>
      <c r="AQ21" s="595">
        <v>33</v>
      </c>
      <c r="AR21" s="595">
        <v>0</v>
      </c>
      <c r="AS21" s="593">
        <v>8.6</v>
      </c>
      <c r="AT21" s="593">
        <v>7.8</v>
      </c>
      <c r="AU21" s="593" t="s">
        <v>176</v>
      </c>
      <c r="AV21" s="593">
        <v>6.4</v>
      </c>
      <c r="AW21" s="597">
        <v>6.4</v>
      </c>
      <c r="AX21" s="593">
        <v>8.1999999999999993</v>
      </c>
      <c r="AY21" s="593">
        <v>8.4</v>
      </c>
      <c r="AZ21" s="593">
        <v>8.3000000000000007</v>
      </c>
      <c r="BA21" s="593" t="s">
        <v>176</v>
      </c>
      <c r="BB21" s="593" t="s">
        <v>176</v>
      </c>
      <c r="BC21" s="597">
        <v>8.3000000000000007</v>
      </c>
      <c r="BD21" s="595">
        <v>16</v>
      </c>
      <c r="BE21" s="595">
        <v>0</v>
      </c>
      <c r="BF21" s="593" t="s">
        <v>176</v>
      </c>
      <c r="BG21" s="593" t="s">
        <v>176</v>
      </c>
      <c r="BH21" s="598">
        <v>0</v>
      </c>
      <c r="BI21" s="595">
        <v>0</v>
      </c>
      <c r="BJ21" s="599">
        <v>5</v>
      </c>
      <c r="BK21" s="600">
        <v>66</v>
      </c>
      <c r="BL21" s="600">
        <v>5</v>
      </c>
      <c r="BM21" s="600">
        <v>70</v>
      </c>
      <c r="BN21" s="601">
        <v>66</v>
      </c>
      <c r="BO21" s="601">
        <v>0</v>
      </c>
      <c r="BP21" s="601">
        <v>65</v>
      </c>
      <c r="BQ21" s="601">
        <v>66</v>
      </c>
      <c r="BR21" s="602">
        <v>7.68</v>
      </c>
      <c r="BS21" s="601">
        <v>3.3</v>
      </c>
      <c r="BT21" s="603">
        <v>0</v>
      </c>
      <c r="BU21" s="604" t="s">
        <v>178</v>
      </c>
      <c r="BV21" s="605" t="s">
        <v>687</v>
      </c>
    </row>
    <row r="22" spans="1:74" s="586" customFormat="1" ht="26.25" customHeight="1">
      <c r="A22" s="568">
        <f t="shared" si="0"/>
        <v>11</v>
      </c>
      <c r="B22" s="569">
        <v>2126251301</v>
      </c>
      <c r="C22" s="570" t="s">
        <v>683</v>
      </c>
      <c r="D22" s="571" t="s">
        <v>688</v>
      </c>
      <c r="E22" s="572" t="s">
        <v>190</v>
      </c>
      <c r="F22" s="573">
        <v>33558</v>
      </c>
      <c r="G22" s="572" t="s">
        <v>174</v>
      </c>
      <c r="H22" s="572" t="s">
        <v>175</v>
      </c>
      <c r="I22" s="574">
        <v>6.8</v>
      </c>
      <c r="J22" s="574">
        <v>8.1</v>
      </c>
      <c r="K22" s="574" t="s">
        <v>176</v>
      </c>
      <c r="L22" s="575">
        <v>8.1</v>
      </c>
      <c r="M22" s="574" t="s">
        <v>176</v>
      </c>
      <c r="N22" s="574">
        <v>7.3</v>
      </c>
      <c r="O22" s="574" t="s">
        <v>176</v>
      </c>
      <c r="P22" s="574" t="s">
        <v>176</v>
      </c>
      <c r="Q22" s="574">
        <v>7.2</v>
      </c>
      <c r="R22" s="574" t="s">
        <v>176</v>
      </c>
      <c r="S22" s="574" t="s">
        <v>176</v>
      </c>
      <c r="T22" s="574">
        <v>7</v>
      </c>
      <c r="U22" s="574" t="s">
        <v>176</v>
      </c>
      <c r="V22" s="574">
        <v>6.6</v>
      </c>
      <c r="W22" s="574">
        <v>7.9</v>
      </c>
      <c r="X22" s="574">
        <v>7.7</v>
      </c>
      <c r="Y22" s="576">
        <v>17</v>
      </c>
      <c r="Z22" s="577">
        <v>0</v>
      </c>
      <c r="AA22" s="576">
        <v>0</v>
      </c>
      <c r="AB22" s="577">
        <v>0</v>
      </c>
      <c r="AC22" s="574">
        <v>8.3000000000000007</v>
      </c>
      <c r="AD22" s="574">
        <v>6.8</v>
      </c>
      <c r="AE22" s="574">
        <v>8</v>
      </c>
      <c r="AF22" s="574">
        <v>5.7</v>
      </c>
      <c r="AG22" s="574">
        <v>7.9</v>
      </c>
      <c r="AH22" s="574">
        <v>7.9</v>
      </c>
      <c r="AI22" s="574">
        <v>6.2</v>
      </c>
      <c r="AJ22" s="574" t="s">
        <v>176</v>
      </c>
      <c r="AK22" s="574">
        <v>6.9</v>
      </c>
      <c r="AL22" s="575">
        <v>6.9</v>
      </c>
      <c r="AM22" s="574">
        <v>5.9</v>
      </c>
      <c r="AN22" s="574">
        <v>8.9</v>
      </c>
      <c r="AO22" s="574">
        <v>7.4</v>
      </c>
      <c r="AP22" s="574">
        <v>7.1</v>
      </c>
      <c r="AQ22" s="576">
        <v>33</v>
      </c>
      <c r="AR22" s="576">
        <v>0</v>
      </c>
      <c r="AS22" s="574">
        <v>8.9</v>
      </c>
      <c r="AT22" s="574">
        <v>7.2</v>
      </c>
      <c r="AU22" s="574" t="s">
        <v>176</v>
      </c>
      <c r="AV22" s="574">
        <v>5.5</v>
      </c>
      <c r="AW22" s="578">
        <v>5.5</v>
      </c>
      <c r="AX22" s="574">
        <v>7.3</v>
      </c>
      <c r="AY22" s="574">
        <v>7.9</v>
      </c>
      <c r="AZ22" s="574">
        <v>8.9</v>
      </c>
      <c r="BA22" s="574" t="s">
        <v>176</v>
      </c>
      <c r="BB22" s="574" t="s">
        <v>176</v>
      </c>
      <c r="BC22" s="578">
        <v>8.9</v>
      </c>
      <c r="BD22" s="576">
        <v>16</v>
      </c>
      <c r="BE22" s="576">
        <v>0</v>
      </c>
      <c r="BF22" s="574" t="s">
        <v>177</v>
      </c>
      <c r="BG22" s="574" t="s">
        <v>176</v>
      </c>
      <c r="BH22" s="579">
        <v>0</v>
      </c>
      <c r="BI22" s="576">
        <v>0</v>
      </c>
      <c r="BJ22" s="580">
        <v>5</v>
      </c>
      <c r="BK22" s="581">
        <v>66</v>
      </c>
      <c r="BL22" s="581">
        <v>5</v>
      </c>
      <c r="BM22" s="581">
        <v>70</v>
      </c>
      <c r="BN22" s="582">
        <v>66</v>
      </c>
      <c r="BO22" s="582">
        <v>0</v>
      </c>
      <c r="BP22" s="582">
        <v>65</v>
      </c>
      <c r="BQ22" s="582">
        <v>66</v>
      </c>
      <c r="BR22" s="583">
        <v>7.33</v>
      </c>
      <c r="BS22" s="582">
        <v>3.04</v>
      </c>
      <c r="BT22" s="584">
        <v>0</v>
      </c>
      <c r="BU22" s="585" t="s">
        <v>178</v>
      </c>
    </row>
    <row r="23" spans="1:74" s="586" customFormat="1" ht="26.25" customHeight="1">
      <c r="A23" s="568">
        <f t="shared" si="0"/>
        <v>12</v>
      </c>
      <c r="B23" s="569">
        <v>2126261342</v>
      </c>
      <c r="C23" s="570" t="s">
        <v>180</v>
      </c>
      <c r="D23" s="571" t="s">
        <v>689</v>
      </c>
      <c r="E23" s="572" t="s">
        <v>458</v>
      </c>
      <c r="F23" s="573">
        <v>33405</v>
      </c>
      <c r="G23" s="572" t="s">
        <v>174</v>
      </c>
      <c r="H23" s="572" t="s">
        <v>175</v>
      </c>
      <c r="I23" s="574">
        <v>8.4</v>
      </c>
      <c r="J23" s="574">
        <v>8.6</v>
      </c>
      <c r="K23" s="574" t="s">
        <v>176</v>
      </c>
      <c r="L23" s="575">
        <v>8.6</v>
      </c>
      <c r="M23" s="574" t="s">
        <v>176</v>
      </c>
      <c r="N23" s="574">
        <v>8.1</v>
      </c>
      <c r="O23" s="574" t="s">
        <v>176</v>
      </c>
      <c r="P23" s="574" t="s">
        <v>176</v>
      </c>
      <c r="Q23" s="574">
        <v>6.7</v>
      </c>
      <c r="R23" s="574" t="s">
        <v>176</v>
      </c>
      <c r="S23" s="574" t="s">
        <v>176</v>
      </c>
      <c r="T23" s="574">
        <v>8</v>
      </c>
      <c r="U23" s="574" t="s">
        <v>176</v>
      </c>
      <c r="V23" s="574">
        <v>7.1</v>
      </c>
      <c r="W23" s="574">
        <v>8.1</v>
      </c>
      <c r="X23" s="574">
        <v>8.8000000000000007</v>
      </c>
      <c r="Y23" s="576">
        <v>17</v>
      </c>
      <c r="Z23" s="577">
        <v>0</v>
      </c>
      <c r="AA23" s="576">
        <v>0</v>
      </c>
      <c r="AB23" s="577">
        <v>0</v>
      </c>
      <c r="AC23" s="574">
        <v>8.9</v>
      </c>
      <c r="AD23" s="574">
        <v>6.7</v>
      </c>
      <c r="AE23" s="574">
        <v>8.6</v>
      </c>
      <c r="AF23" s="574">
        <v>6.3</v>
      </c>
      <c r="AG23" s="574">
        <v>9.5</v>
      </c>
      <c r="AH23" s="574">
        <v>8</v>
      </c>
      <c r="AI23" s="574">
        <v>7.2</v>
      </c>
      <c r="AJ23" s="574" t="s">
        <v>176</v>
      </c>
      <c r="AK23" s="574">
        <v>8.4</v>
      </c>
      <c r="AL23" s="575">
        <v>8.4</v>
      </c>
      <c r="AM23" s="574">
        <v>7</v>
      </c>
      <c r="AN23" s="574">
        <v>8.6999999999999993</v>
      </c>
      <c r="AO23" s="574">
        <v>8.5</v>
      </c>
      <c r="AP23" s="574">
        <v>8.9</v>
      </c>
      <c r="AQ23" s="576">
        <v>33</v>
      </c>
      <c r="AR23" s="576">
        <v>0</v>
      </c>
      <c r="AS23" s="574">
        <v>8</v>
      </c>
      <c r="AT23" s="574">
        <v>8.8000000000000007</v>
      </c>
      <c r="AU23" s="574" t="s">
        <v>176</v>
      </c>
      <c r="AV23" s="574">
        <v>6.8</v>
      </c>
      <c r="AW23" s="578">
        <v>6.8</v>
      </c>
      <c r="AX23" s="574">
        <v>7.9</v>
      </c>
      <c r="AY23" s="574">
        <v>7.2</v>
      </c>
      <c r="AZ23" s="574">
        <v>8.8000000000000007</v>
      </c>
      <c r="BA23" s="574" t="s">
        <v>176</v>
      </c>
      <c r="BB23" s="574" t="s">
        <v>176</v>
      </c>
      <c r="BC23" s="578">
        <v>8.8000000000000007</v>
      </c>
      <c r="BD23" s="576">
        <v>16</v>
      </c>
      <c r="BE23" s="576">
        <v>0</v>
      </c>
      <c r="BF23" s="574" t="s">
        <v>177</v>
      </c>
      <c r="BG23" s="574" t="s">
        <v>176</v>
      </c>
      <c r="BH23" s="579">
        <v>0</v>
      </c>
      <c r="BI23" s="576">
        <v>0</v>
      </c>
      <c r="BJ23" s="580">
        <v>5</v>
      </c>
      <c r="BK23" s="581">
        <v>66</v>
      </c>
      <c r="BL23" s="581">
        <v>5</v>
      </c>
      <c r="BM23" s="581">
        <v>70</v>
      </c>
      <c r="BN23" s="582">
        <v>66</v>
      </c>
      <c r="BO23" s="582">
        <v>0</v>
      </c>
      <c r="BP23" s="582">
        <v>65</v>
      </c>
      <c r="BQ23" s="582">
        <v>66</v>
      </c>
      <c r="BR23" s="583">
        <v>7.97</v>
      </c>
      <c r="BS23" s="582">
        <v>3.49</v>
      </c>
      <c r="BT23" s="584">
        <v>0</v>
      </c>
      <c r="BU23" s="585" t="s">
        <v>178</v>
      </c>
    </row>
    <row r="24" spans="1:74" s="586" customFormat="1" ht="26.25" customHeight="1">
      <c r="A24" s="568">
        <f t="shared" si="0"/>
        <v>13</v>
      </c>
      <c r="B24" s="569">
        <v>161325501</v>
      </c>
      <c r="C24" s="570" t="s">
        <v>198</v>
      </c>
      <c r="D24" s="571" t="s">
        <v>690</v>
      </c>
      <c r="E24" s="572" t="s">
        <v>633</v>
      </c>
      <c r="F24" s="573">
        <v>33836</v>
      </c>
      <c r="G24" s="572" t="s">
        <v>174</v>
      </c>
      <c r="H24" s="572" t="s">
        <v>175</v>
      </c>
      <c r="I24" s="574">
        <v>7.7</v>
      </c>
      <c r="J24" s="574">
        <v>8.6999999999999993</v>
      </c>
      <c r="K24" s="574" t="s">
        <v>176</v>
      </c>
      <c r="L24" s="575">
        <v>8.6999999999999993</v>
      </c>
      <c r="M24" s="574" t="s">
        <v>176</v>
      </c>
      <c r="N24" s="574">
        <v>7.1</v>
      </c>
      <c r="O24" s="574" t="s">
        <v>176</v>
      </c>
      <c r="P24" s="574" t="s">
        <v>176</v>
      </c>
      <c r="Q24" s="574">
        <v>6</v>
      </c>
      <c r="R24" s="574" t="s">
        <v>176</v>
      </c>
      <c r="S24" s="574" t="s">
        <v>176</v>
      </c>
      <c r="T24" s="574">
        <v>6.5</v>
      </c>
      <c r="U24" s="574" t="s">
        <v>176</v>
      </c>
      <c r="V24" s="574">
        <v>7</v>
      </c>
      <c r="W24" s="574">
        <v>8</v>
      </c>
      <c r="X24" s="574">
        <v>8.1999999999999993</v>
      </c>
      <c r="Y24" s="576">
        <v>17</v>
      </c>
      <c r="Z24" s="577">
        <v>0</v>
      </c>
      <c r="AA24" s="576">
        <v>0</v>
      </c>
      <c r="AB24" s="577">
        <v>0</v>
      </c>
      <c r="AC24" s="574">
        <v>7.7</v>
      </c>
      <c r="AD24" s="574">
        <v>7.6</v>
      </c>
      <c r="AE24" s="574">
        <v>5.8</v>
      </c>
      <c r="AF24" s="574">
        <v>6.1</v>
      </c>
      <c r="AG24" s="574">
        <v>7.6</v>
      </c>
      <c r="AH24" s="574">
        <v>6.5</v>
      </c>
      <c r="AI24" s="574">
        <v>6.5</v>
      </c>
      <c r="AJ24" s="574" t="s">
        <v>176</v>
      </c>
      <c r="AK24" s="574">
        <v>5.6</v>
      </c>
      <c r="AL24" s="575">
        <v>5.6</v>
      </c>
      <c r="AM24" s="574">
        <v>6.9</v>
      </c>
      <c r="AN24" s="574">
        <v>7</v>
      </c>
      <c r="AO24" s="574">
        <v>7.7</v>
      </c>
      <c r="AP24" s="574">
        <v>6.5</v>
      </c>
      <c r="AQ24" s="576">
        <v>33</v>
      </c>
      <c r="AR24" s="576">
        <v>0</v>
      </c>
      <c r="AS24" s="574">
        <v>6.7</v>
      </c>
      <c r="AT24" s="574">
        <v>6.6</v>
      </c>
      <c r="AU24" s="574" t="s">
        <v>176</v>
      </c>
      <c r="AV24" s="574">
        <v>4.2</v>
      </c>
      <c r="AW24" s="578">
        <v>4.2</v>
      </c>
      <c r="AX24" s="574">
        <v>7</v>
      </c>
      <c r="AY24" s="574">
        <v>6.4</v>
      </c>
      <c r="AZ24" s="574">
        <v>7</v>
      </c>
      <c r="BA24" s="574" t="s">
        <v>176</v>
      </c>
      <c r="BB24" s="574" t="s">
        <v>176</v>
      </c>
      <c r="BC24" s="578">
        <v>7</v>
      </c>
      <c r="BD24" s="576">
        <v>16</v>
      </c>
      <c r="BE24" s="576">
        <v>0</v>
      </c>
      <c r="BF24" s="574" t="s">
        <v>177</v>
      </c>
      <c r="BG24" s="574" t="s">
        <v>176</v>
      </c>
      <c r="BH24" s="579">
        <v>0</v>
      </c>
      <c r="BI24" s="576">
        <v>0</v>
      </c>
      <c r="BJ24" s="580">
        <v>5</v>
      </c>
      <c r="BK24" s="581">
        <v>66</v>
      </c>
      <c r="BL24" s="581">
        <v>5</v>
      </c>
      <c r="BM24" s="581">
        <v>70</v>
      </c>
      <c r="BN24" s="582">
        <v>66</v>
      </c>
      <c r="BO24" s="582">
        <v>0</v>
      </c>
      <c r="BP24" s="582">
        <v>65</v>
      </c>
      <c r="BQ24" s="582">
        <v>66</v>
      </c>
      <c r="BR24" s="583">
        <v>6.79</v>
      </c>
      <c r="BS24" s="582">
        <v>2.77</v>
      </c>
      <c r="BT24" s="584">
        <v>0</v>
      </c>
      <c r="BU24" s="585" t="s">
        <v>178</v>
      </c>
    </row>
    <row r="25" spans="1:74" s="586" customFormat="1" ht="26.25" customHeight="1">
      <c r="A25" s="568">
        <f t="shared" si="0"/>
        <v>14</v>
      </c>
      <c r="B25" s="569">
        <v>161325519</v>
      </c>
      <c r="C25" s="570" t="s">
        <v>212</v>
      </c>
      <c r="D25" s="571" t="s">
        <v>691</v>
      </c>
      <c r="E25" s="572" t="s">
        <v>172</v>
      </c>
      <c r="F25" s="573">
        <v>33719</v>
      </c>
      <c r="G25" s="572" t="s">
        <v>174</v>
      </c>
      <c r="H25" s="572" t="s">
        <v>175</v>
      </c>
      <c r="I25" s="574">
        <v>9.1999999999999993</v>
      </c>
      <c r="J25" s="574">
        <v>8.8000000000000007</v>
      </c>
      <c r="K25" s="574" t="s">
        <v>176</v>
      </c>
      <c r="L25" s="575">
        <v>8.8000000000000007</v>
      </c>
      <c r="M25" s="574" t="s">
        <v>176</v>
      </c>
      <c r="N25" s="574">
        <v>7.9</v>
      </c>
      <c r="O25" s="574" t="s">
        <v>176</v>
      </c>
      <c r="P25" s="574" t="s">
        <v>176</v>
      </c>
      <c r="Q25" s="574">
        <v>6.8</v>
      </c>
      <c r="R25" s="574" t="s">
        <v>176</v>
      </c>
      <c r="S25" s="574" t="s">
        <v>176</v>
      </c>
      <c r="T25" s="574">
        <v>7.8</v>
      </c>
      <c r="U25" s="574" t="s">
        <v>176</v>
      </c>
      <c r="V25" s="574">
        <v>8.6999999999999993</v>
      </c>
      <c r="W25" s="574">
        <v>7.2</v>
      </c>
      <c r="X25" s="574">
        <v>7.9</v>
      </c>
      <c r="Y25" s="576">
        <v>17</v>
      </c>
      <c r="Z25" s="577">
        <v>0</v>
      </c>
      <c r="AA25" s="576">
        <v>0</v>
      </c>
      <c r="AB25" s="577">
        <v>0</v>
      </c>
      <c r="AC25" s="574">
        <v>9.1</v>
      </c>
      <c r="AD25" s="574">
        <v>8.4</v>
      </c>
      <c r="AE25" s="574">
        <v>8.8000000000000007</v>
      </c>
      <c r="AF25" s="574">
        <v>8.3000000000000007</v>
      </c>
      <c r="AG25" s="574">
        <v>9.1999999999999993</v>
      </c>
      <c r="AH25" s="574">
        <v>7.4</v>
      </c>
      <c r="AI25" s="574">
        <v>7.5</v>
      </c>
      <c r="AJ25" s="574" t="s">
        <v>176</v>
      </c>
      <c r="AK25" s="574">
        <v>7</v>
      </c>
      <c r="AL25" s="575">
        <v>7</v>
      </c>
      <c r="AM25" s="574">
        <v>8.6</v>
      </c>
      <c r="AN25" s="574">
        <v>8.6999999999999993</v>
      </c>
      <c r="AO25" s="574">
        <v>9.1</v>
      </c>
      <c r="AP25" s="574">
        <v>8.4</v>
      </c>
      <c r="AQ25" s="576">
        <v>33</v>
      </c>
      <c r="AR25" s="576">
        <v>0</v>
      </c>
      <c r="AS25" s="574">
        <v>7.4</v>
      </c>
      <c r="AT25" s="574">
        <v>8.8000000000000007</v>
      </c>
      <c r="AU25" s="574" t="s">
        <v>176</v>
      </c>
      <c r="AV25" s="574">
        <v>7.6</v>
      </c>
      <c r="AW25" s="578">
        <v>7.6</v>
      </c>
      <c r="AX25" s="574">
        <v>8.6999999999999993</v>
      </c>
      <c r="AY25" s="574">
        <v>7.3</v>
      </c>
      <c r="AZ25" s="574">
        <v>7.8</v>
      </c>
      <c r="BA25" s="574" t="s">
        <v>176</v>
      </c>
      <c r="BB25" s="574" t="s">
        <v>176</v>
      </c>
      <c r="BC25" s="578">
        <v>7.8</v>
      </c>
      <c r="BD25" s="576">
        <v>16</v>
      </c>
      <c r="BE25" s="576">
        <v>0</v>
      </c>
      <c r="BF25" s="574" t="s">
        <v>177</v>
      </c>
      <c r="BG25" s="574" t="s">
        <v>176</v>
      </c>
      <c r="BH25" s="579">
        <v>0</v>
      </c>
      <c r="BI25" s="576">
        <v>0</v>
      </c>
      <c r="BJ25" s="580">
        <v>5</v>
      </c>
      <c r="BK25" s="581">
        <v>66</v>
      </c>
      <c r="BL25" s="581">
        <v>5</v>
      </c>
      <c r="BM25" s="581">
        <v>70</v>
      </c>
      <c r="BN25" s="582">
        <v>66</v>
      </c>
      <c r="BO25" s="582">
        <v>0</v>
      </c>
      <c r="BP25" s="582">
        <v>65</v>
      </c>
      <c r="BQ25" s="582">
        <v>66</v>
      </c>
      <c r="BR25" s="583">
        <v>8.14</v>
      </c>
      <c r="BS25" s="582">
        <v>3.55</v>
      </c>
      <c r="BT25" s="584">
        <v>0</v>
      </c>
      <c r="BU25" s="585" t="s">
        <v>178</v>
      </c>
    </row>
    <row r="26" spans="1:74" s="586" customFormat="1" ht="26.25" customHeight="1">
      <c r="A26" s="568">
        <f t="shared" si="0"/>
        <v>15</v>
      </c>
      <c r="B26" s="569">
        <v>2126251314</v>
      </c>
      <c r="C26" s="570" t="s">
        <v>212</v>
      </c>
      <c r="D26" s="571" t="s">
        <v>692</v>
      </c>
      <c r="E26" s="572" t="s">
        <v>636</v>
      </c>
      <c r="F26" s="573">
        <v>33797</v>
      </c>
      <c r="G26" s="572" t="s">
        <v>174</v>
      </c>
      <c r="H26" s="572" t="s">
        <v>175</v>
      </c>
      <c r="I26" s="574">
        <v>6.3</v>
      </c>
      <c r="J26" s="574">
        <v>9.1999999999999993</v>
      </c>
      <c r="K26" s="574" t="s">
        <v>176</v>
      </c>
      <c r="L26" s="575">
        <v>9.1999999999999993</v>
      </c>
      <c r="M26" s="574" t="s">
        <v>176</v>
      </c>
      <c r="N26" s="574">
        <v>7</v>
      </c>
      <c r="O26" s="574" t="s">
        <v>176</v>
      </c>
      <c r="P26" s="574" t="s">
        <v>176</v>
      </c>
      <c r="Q26" s="574">
        <v>6.2</v>
      </c>
      <c r="R26" s="574" t="s">
        <v>176</v>
      </c>
      <c r="S26" s="574" t="s">
        <v>176</v>
      </c>
      <c r="T26" s="574">
        <v>6.9</v>
      </c>
      <c r="U26" s="574" t="s">
        <v>176</v>
      </c>
      <c r="V26" s="574">
        <v>5.5</v>
      </c>
      <c r="W26" s="574">
        <v>0</v>
      </c>
      <c r="X26" s="574">
        <v>7.5</v>
      </c>
      <c r="Y26" s="576">
        <v>17</v>
      </c>
      <c r="Z26" s="577">
        <v>0</v>
      </c>
      <c r="AA26" s="576">
        <v>0</v>
      </c>
      <c r="AB26" s="577">
        <v>0</v>
      </c>
      <c r="AC26" s="574">
        <v>5.0999999999999996</v>
      </c>
      <c r="AD26" s="574">
        <v>4.8</v>
      </c>
      <c r="AE26" s="574">
        <v>6.3</v>
      </c>
      <c r="AF26" s="574">
        <v>5.2</v>
      </c>
      <c r="AG26" s="574">
        <v>7.8</v>
      </c>
      <c r="AH26" s="574">
        <v>5.8</v>
      </c>
      <c r="AI26" s="574">
        <v>6.9</v>
      </c>
      <c r="AJ26" s="574" t="s">
        <v>176</v>
      </c>
      <c r="AK26" s="574">
        <v>6.3</v>
      </c>
      <c r="AL26" s="575">
        <v>6.3</v>
      </c>
      <c r="AM26" s="574">
        <v>6.9</v>
      </c>
      <c r="AN26" s="574">
        <v>7</v>
      </c>
      <c r="AO26" s="574">
        <v>7.9</v>
      </c>
      <c r="AP26" s="574">
        <v>7</v>
      </c>
      <c r="AQ26" s="576">
        <v>33</v>
      </c>
      <c r="AR26" s="576">
        <v>0</v>
      </c>
      <c r="AS26" s="574">
        <v>5.9</v>
      </c>
      <c r="AT26" s="574">
        <v>6.6</v>
      </c>
      <c r="AU26" s="574" t="s">
        <v>176</v>
      </c>
      <c r="AV26" s="574">
        <v>4.4000000000000004</v>
      </c>
      <c r="AW26" s="578">
        <v>4.4000000000000004</v>
      </c>
      <c r="AX26" s="574">
        <v>5.8</v>
      </c>
      <c r="AY26" s="574">
        <v>5.5</v>
      </c>
      <c r="AZ26" s="574">
        <v>4.5999999999999996</v>
      </c>
      <c r="BA26" s="574" t="s">
        <v>176</v>
      </c>
      <c r="BB26" s="574" t="s">
        <v>176</v>
      </c>
      <c r="BC26" s="578">
        <v>4.5999999999999996</v>
      </c>
      <c r="BD26" s="576">
        <v>16</v>
      </c>
      <c r="BE26" s="576">
        <v>0</v>
      </c>
      <c r="BF26" s="574" t="s">
        <v>177</v>
      </c>
      <c r="BG26" s="574" t="s">
        <v>176</v>
      </c>
      <c r="BH26" s="579">
        <v>0</v>
      </c>
      <c r="BI26" s="576">
        <v>0</v>
      </c>
      <c r="BJ26" s="580">
        <v>5</v>
      </c>
      <c r="BK26" s="581">
        <v>66</v>
      </c>
      <c r="BL26" s="581">
        <v>5</v>
      </c>
      <c r="BM26" s="581">
        <v>70</v>
      </c>
      <c r="BN26" s="582">
        <v>66</v>
      </c>
      <c r="BO26" s="582">
        <v>0</v>
      </c>
      <c r="BP26" s="582">
        <v>65</v>
      </c>
      <c r="BQ26" s="582">
        <v>66</v>
      </c>
      <c r="BR26" s="583">
        <v>6.14</v>
      </c>
      <c r="BS26" s="582">
        <v>2.34</v>
      </c>
      <c r="BT26" s="584">
        <v>0</v>
      </c>
      <c r="BU26" s="585" t="s">
        <v>178</v>
      </c>
    </row>
    <row r="27" spans="1:74" s="586" customFormat="1" ht="26.25" customHeight="1">
      <c r="A27" s="568">
        <f t="shared" si="0"/>
        <v>16</v>
      </c>
      <c r="B27" s="569">
        <v>2127251291</v>
      </c>
      <c r="C27" s="570" t="s">
        <v>693</v>
      </c>
      <c r="D27" s="571" t="s">
        <v>537</v>
      </c>
      <c r="E27" s="572" t="s">
        <v>516</v>
      </c>
      <c r="F27" s="573">
        <v>31599</v>
      </c>
      <c r="G27" s="572" t="s">
        <v>219</v>
      </c>
      <c r="H27" s="572" t="s">
        <v>175</v>
      </c>
      <c r="I27" s="574">
        <v>7.4</v>
      </c>
      <c r="J27" s="574">
        <v>8.5</v>
      </c>
      <c r="K27" s="574" t="s">
        <v>176</v>
      </c>
      <c r="L27" s="575">
        <v>8.5</v>
      </c>
      <c r="M27" s="574" t="s">
        <v>176</v>
      </c>
      <c r="N27" s="574">
        <v>7.3</v>
      </c>
      <c r="O27" s="574" t="s">
        <v>176</v>
      </c>
      <c r="P27" s="574" t="s">
        <v>176</v>
      </c>
      <c r="Q27" s="574">
        <v>6.9</v>
      </c>
      <c r="R27" s="574" t="s">
        <v>176</v>
      </c>
      <c r="S27" s="574" t="s">
        <v>176</v>
      </c>
      <c r="T27" s="574">
        <v>7.7</v>
      </c>
      <c r="U27" s="574" t="s">
        <v>176</v>
      </c>
      <c r="V27" s="574">
        <v>8.5</v>
      </c>
      <c r="W27" s="574">
        <v>6.5</v>
      </c>
      <c r="X27" s="574">
        <v>7.9</v>
      </c>
      <c r="Y27" s="576">
        <v>17</v>
      </c>
      <c r="Z27" s="577">
        <v>0</v>
      </c>
      <c r="AA27" s="576">
        <v>0</v>
      </c>
      <c r="AB27" s="577">
        <v>0</v>
      </c>
      <c r="AC27" s="574">
        <v>8</v>
      </c>
      <c r="AD27" s="574">
        <v>7.2</v>
      </c>
      <c r="AE27" s="574">
        <v>8.3000000000000007</v>
      </c>
      <c r="AF27" s="574">
        <v>7.1</v>
      </c>
      <c r="AG27" s="574">
        <v>9.1</v>
      </c>
      <c r="AH27" s="574">
        <v>7.1</v>
      </c>
      <c r="AI27" s="574">
        <v>5.8</v>
      </c>
      <c r="AJ27" s="574" t="s">
        <v>176</v>
      </c>
      <c r="AK27" s="574">
        <v>6.4</v>
      </c>
      <c r="AL27" s="575">
        <v>6.4</v>
      </c>
      <c r="AM27" s="574">
        <v>7.4</v>
      </c>
      <c r="AN27" s="574">
        <v>9.1999999999999993</v>
      </c>
      <c r="AO27" s="574">
        <v>8.6999999999999993</v>
      </c>
      <c r="AP27" s="574">
        <v>5.9</v>
      </c>
      <c r="AQ27" s="576">
        <v>33</v>
      </c>
      <c r="AR27" s="576">
        <v>0</v>
      </c>
      <c r="AS27" s="574">
        <v>7.4</v>
      </c>
      <c r="AT27" s="574">
        <v>8.1999999999999993</v>
      </c>
      <c r="AU27" s="574" t="s">
        <v>176</v>
      </c>
      <c r="AV27" s="574">
        <v>6.7</v>
      </c>
      <c r="AW27" s="578">
        <v>6.7</v>
      </c>
      <c r="AX27" s="574">
        <v>7.6</v>
      </c>
      <c r="AY27" s="574">
        <v>8.4</v>
      </c>
      <c r="AZ27" s="574">
        <v>6.8</v>
      </c>
      <c r="BA27" s="574" t="s">
        <v>176</v>
      </c>
      <c r="BB27" s="574" t="s">
        <v>176</v>
      </c>
      <c r="BC27" s="578">
        <v>6.8</v>
      </c>
      <c r="BD27" s="576">
        <v>16</v>
      </c>
      <c r="BE27" s="576">
        <v>0</v>
      </c>
      <c r="BF27" s="574" t="s">
        <v>177</v>
      </c>
      <c r="BG27" s="574" t="s">
        <v>176</v>
      </c>
      <c r="BH27" s="579">
        <v>0</v>
      </c>
      <c r="BI27" s="576">
        <v>0</v>
      </c>
      <c r="BJ27" s="580">
        <v>5</v>
      </c>
      <c r="BK27" s="581">
        <v>66</v>
      </c>
      <c r="BL27" s="581">
        <v>5</v>
      </c>
      <c r="BM27" s="581">
        <v>70</v>
      </c>
      <c r="BN27" s="582">
        <v>66</v>
      </c>
      <c r="BO27" s="582">
        <v>0</v>
      </c>
      <c r="BP27" s="582">
        <v>65</v>
      </c>
      <c r="BQ27" s="582">
        <v>66</v>
      </c>
      <c r="BR27" s="583">
        <v>7.51</v>
      </c>
      <c r="BS27" s="582">
        <v>3.15</v>
      </c>
      <c r="BT27" s="584">
        <v>0</v>
      </c>
      <c r="BU27" s="585" t="s">
        <v>178</v>
      </c>
    </row>
    <row r="28" spans="1:74" s="621" customFormat="1" ht="26.25" customHeight="1">
      <c r="A28" s="606">
        <f t="shared" si="0"/>
        <v>17</v>
      </c>
      <c r="B28" s="607">
        <v>2127251295</v>
      </c>
      <c r="C28" s="608" t="s">
        <v>694</v>
      </c>
      <c r="D28" s="609" t="s">
        <v>475</v>
      </c>
      <c r="E28" s="610" t="s">
        <v>638</v>
      </c>
      <c r="F28" s="611">
        <v>34007</v>
      </c>
      <c r="G28" s="610" t="s">
        <v>219</v>
      </c>
      <c r="H28" s="610" t="s">
        <v>175</v>
      </c>
      <c r="I28" s="612">
        <v>7.7</v>
      </c>
      <c r="J28" s="612">
        <v>7</v>
      </c>
      <c r="K28" s="612" t="s">
        <v>176</v>
      </c>
      <c r="L28" s="613">
        <v>7</v>
      </c>
      <c r="M28" s="612" t="s">
        <v>176</v>
      </c>
      <c r="N28" s="612">
        <v>7.1</v>
      </c>
      <c r="O28" s="612" t="s">
        <v>176</v>
      </c>
      <c r="P28" s="612" t="s">
        <v>176</v>
      </c>
      <c r="Q28" s="612">
        <v>6.8</v>
      </c>
      <c r="R28" s="612" t="s">
        <v>176</v>
      </c>
      <c r="S28" s="612" t="s">
        <v>176</v>
      </c>
      <c r="T28" s="612">
        <v>6.7</v>
      </c>
      <c r="U28" s="612" t="s">
        <v>176</v>
      </c>
      <c r="V28" s="612">
        <v>7.8</v>
      </c>
      <c r="W28" s="612">
        <v>6.2</v>
      </c>
      <c r="X28" s="612">
        <v>5.7</v>
      </c>
      <c r="Y28" s="612">
        <v>17</v>
      </c>
      <c r="Z28" s="612">
        <v>0</v>
      </c>
      <c r="AA28" s="612">
        <v>0</v>
      </c>
      <c r="AB28" s="612">
        <v>0</v>
      </c>
      <c r="AC28" s="612">
        <v>6.1</v>
      </c>
      <c r="AD28" s="612">
        <v>4</v>
      </c>
      <c r="AE28" s="612">
        <v>6</v>
      </c>
      <c r="AF28" s="612">
        <v>5.6</v>
      </c>
      <c r="AG28" s="612">
        <v>8.3000000000000007</v>
      </c>
      <c r="AH28" s="612">
        <v>5.0999999999999996</v>
      </c>
      <c r="AI28" s="612">
        <v>7.3</v>
      </c>
      <c r="AJ28" s="612" t="s">
        <v>176</v>
      </c>
      <c r="AK28" s="612">
        <v>6.2</v>
      </c>
      <c r="AL28" s="613">
        <v>6.2</v>
      </c>
      <c r="AM28" s="612">
        <v>6.3</v>
      </c>
      <c r="AN28" s="612">
        <v>5.9</v>
      </c>
      <c r="AO28" s="612">
        <v>5.6</v>
      </c>
      <c r="AP28" s="612">
        <v>8.6999999999999993</v>
      </c>
      <c r="AQ28" s="612">
        <v>33</v>
      </c>
      <c r="AR28" s="612">
        <v>0</v>
      </c>
      <c r="AS28" s="612">
        <v>6.8</v>
      </c>
      <c r="AT28" s="612">
        <v>7.6</v>
      </c>
      <c r="AU28" s="612" t="s">
        <v>176</v>
      </c>
      <c r="AV28" s="612">
        <v>5.6</v>
      </c>
      <c r="AW28" s="614">
        <v>5.6</v>
      </c>
      <c r="AX28" s="612">
        <v>6.1</v>
      </c>
      <c r="AY28" s="612">
        <v>6.8</v>
      </c>
      <c r="AZ28" s="612">
        <v>5.3</v>
      </c>
      <c r="BA28" s="612" t="s">
        <v>176</v>
      </c>
      <c r="BB28" s="612" t="s">
        <v>176</v>
      </c>
      <c r="BC28" s="614">
        <v>5.3</v>
      </c>
      <c r="BD28" s="612">
        <v>16</v>
      </c>
      <c r="BE28" s="612">
        <v>0</v>
      </c>
      <c r="BF28" s="612" t="s">
        <v>177</v>
      </c>
      <c r="BG28" s="612" t="s">
        <v>176</v>
      </c>
      <c r="BH28" s="615">
        <v>0</v>
      </c>
      <c r="BI28" s="612">
        <v>0</v>
      </c>
      <c r="BJ28" s="612">
        <v>5</v>
      </c>
      <c r="BK28" s="612">
        <v>66</v>
      </c>
      <c r="BL28" s="612">
        <v>5</v>
      </c>
      <c r="BM28" s="612">
        <v>70</v>
      </c>
      <c r="BN28" s="616">
        <v>66</v>
      </c>
      <c r="BO28" s="616">
        <v>0</v>
      </c>
      <c r="BP28" s="616">
        <v>65</v>
      </c>
      <c r="BQ28" s="616">
        <v>66</v>
      </c>
      <c r="BR28" s="617">
        <v>6.43</v>
      </c>
      <c r="BS28" s="616">
        <v>2.4900000000000002</v>
      </c>
      <c r="BT28" s="618">
        <v>0</v>
      </c>
      <c r="BU28" s="619" t="s">
        <v>178</v>
      </c>
      <c r="BV28" s="620" t="s">
        <v>695</v>
      </c>
    </row>
    <row r="29" spans="1:74" s="586" customFormat="1" ht="26.25" customHeight="1">
      <c r="A29" s="568">
        <f t="shared" si="0"/>
        <v>18</v>
      </c>
      <c r="B29" s="569">
        <v>2127261359</v>
      </c>
      <c r="C29" s="570" t="s">
        <v>180</v>
      </c>
      <c r="D29" s="571" t="s">
        <v>215</v>
      </c>
      <c r="E29" s="572" t="s">
        <v>638</v>
      </c>
      <c r="F29" s="573">
        <v>33435</v>
      </c>
      <c r="G29" s="572" t="s">
        <v>219</v>
      </c>
      <c r="H29" s="572" t="s">
        <v>175</v>
      </c>
      <c r="I29" s="574">
        <v>8.1999999999999993</v>
      </c>
      <c r="J29" s="574">
        <v>8.6</v>
      </c>
      <c r="K29" s="574" t="s">
        <v>176</v>
      </c>
      <c r="L29" s="575">
        <v>8.6</v>
      </c>
      <c r="M29" s="574" t="s">
        <v>176</v>
      </c>
      <c r="N29" s="574">
        <v>7.4</v>
      </c>
      <c r="O29" s="574" t="s">
        <v>176</v>
      </c>
      <c r="P29" s="574" t="s">
        <v>176</v>
      </c>
      <c r="Q29" s="574">
        <v>6.6</v>
      </c>
      <c r="R29" s="574" t="s">
        <v>176</v>
      </c>
      <c r="S29" s="574" t="s">
        <v>176</v>
      </c>
      <c r="T29" s="574">
        <v>6.7</v>
      </c>
      <c r="U29" s="574" t="s">
        <v>176</v>
      </c>
      <c r="V29" s="574">
        <v>7.2</v>
      </c>
      <c r="W29" s="574">
        <v>7.6</v>
      </c>
      <c r="X29" s="574">
        <v>6</v>
      </c>
      <c r="Y29" s="576">
        <v>17</v>
      </c>
      <c r="Z29" s="577">
        <v>0</v>
      </c>
      <c r="AA29" s="576">
        <v>0</v>
      </c>
      <c r="AB29" s="577">
        <v>0</v>
      </c>
      <c r="AC29" s="574">
        <v>4.5999999999999996</v>
      </c>
      <c r="AD29" s="574">
        <v>4.2</v>
      </c>
      <c r="AE29" s="574">
        <v>7.3</v>
      </c>
      <c r="AF29" s="574">
        <v>7.3</v>
      </c>
      <c r="AG29" s="574">
        <v>8.3000000000000007</v>
      </c>
      <c r="AH29" s="574">
        <v>6</v>
      </c>
      <c r="AI29" s="574">
        <v>5.8</v>
      </c>
      <c r="AJ29" s="574" t="s">
        <v>176</v>
      </c>
      <c r="AK29" s="574">
        <v>7.1</v>
      </c>
      <c r="AL29" s="575">
        <v>7.1</v>
      </c>
      <c r="AM29" s="574">
        <v>6</v>
      </c>
      <c r="AN29" s="574">
        <v>6.7</v>
      </c>
      <c r="AO29" s="574">
        <v>5.4</v>
      </c>
      <c r="AP29" s="574">
        <v>5.9</v>
      </c>
      <c r="AQ29" s="576">
        <v>33</v>
      </c>
      <c r="AR29" s="576">
        <v>0</v>
      </c>
      <c r="AS29" s="574">
        <v>6.8</v>
      </c>
      <c r="AT29" s="574">
        <v>6.6</v>
      </c>
      <c r="AU29" s="574" t="s">
        <v>176</v>
      </c>
      <c r="AV29" s="574">
        <v>5.5</v>
      </c>
      <c r="AW29" s="578">
        <v>5.5</v>
      </c>
      <c r="AX29" s="574">
        <v>6.2</v>
      </c>
      <c r="AY29" s="574">
        <v>6</v>
      </c>
      <c r="AZ29" s="574">
        <v>4.7</v>
      </c>
      <c r="BA29" s="574" t="s">
        <v>176</v>
      </c>
      <c r="BB29" s="574" t="s">
        <v>176</v>
      </c>
      <c r="BC29" s="578">
        <v>4.7</v>
      </c>
      <c r="BD29" s="576">
        <v>16</v>
      </c>
      <c r="BE29" s="576">
        <v>0</v>
      </c>
      <c r="BF29" s="574" t="s">
        <v>177</v>
      </c>
      <c r="BG29" s="574" t="s">
        <v>176</v>
      </c>
      <c r="BH29" s="579">
        <v>0</v>
      </c>
      <c r="BI29" s="576">
        <v>0</v>
      </c>
      <c r="BJ29" s="580">
        <v>5</v>
      </c>
      <c r="BK29" s="581">
        <v>66</v>
      </c>
      <c r="BL29" s="581">
        <v>5</v>
      </c>
      <c r="BM29" s="581">
        <v>70</v>
      </c>
      <c r="BN29" s="582">
        <v>66</v>
      </c>
      <c r="BO29" s="582">
        <v>0</v>
      </c>
      <c r="BP29" s="582">
        <v>65</v>
      </c>
      <c r="BQ29" s="582">
        <v>66</v>
      </c>
      <c r="BR29" s="583">
        <v>6.45</v>
      </c>
      <c r="BS29" s="582">
        <v>2.52</v>
      </c>
      <c r="BT29" s="584">
        <v>0</v>
      </c>
      <c r="BU29" s="585" t="s">
        <v>178</v>
      </c>
    </row>
    <row r="30" spans="1:74" s="586" customFormat="1" ht="26.25" customHeight="1">
      <c r="A30" s="568">
        <f t="shared" si="0"/>
        <v>19</v>
      </c>
      <c r="B30" s="569">
        <v>2127251302</v>
      </c>
      <c r="C30" s="570" t="s">
        <v>234</v>
      </c>
      <c r="D30" s="571" t="s">
        <v>217</v>
      </c>
      <c r="E30" s="572" t="s">
        <v>641</v>
      </c>
      <c r="F30" s="573">
        <v>34092</v>
      </c>
      <c r="G30" s="572" t="s">
        <v>219</v>
      </c>
      <c r="H30" s="572" t="s">
        <v>175</v>
      </c>
      <c r="I30" s="574">
        <v>8.3000000000000007</v>
      </c>
      <c r="J30" s="574">
        <v>8.6999999999999993</v>
      </c>
      <c r="K30" s="574" t="s">
        <v>176</v>
      </c>
      <c r="L30" s="575">
        <v>8.6999999999999993</v>
      </c>
      <c r="M30" s="574" t="s">
        <v>176</v>
      </c>
      <c r="N30" s="574">
        <v>7.4</v>
      </c>
      <c r="O30" s="574" t="s">
        <v>176</v>
      </c>
      <c r="P30" s="574" t="s">
        <v>176</v>
      </c>
      <c r="Q30" s="574">
        <v>6.5</v>
      </c>
      <c r="R30" s="574" t="s">
        <v>176</v>
      </c>
      <c r="S30" s="574" t="s">
        <v>176</v>
      </c>
      <c r="T30" s="574">
        <v>7.2</v>
      </c>
      <c r="U30" s="574" t="s">
        <v>176</v>
      </c>
      <c r="V30" s="574">
        <v>7.6</v>
      </c>
      <c r="W30" s="574">
        <v>6.4</v>
      </c>
      <c r="X30" s="574">
        <v>6.4</v>
      </c>
      <c r="Y30" s="576">
        <v>17</v>
      </c>
      <c r="Z30" s="577">
        <v>0</v>
      </c>
      <c r="AA30" s="576">
        <v>0</v>
      </c>
      <c r="AB30" s="577">
        <v>0</v>
      </c>
      <c r="AC30" s="574">
        <v>5.9</v>
      </c>
      <c r="AD30" s="574">
        <v>7.1</v>
      </c>
      <c r="AE30" s="574">
        <v>7.7</v>
      </c>
      <c r="AF30" s="574">
        <v>7.4</v>
      </c>
      <c r="AG30" s="574">
        <v>8.8000000000000007</v>
      </c>
      <c r="AH30" s="574">
        <v>6.2</v>
      </c>
      <c r="AI30" s="574">
        <v>6.1</v>
      </c>
      <c r="AJ30" s="574" t="s">
        <v>176</v>
      </c>
      <c r="AK30" s="574">
        <v>7.7</v>
      </c>
      <c r="AL30" s="575">
        <v>7.7</v>
      </c>
      <c r="AM30" s="574">
        <v>6.7</v>
      </c>
      <c r="AN30" s="574">
        <v>8.1999999999999993</v>
      </c>
      <c r="AO30" s="574">
        <v>6.8</v>
      </c>
      <c r="AP30" s="574">
        <v>6.9</v>
      </c>
      <c r="AQ30" s="576">
        <v>33</v>
      </c>
      <c r="AR30" s="576">
        <v>0</v>
      </c>
      <c r="AS30" s="574">
        <v>8.1</v>
      </c>
      <c r="AT30" s="574">
        <v>6.4</v>
      </c>
      <c r="AU30" s="574" t="s">
        <v>176</v>
      </c>
      <c r="AV30" s="574">
        <v>5.2</v>
      </c>
      <c r="AW30" s="578">
        <v>5.2</v>
      </c>
      <c r="AX30" s="574">
        <v>7.8</v>
      </c>
      <c r="AY30" s="574">
        <v>6.7</v>
      </c>
      <c r="AZ30" s="574">
        <v>5.0999999999999996</v>
      </c>
      <c r="BA30" s="574" t="s">
        <v>176</v>
      </c>
      <c r="BB30" s="574" t="s">
        <v>176</v>
      </c>
      <c r="BC30" s="578">
        <v>5.0999999999999996</v>
      </c>
      <c r="BD30" s="576">
        <v>16</v>
      </c>
      <c r="BE30" s="576">
        <v>0</v>
      </c>
      <c r="BF30" s="574" t="s">
        <v>177</v>
      </c>
      <c r="BG30" s="574" t="s">
        <v>176</v>
      </c>
      <c r="BH30" s="579">
        <v>0</v>
      </c>
      <c r="BI30" s="576">
        <v>0</v>
      </c>
      <c r="BJ30" s="580">
        <v>5</v>
      </c>
      <c r="BK30" s="581">
        <v>66</v>
      </c>
      <c r="BL30" s="581">
        <v>5</v>
      </c>
      <c r="BM30" s="581">
        <v>70</v>
      </c>
      <c r="BN30" s="582">
        <v>66</v>
      </c>
      <c r="BO30" s="582">
        <v>0</v>
      </c>
      <c r="BP30" s="582">
        <v>65</v>
      </c>
      <c r="BQ30" s="582">
        <v>66</v>
      </c>
      <c r="BR30" s="583">
        <v>7.04</v>
      </c>
      <c r="BS30" s="582">
        <v>2.86</v>
      </c>
      <c r="BT30" s="584">
        <v>0</v>
      </c>
      <c r="BU30" s="585" t="s">
        <v>178</v>
      </c>
    </row>
    <row r="31" spans="1:74" s="586" customFormat="1" ht="26.25" customHeight="1">
      <c r="A31" s="568">
        <f t="shared" si="0"/>
        <v>20</v>
      </c>
      <c r="B31" s="569">
        <v>2127251308</v>
      </c>
      <c r="C31" s="570" t="s">
        <v>212</v>
      </c>
      <c r="D31" s="571" t="s">
        <v>173</v>
      </c>
      <c r="E31" s="572" t="s">
        <v>365</v>
      </c>
      <c r="F31" s="573">
        <v>33947</v>
      </c>
      <c r="G31" s="572" t="s">
        <v>219</v>
      </c>
      <c r="H31" s="572" t="s">
        <v>175</v>
      </c>
      <c r="I31" s="574">
        <v>9</v>
      </c>
      <c r="J31" s="574">
        <v>8.8000000000000007</v>
      </c>
      <c r="K31" s="574" t="s">
        <v>176</v>
      </c>
      <c r="L31" s="575">
        <v>8.8000000000000007</v>
      </c>
      <c r="M31" s="574" t="s">
        <v>176</v>
      </c>
      <c r="N31" s="574">
        <v>7.2</v>
      </c>
      <c r="O31" s="574" t="s">
        <v>176</v>
      </c>
      <c r="P31" s="574" t="s">
        <v>176</v>
      </c>
      <c r="Q31" s="574">
        <v>7</v>
      </c>
      <c r="R31" s="574" t="s">
        <v>176</v>
      </c>
      <c r="S31" s="574" t="s">
        <v>176</v>
      </c>
      <c r="T31" s="574">
        <v>7.4</v>
      </c>
      <c r="U31" s="574" t="s">
        <v>176</v>
      </c>
      <c r="V31" s="574">
        <v>7.4</v>
      </c>
      <c r="W31" s="574">
        <v>7.7</v>
      </c>
      <c r="X31" s="574">
        <v>8.5</v>
      </c>
      <c r="Y31" s="576">
        <v>17</v>
      </c>
      <c r="Z31" s="577">
        <v>0</v>
      </c>
      <c r="AA31" s="576">
        <v>0</v>
      </c>
      <c r="AB31" s="577">
        <v>0</v>
      </c>
      <c r="AC31" s="574">
        <v>6.4</v>
      </c>
      <c r="AD31" s="574">
        <v>8</v>
      </c>
      <c r="AE31" s="574">
        <v>8.3000000000000007</v>
      </c>
      <c r="AF31" s="574">
        <v>7.5</v>
      </c>
      <c r="AG31" s="574">
        <v>8.8000000000000007</v>
      </c>
      <c r="AH31" s="574">
        <v>7.5</v>
      </c>
      <c r="AI31" s="574">
        <v>6.9</v>
      </c>
      <c r="AJ31" s="574" t="s">
        <v>176</v>
      </c>
      <c r="AK31" s="574">
        <v>7.6</v>
      </c>
      <c r="AL31" s="575">
        <v>7.6</v>
      </c>
      <c r="AM31" s="574">
        <v>7.7</v>
      </c>
      <c r="AN31" s="574">
        <v>8.9</v>
      </c>
      <c r="AO31" s="574">
        <v>8.6</v>
      </c>
      <c r="AP31" s="574">
        <v>8.3000000000000007</v>
      </c>
      <c r="AQ31" s="576">
        <v>33</v>
      </c>
      <c r="AR31" s="576">
        <v>0</v>
      </c>
      <c r="AS31" s="574">
        <v>8.5</v>
      </c>
      <c r="AT31" s="574">
        <v>6.9</v>
      </c>
      <c r="AU31" s="574" t="s">
        <v>176</v>
      </c>
      <c r="AV31" s="574">
        <v>5.5</v>
      </c>
      <c r="AW31" s="578">
        <v>5.5</v>
      </c>
      <c r="AX31" s="574">
        <v>7.9</v>
      </c>
      <c r="AY31" s="574">
        <v>8</v>
      </c>
      <c r="AZ31" s="574">
        <v>6.1</v>
      </c>
      <c r="BA31" s="574" t="s">
        <v>176</v>
      </c>
      <c r="BB31" s="574" t="s">
        <v>176</v>
      </c>
      <c r="BC31" s="578">
        <v>6.1</v>
      </c>
      <c r="BD31" s="576">
        <v>16</v>
      </c>
      <c r="BE31" s="576">
        <v>0</v>
      </c>
      <c r="BF31" s="574" t="s">
        <v>177</v>
      </c>
      <c r="BG31" s="574" t="s">
        <v>176</v>
      </c>
      <c r="BH31" s="579">
        <v>0</v>
      </c>
      <c r="BI31" s="576">
        <v>0</v>
      </c>
      <c r="BJ31" s="580">
        <v>5</v>
      </c>
      <c r="BK31" s="581">
        <v>66</v>
      </c>
      <c r="BL31" s="581">
        <v>5</v>
      </c>
      <c r="BM31" s="581">
        <v>70</v>
      </c>
      <c r="BN31" s="582">
        <v>66</v>
      </c>
      <c r="BO31" s="582">
        <v>0</v>
      </c>
      <c r="BP31" s="582">
        <v>65</v>
      </c>
      <c r="BQ31" s="582">
        <v>66</v>
      </c>
      <c r="BR31" s="583">
        <v>7.73</v>
      </c>
      <c r="BS31" s="582">
        <v>3.35</v>
      </c>
      <c r="BT31" s="584">
        <v>0</v>
      </c>
      <c r="BU31" s="585" t="s">
        <v>178</v>
      </c>
    </row>
    <row r="32" spans="1:74" ht="34.5" customHeight="1">
      <c r="A32" s="562"/>
      <c r="B32" s="563" t="s">
        <v>208</v>
      </c>
      <c r="C32" s="564"/>
      <c r="D32" s="564"/>
      <c r="E32" s="564"/>
      <c r="F32" s="565"/>
      <c r="G32" s="565"/>
      <c r="H32" s="565"/>
      <c r="I32" s="566"/>
      <c r="J32" s="566"/>
      <c r="K32" s="566"/>
      <c r="L32" s="566"/>
      <c r="M32" s="566"/>
      <c r="N32" s="566"/>
      <c r="O32" s="566"/>
      <c r="P32" s="566"/>
      <c r="Q32" s="566"/>
      <c r="R32" s="566"/>
      <c r="S32" s="566"/>
      <c r="T32" s="566"/>
      <c r="U32" s="566"/>
      <c r="V32" s="566"/>
      <c r="W32" s="566"/>
      <c r="X32" s="566"/>
      <c r="Y32" s="564"/>
      <c r="Z32" s="564"/>
      <c r="AA32" s="564"/>
      <c r="AB32" s="564"/>
      <c r="AC32" s="566"/>
      <c r="AD32" s="566"/>
      <c r="AE32" s="566"/>
      <c r="AF32" s="566"/>
      <c r="AG32" s="566"/>
      <c r="AH32" s="566"/>
      <c r="AI32" s="566"/>
      <c r="AJ32" s="566"/>
      <c r="AK32" s="566"/>
      <c r="AL32" s="566"/>
      <c r="AM32" s="566"/>
      <c r="AN32" s="566"/>
      <c r="AO32" s="566"/>
      <c r="AP32" s="566"/>
      <c r="AQ32" s="564"/>
      <c r="AR32" s="564"/>
      <c r="AS32" s="566"/>
      <c r="AT32" s="566"/>
      <c r="AU32" s="566"/>
      <c r="AV32" s="566"/>
      <c r="AW32" s="566"/>
      <c r="AX32" s="566"/>
      <c r="AY32" s="566"/>
      <c r="AZ32" s="566"/>
      <c r="BA32" s="566"/>
      <c r="BB32" s="566"/>
      <c r="BC32" s="566"/>
      <c r="BD32" s="564"/>
      <c r="BE32" s="564"/>
      <c r="BF32" s="566"/>
      <c r="BG32" s="566"/>
      <c r="BH32" s="566"/>
      <c r="BI32" s="564"/>
      <c r="BJ32" s="564"/>
      <c r="BK32" s="564"/>
      <c r="BL32" s="564"/>
      <c r="BM32" s="564"/>
      <c r="BN32" s="567"/>
      <c r="BO32" s="567"/>
      <c r="BP32" s="567"/>
      <c r="BQ32" s="567"/>
      <c r="BR32" s="567"/>
      <c r="BS32" s="567"/>
      <c r="BT32" s="567"/>
      <c r="BU32" s="567"/>
    </row>
    <row r="33" spans="1:73" s="586" customFormat="1" ht="26.25" customHeight="1">
      <c r="A33" s="568">
        <v>1</v>
      </c>
      <c r="B33" s="569">
        <v>2126261456</v>
      </c>
      <c r="C33" s="570" t="s">
        <v>693</v>
      </c>
      <c r="D33" s="571" t="s">
        <v>696</v>
      </c>
      <c r="E33" s="572" t="s">
        <v>529</v>
      </c>
      <c r="F33" s="573">
        <v>32298</v>
      </c>
      <c r="G33" s="572" t="s">
        <v>174</v>
      </c>
      <c r="H33" s="572" t="s">
        <v>175</v>
      </c>
      <c r="I33" s="574">
        <v>8.9</v>
      </c>
      <c r="J33" s="574">
        <v>7.5</v>
      </c>
      <c r="K33" s="574" t="s">
        <v>176</v>
      </c>
      <c r="L33" s="575">
        <v>7.5</v>
      </c>
      <c r="M33" s="574" t="s">
        <v>176</v>
      </c>
      <c r="N33" s="574">
        <v>8</v>
      </c>
      <c r="O33" s="574" t="s">
        <v>176</v>
      </c>
      <c r="P33" s="574" t="s">
        <v>176</v>
      </c>
      <c r="Q33" s="574">
        <v>6.8</v>
      </c>
      <c r="R33" s="574" t="s">
        <v>176</v>
      </c>
      <c r="S33" s="574" t="s">
        <v>176</v>
      </c>
      <c r="T33" s="574">
        <v>6.9</v>
      </c>
      <c r="U33" s="574" t="s">
        <v>176</v>
      </c>
      <c r="V33" s="574">
        <v>6.1</v>
      </c>
      <c r="W33" s="574">
        <v>8</v>
      </c>
      <c r="X33" s="574">
        <v>6.2</v>
      </c>
      <c r="Y33" s="576">
        <v>17</v>
      </c>
      <c r="Z33" s="577">
        <v>0</v>
      </c>
      <c r="AA33" s="576">
        <v>0</v>
      </c>
      <c r="AB33" s="577">
        <v>0</v>
      </c>
      <c r="AC33" s="574">
        <v>8.1999999999999993</v>
      </c>
      <c r="AD33" s="574">
        <v>7.8</v>
      </c>
      <c r="AE33" s="574">
        <v>6.3</v>
      </c>
      <c r="AF33" s="574" t="s">
        <v>177</v>
      </c>
      <c r="AG33" s="574">
        <v>8.3000000000000007</v>
      </c>
      <c r="AH33" s="574">
        <v>6.4</v>
      </c>
      <c r="AI33" s="574">
        <v>6.3</v>
      </c>
      <c r="AJ33" s="574" t="s">
        <v>176</v>
      </c>
      <c r="AK33" s="574">
        <v>7.6</v>
      </c>
      <c r="AL33" s="575">
        <v>7.6</v>
      </c>
      <c r="AM33" s="574">
        <v>6.9</v>
      </c>
      <c r="AN33" s="574">
        <v>8.3000000000000007</v>
      </c>
      <c r="AO33" s="574">
        <v>6</v>
      </c>
      <c r="AP33" s="574">
        <v>6.2</v>
      </c>
      <c r="AQ33" s="576">
        <v>30</v>
      </c>
      <c r="AR33" s="576">
        <v>3</v>
      </c>
      <c r="AS33" s="574">
        <v>7.5</v>
      </c>
      <c r="AT33" s="574">
        <v>6.7</v>
      </c>
      <c r="AU33" s="574" t="s">
        <v>176</v>
      </c>
      <c r="AV33" s="574">
        <v>4.2</v>
      </c>
      <c r="AW33" s="578">
        <v>4.2</v>
      </c>
      <c r="AX33" s="574">
        <v>7.8</v>
      </c>
      <c r="AY33" s="574">
        <v>6.9</v>
      </c>
      <c r="AZ33" s="574">
        <v>6.5</v>
      </c>
      <c r="BA33" s="574" t="s">
        <v>176</v>
      </c>
      <c r="BB33" s="574" t="s">
        <v>176</v>
      </c>
      <c r="BC33" s="578">
        <v>6.5</v>
      </c>
      <c r="BD33" s="576">
        <v>16</v>
      </c>
      <c r="BE33" s="576">
        <v>0</v>
      </c>
      <c r="BF33" s="574" t="s">
        <v>177</v>
      </c>
      <c r="BG33" s="574" t="s">
        <v>176</v>
      </c>
      <c r="BH33" s="579">
        <v>0</v>
      </c>
      <c r="BI33" s="576">
        <v>0</v>
      </c>
      <c r="BJ33" s="580">
        <v>5</v>
      </c>
      <c r="BK33" s="581">
        <v>63</v>
      </c>
      <c r="BL33" s="581">
        <v>8</v>
      </c>
      <c r="BM33" s="581">
        <v>70</v>
      </c>
      <c r="BN33" s="582">
        <v>63</v>
      </c>
      <c r="BO33" s="582">
        <v>3</v>
      </c>
      <c r="BP33" s="582">
        <v>65</v>
      </c>
      <c r="BQ33" s="582">
        <v>66</v>
      </c>
      <c r="BR33" s="583">
        <v>6.65</v>
      </c>
      <c r="BS33" s="582">
        <v>2.7</v>
      </c>
      <c r="BT33" s="584">
        <v>4.6153846153846156E-2</v>
      </c>
      <c r="BU33" s="585" t="s">
        <v>211</v>
      </c>
    </row>
    <row r="34" spans="1:73" s="628" customFormat="1" ht="34.5" customHeight="1">
      <c r="A34" s="622"/>
      <c r="B34" s="623" t="s">
        <v>697</v>
      </c>
      <c r="C34" s="624"/>
      <c r="D34" s="624"/>
      <c r="E34" s="624"/>
      <c r="F34" s="625"/>
      <c r="G34" s="625"/>
      <c r="H34" s="625"/>
      <c r="I34" s="626"/>
      <c r="J34" s="626"/>
      <c r="K34" s="626"/>
      <c r="L34" s="626"/>
      <c r="M34" s="626"/>
      <c r="N34" s="626"/>
      <c r="O34" s="626"/>
      <c r="P34" s="626"/>
      <c r="Q34" s="626"/>
      <c r="R34" s="626"/>
      <c r="S34" s="626"/>
      <c r="T34" s="626"/>
      <c r="U34" s="626"/>
      <c r="V34" s="626"/>
      <c r="W34" s="626"/>
      <c r="X34" s="626"/>
      <c r="Y34" s="624"/>
      <c r="Z34" s="624"/>
      <c r="AA34" s="624"/>
      <c r="AB34" s="624"/>
      <c r="AC34" s="626"/>
      <c r="AD34" s="626"/>
      <c r="AE34" s="626"/>
      <c r="AF34" s="626"/>
      <c r="AG34" s="626"/>
      <c r="AH34" s="626"/>
      <c r="AI34" s="626"/>
      <c r="AJ34" s="626"/>
      <c r="AK34" s="626"/>
      <c r="AL34" s="626"/>
      <c r="AM34" s="626"/>
      <c r="AN34" s="626"/>
      <c r="AO34" s="626"/>
      <c r="AP34" s="626"/>
      <c r="AQ34" s="624"/>
      <c r="AR34" s="624"/>
      <c r="AS34" s="626"/>
      <c r="AT34" s="626"/>
      <c r="AU34" s="626"/>
      <c r="AV34" s="626"/>
      <c r="AW34" s="626"/>
      <c r="AX34" s="626"/>
      <c r="AY34" s="626"/>
      <c r="AZ34" s="626"/>
      <c r="BA34" s="626"/>
      <c r="BB34" s="626"/>
      <c r="BC34" s="626"/>
      <c r="BD34" s="624"/>
      <c r="BE34" s="624"/>
      <c r="BF34" s="626"/>
      <c r="BG34" s="626"/>
      <c r="BH34" s="626"/>
      <c r="BI34" s="624"/>
      <c r="BJ34" s="624"/>
      <c r="BK34" s="624"/>
      <c r="BL34" s="624"/>
      <c r="BM34" s="624"/>
      <c r="BN34" s="627"/>
      <c r="BO34" s="627"/>
      <c r="BP34" s="627"/>
      <c r="BQ34" s="627"/>
      <c r="BR34" s="627"/>
      <c r="BS34" s="627"/>
      <c r="BT34" s="627"/>
      <c r="BU34" s="627"/>
    </row>
    <row r="35" spans="1:73" s="644" customFormat="1" ht="26.25" customHeight="1">
      <c r="A35" s="629">
        <v>1</v>
      </c>
      <c r="B35" s="630">
        <v>2126251285</v>
      </c>
      <c r="C35" s="631" t="s">
        <v>180</v>
      </c>
      <c r="D35" s="632" t="s">
        <v>698</v>
      </c>
      <c r="E35" s="633" t="s">
        <v>192</v>
      </c>
      <c r="F35" s="634">
        <v>33141</v>
      </c>
      <c r="G35" s="633" t="s">
        <v>174</v>
      </c>
      <c r="H35" s="633" t="s">
        <v>175</v>
      </c>
      <c r="I35" s="635">
        <v>8.5</v>
      </c>
      <c r="J35" s="635">
        <v>7.5</v>
      </c>
      <c r="K35" s="635" t="s">
        <v>176</v>
      </c>
      <c r="L35" s="575">
        <v>7.5</v>
      </c>
      <c r="M35" s="635" t="s">
        <v>176</v>
      </c>
      <c r="N35" s="635">
        <v>6.7</v>
      </c>
      <c r="O35" s="635" t="s">
        <v>176</v>
      </c>
      <c r="P35" s="635" t="s">
        <v>176</v>
      </c>
      <c r="Q35" s="635">
        <v>6.2</v>
      </c>
      <c r="R35" s="635" t="s">
        <v>176</v>
      </c>
      <c r="S35" s="635" t="s">
        <v>176</v>
      </c>
      <c r="T35" s="635">
        <v>6.6</v>
      </c>
      <c r="U35" s="635" t="s">
        <v>176</v>
      </c>
      <c r="V35" s="635">
        <v>6.5</v>
      </c>
      <c r="W35" s="635">
        <v>8.1</v>
      </c>
      <c r="X35" s="635">
        <v>8.8000000000000007</v>
      </c>
      <c r="Y35" s="636">
        <v>17</v>
      </c>
      <c r="Z35" s="637">
        <v>0</v>
      </c>
      <c r="AA35" s="636">
        <v>0</v>
      </c>
      <c r="AB35" s="637">
        <v>0</v>
      </c>
      <c r="AC35" s="635">
        <v>6.5</v>
      </c>
      <c r="AD35" s="635">
        <v>5.7</v>
      </c>
      <c r="AE35" s="635">
        <v>5.0999999999999996</v>
      </c>
      <c r="AF35" s="635" t="s">
        <v>177</v>
      </c>
      <c r="AG35" s="635">
        <v>8.3000000000000007</v>
      </c>
      <c r="AH35" s="635">
        <v>6.2</v>
      </c>
      <c r="AI35" s="635">
        <v>6.6</v>
      </c>
      <c r="AJ35" s="635" t="s">
        <v>176</v>
      </c>
      <c r="AK35" s="635">
        <v>6.9</v>
      </c>
      <c r="AL35" s="575">
        <v>6.9</v>
      </c>
      <c r="AM35" s="635">
        <v>6</v>
      </c>
      <c r="AN35" s="635">
        <v>8.6</v>
      </c>
      <c r="AO35" s="635">
        <v>6.9</v>
      </c>
      <c r="AP35" s="635">
        <v>5.9</v>
      </c>
      <c r="AQ35" s="636">
        <v>30</v>
      </c>
      <c r="AR35" s="636">
        <v>3</v>
      </c>
      <c r="AS35" s="635">
        <v>7.6</v>
      </c>
      <c r="AT35" s="635">
        <v>6.7</v>
      </c>
      <c r="AU35" s="635" t="s">
        <v>176</v>
      </c>
      <c r="AV35" s="635" t="s">
        <v>177</v>
      </c>
      <c r="AW35" s="578">
        <v>0</v>
      </c>
      <c r="AX35" s="635">
        <v>7.6</v>
      </c>
      <c r="AY35" s="635">
        <v>5.0999999999999996</v>
      </c>
      <c r="AZ35" s="635">
        <v>7</v>
      </c>
      <c r="BA35" s="635" t="s">
        <v>176</v>
      </c>
      <c r="BB35" s="635" t="s">
        <v>176</v>
      </c>
      <c r="BC35" s="578">
        <v>7</v>
      </c>
      <c r="BD35" s="636">
        <v>13</v>
      </c>
      <c r="BE35" s="636">
        <v>2</v>
      </c>
      <c r="BF35" s="635" t="s">
        <v>177</v>
      </c>
      <c r="BG35" s="635" t="s">
        <v>176</v>
      </c>
      <c r="BH35" s="579">
        <v>0</v>
      </c>
      <c r="BI35" s="636">
        <v>0</v>
      </c>
      <c r="BJ35" s="638">
        <v>5</v>
      </c>
      <c r="BK35" s="639">
        <v>60</v>
      </c>
      <c r="BL35" s="639">
        <v>10</v>
      </c>
      <c r="BM35" s="639">
        <v>70</v>
      </c>
      <c r="BN35" s="640">
        <v>60</v>
      </c>
      <c r="BO35" s="640">
        <v>5</v>
      </c>
      <c r="BP35" s="640">
        <v>65</v>
      </c>
      <c r="BQ35" s="640">
        <v>65</v>
      </c>
      <c r="BR35" s="641">
        <v>6.35</v>
      </c>
      <c r="BS35" s="640">
        <v>2.59</v>
      </c>
      <c r="BT35" s="642">
        <v>7.6923076923076927E-2</v>
      </c>
      <c r="BU35" s="643" t="s">
        <v>233</v>
      </c>
    </row>
    <row r="36" spans="1:73" s="644" customFormat="1" ht="26.25" customHeight="1">
      <c r="A36" s="629">
        <v>2</v>
      </c>
      <c r="B36" s="630">
        <v>2127251299</v>
      </c>
      <c r="C36" s="631" t="s">
        <v>212</v>
      </c>
      <c r="D36" s="632" t="s">
        <v>699</v>
      </c>
      <c r="E36" s="633" t="s">
        <v>406</v>
      </c>
      <c r="F36" s="634">
        <v>34152</v>
      </c>
      <c r="G36" s="633" t="s">
        <v>219</v>
      </c>
      <c r="H36" s="633" t="s">
        <v>175</v>
      </c>
      <c r="I36" s="635">
        <v>7.8</v>
      </c>
      <c r="J36" s="635">
        <v>6.8</v>
      </c>
      <c r="K36" s="635" t="s">
        <v>176</v>
      </c>
      <c r="L36" s="575">
        <v>6.8</v>
      </c>
      <c r="M36" s="635" t="s">
        <v>176</v>
      </c>
      <c r="N36" s="635">
        <v>7.6</v>
      </c>
      <c r="O36" s="635" t="s">
        <v>176</v>
      </c>
      <c r="P36" s="635" t="s">
        <v>176</v>
      </c>
      <c r="Q36" s="635">
        <v>6.9</v>
      </c>
      <c r="R36" s="635" t="s">
        <v>176</v>
      </c>
      <c r="S36" s="635" t="s">
        <v>176</v>
      </c>
      <c r="T36" s="635">
        <v>0</v>
      </c>
      <c r="U36" s="635" t="s">
        <v>176</v>
      </c>
      <c r="V36" s="635">
        <v>7</v>
      </c>
      <c r="W36" s="635">
        <v>0</v>
      </c>
      <c r="X36" s="635">
        <v>5.9</v>
      </c>
      <c r="Y36" s="636">
        <v>13</v>
      </c>
      <c r="Z36" s="637">
        <v>4</v>
      </c>
      <c r="AA36" s="636">
        <v>0</v>
      </c>
      <c r="AB36" s="637">
        <v>0</v>
      </c>
      <c r="AC36" s="635">
        <v>0</v>
      </c>
      <c r="AD36" s="635">
        <v>4.5</v>
      </c>
      <c r="AE36" s="635">
        <v>0</v>
      </c>
      <c r="AF36" s="635">
        <v>0</v>
      </c>
      <c r="AG36" s="635">
        <v>8.4</v>
      </c>
      <c r="AH36" s="635">
        <v>0</v>
      </c>
      <c r="AI36" s="635">
        <v>6.8</v>
      </c>
      <c r="AJ36" s="635" t="s">
        <v>176</v>
      </c>
      <c r="AK36" s="635">
        <v>6.6</v>
      </c>
      <c r="AL36" s="575">
        <v>6.6</v>
      </c>
      <c r="AM36" s="635">
        <v>6</v>
      </c>
      <c r="AN36" s="635">
        <v>0</v>
      </c>
      <c r="AO36" s="635">
        <v>0</v>
      </c>
      <c r="AP36" s="635">
        <v>6.8</v>
      </c>
      <c r="AQ36" s="636">
        <v>16</v>
      </c>
      <c r="AR36" s="636">
        <v>17</v>
      </c>
      <c r="AS36" s="635">
        <v>7.9</v>
      </c>
      <c r="AT36" s="635">
        <v>0</v>
      </c>
      <c r="AU36" s="635" t="s">
        <v>176</v>
      </c>
      <c r="AV36" s="635">
        <v>0</v>
      </c>
      <c r="AW36" s="578">
        <v>0</v>
      </c>
      <c r="AX36" s="635">
        <v>6.5</v>
      </c>
      <c r="AY36" s="635">
        <v>0</v>
      </c>
      <c r="AZ36" s="635">
        <v>0</v>
      </c>
      <c r="BA36" s="635" t="s">
        <v>176</v>
      </c>
      <c r="BB36" s="635" t="s">
        <v>176</v>
      </c>
      <c r="BC36" s="578">
        <v>0</v>
      </c>
      <c r="BD36" s="636">
        <v>6</v>
      </c>
      <c r="BE36" s="636">
        <v>9</v>
      </c>
      <c r="BF36" s="635" t="s">
        <v>176</v>
      </c>
      <c r="BG36" s="635" t="s">
        <v>176</v>
      </c>
      <c r="BH36" s="579">
        <v>0</v>
      </c>
      <c r="BI36" s="636">
        <v>0</v>
      </c>
      <c r="BJ36" s="638">
        <v>5</v>
      </c>
      <c r="BK36" s="639">
        <v>35</v>
      </c>
      <c r="BL36" s="639">
        <v>35</v>
      </c>
      <c r="BM36" s="639">
        <v>70</v>
      </c>
      <c r="BN36" s="640">
        <v>35</v>
      </c>
      <c r="BO36" s="640">
        <v>30</v>
      </c>
      <c r="BP36" s="640">
        <v>65</v>
      </c>
      <c r="BQ36" s="640">
        <v>65</v>
      </c>
      <c r="BR36" s="641">
        <v>3.65</v>
      </c>
      <c r="BS36" s="640">
        <v>1.47</v>
      </c>
      <c r="BT36" s="642">
        <v>0.46153846153846156</v>
      </c>
      <c r="BU36" s="643" t="s">
        <v>233</v>
      </c>
    </row>
    <row r="38" spans="1:73" ht="22.5">
      <c r="BB38" s="645" t="s">
        <v>249</v>
      </c>
    </row>
    <row r="40" spans="1:73" ht="18">
      <c r="B40" s="646" t="s">
        <v>221</v>
      </c>
      <c r="Q40" s="646" t="s">
        <v>222</v>
      </c>
      <c r="AH40" s="646" t="s">
        <v>223</v>
      </c>
      <c r="AU40" s="646" t="s">
        <v>224</v>
      </c>
      <c r="BL40" s="646" t="s">
        <v>225</v>
      </c>
    </row>
    <row r="41" spans="1:73" ht="26.25" customHeight="1">
      <c r="B41" s="647"/>
      <c r="Q41" s="647"/>
      <c r="AH41" s="647"/>
      <c r="AU41" s="647"/>
    </row>
    <row r="42" spans="1:73" ht="26.25" customHeight="1">
      <c r="B42" s="647"/>
      <c r="Q42" s="647"/>
      <c r="AH42" s="647"/>
      <c r="AU42" s="647"/>
    </row>
    <row r="43" spans="1:73" ht="26.25" customHeight="1">
      <c r="B43" s="647"/>
      <c r="Q43" s="647"/>
      <c r="AH43" s="647"/>
      <c r="AU43" s="647"/>
    </row>
    <row r="44" spans="1:73" ht="26.25" customHeight="1">
      <c r="B44" s="647"/>
      <c r="Q44" s="647"/>
      <c r="AH44" s="647"/>
      <c r="AU44" s="647"/>
    </row>
    <row r="45" spans="1:73" ht="18">
      <c r="B45" s="646" t="s">
        <v>226</v>
      </c>
      <c r="Q45" s="646" t="s">
        <v>227</v>
      </c>
      <c r="AH45" s="646" t="s">
        <v>228</v>
      </c>
      <c r="AU45" s="646" t="s">
        <v>229</v>
      </c>
    </row>
  </sheetData>
  <mergeCells count="74">
    <mergeCell ref="AI7:AI8"/>
    <mergeCell ref="AJ7:AJ8"/>
    <mergeCell ref="AK7:AK8"/>
    <mergeCell ref="BF7:BF8"/>
    <mergeCell ref="AM7:AM8"/>
    <mergeCell ref="AN7:AN8"/>
    <mergeCell ref="AO7:AO8"/>
    <mergeCell ref="AP7:AP8"/>
    <mergeCell ref="AS7:AS8"/>
    <mergeCell ref="AT7:AT8"/>
    <mergeCell ref="AY7:AY8"/>
    <mergeCell ref="AZ7:AZ8"/>
    <mergeCell ref="BA7:BA8"/>
    <mergeCell ref="BB7:BB8"/>
    <mergeCell ref="BC7:BC8"/>
    <mergeCell ref="BE6:BE8"/>
    <mergeCell ref="BF6:BH6"/>
    <mergeCell ref="I7:I8"/>
    <mergeCell ref="J7:K7"/>
    <mergeCell ref="L7:L8"/>
    <mergeCell ref="M7:O7"/>
    <mergeCell ref="P7:R7"/>
    <mergeCell ref="AL7:AL8"/>
    <mergeCell ref="W7:W8"/>
    <mergeCell ref="X7:X8"/>
    <mergeCell ref="AC7:AC8"/>
    <mergeCell ref="AD7:AD8"/>
    <mergeCell ref="AE7:AE8"/>
    <mergeCell ref="AF7:AF8"/>
    <mergeCell ref="AG7:AG8"/>
    <mergeCell ref="AH7:AH8"/>
    <mergeCell ref="BI6:BI8"/>
    <mergeCell ref="BJ6:BJ8"/>
    <mergeCell ref="BG7:BG8"/>
    <mergeCell ref="BH7:BH8"/>
    <mergeCell ref="AO6:AP6"/>
    <mergeCell ref="AQ6:AQ8"/>
    <mergeCell ref="AR6:AR8"/>
    <mergeCell ref="AS6:AT6"/>
    <mergeCell ref="AU6:AW6"/>
    <mergeCell ref="AX6:AY6"/>
    <mergeCell ref="AU7:AU8"/>
    <mergeCell ref="AV7:AV8"/>
    <mergeCell ref="AW7:AW8"/>
    <mergeCell ref="AX7:AX8"/>
    <mergeCell ref="AZ6:BC6"/>
    <mergeCell ref="BD6:BD8"/>
    <mergeCell ref="BQ5:BQ7"/>
    <mergeCell ref="BR5:BR7"/>
    <mergeCell ref="BS5:BS7"/>
    <mergeCell ref="BT5:BT7"/>
    <mergeCell ref="BU5:BU7"/>
    <mergeCell ref="I6:K6"/>
    <mergeCell ref="M6:U6"/>
    <mergeCell ref="Y6:Y8"/>
    <mergeCell ref="Z6:Z8"/>
    <mergeCell ref="AA6:AA8"/>
    <mergeCell ref="S7:U7"/>
    <mergeCell ref="BP5:BP7"/>
    <mergeCell ref="B5:H8"/>
    <mergeCell ref="I5:Z5"/>
    <mergeCell ref="AA5:AB5"/>
    <mergeCell ref="AC5:AR5"/>
    <mergeCell ref="AS5:BE5"/>
    <mergeCell ref="BF5:BJ5"/>
    <mergeCell ref="AB6:AB8"/>
    <mergeCell ref="AC6:AD6"/>
    <mergeCell ref="AE6:AG6"/>
    <mergeCell ref="AJ6:AL6"/>
    <mergeCell ref="BK5:BK8"/>
    <mergeCell ref="BL5:BL8"/>
    <mergeCell ref="BM5:BM8"/>
    <mergeCell ref="BN5:BN7"/>
    <mergeCell ref="BO5:BO7"/>
  </mergeCells>
  <pageMargins left="0.31496062992125984" right="0" top="0.35433070866141736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65"/>
  <sheetViews>
    <sheetView showGridLines="0" workbookViewId="0">
      <pane xSplit="5" ySplit="8" topLeftCell="AG41" activePane="bottomRight" state="frozen"/>
      <selection activeCell="B20" sqref="B20"/>
      <selection pane="topRight" activeCell="B20" sqref="B20"/>
      <selection pane="bottomLeft" activeCell="B20" sqref="B20"/>
      <selection pane="bottomRight" activeCell="B20" sqref="B20"/>
    </sheetView>
  </sheetViews>
  <sheetFormatPr defaultRowHeight="15"/>
  <cols>
    <col min="1" max="1" width="3.42578125" style="538" customWidth="1"/>
    <col min="2" max="2" width="8.5703125" style="538" customWidth="1"/>
    <col min="3" max="3" width="6.7109375" style="538" customWidth="1"/>
    <col min="4" max="4" width="7.5703125" style="538" customWidth="1"/>
    <col min="5" max="5" width="6.28515625" style="538" customWidth="1"/>
    <col min="6" max="6" width="10.7109375" style="538" hidden="1" customWidth="1"/>
    <col min="7" max="7" width="5.7109375" style="538" hidden="1" customWidth="1"/>
    <col min="8" max="8" width="9.28515625" style="538" hidden="1" customWidth="1"/>
    <col min="9" max="10" width="3" style="538" customWidth="1"/>
    <col min="11" max="11" width="3.28515625" style="538" customWidth="1"/>
    <col min="12" max="13" width="4.7109375" style="538" hidden="1" customWidth="1"/>
    <col min="14" max="14" width="3" style="538" customWidth="1"/>
    <col min="15" max="16" width="4.7109375" style="538" hidden="1" customWidth="1"/>
    <col min="17" max="17" width="3.140625" style="538" customWidth="1"/>
    <col min="18" max="19" width="4.7109375" style="538" hidden="1" customWidth="1"/>
    <col min="20" max="20" width="2.85546875" style="538" customWidth="1"/>
    <col min="21" max="21" width="4.7109375" style="538" hidden="1" customWidth="1"/>
    <col min="22" max="22" width="2.85546875" style="538" customWidth="1"/>
    <col min="23" max="23" width="3" style="538" customWidth="1"/>
    <col min="24" max="24" width="3.140625" style="538" customWidth="1"/>
    <col min="25" max="28" width="4.7109375" style="538" hidden="1" customWidth="1"/>
    <col min="29" max="35" width="3" style="538" customWidth="1"/>
    <col min="36" max="36" width="2.5703125" style="538" customWidth="1"/>
    <col min="37" max="37" width="3" style="538" customWidth="1"/>
    <col min="38" max="38" width="5.28515625" style="538" hidden="1" customWidth="1"/>
    <col min="39" max="39" width="3" style="538" customWidth="1"/>
    <col min="40" max="40" width="2.85546875" style="538" customWidth="1"/>
    <col min="41" max="42" width="3" style="538" customWidth="1"/>
    <col min="43" max="43" width="5.28515625" style="538" hidden="1" customWidth="1"/>
    <col min="44" max="44" width="5.5703125" style="538" hidden="1" customWidth="1"/>
    <col min="45" max="48" width="2.85546875" style="538" customWidth="1"/>
    <col min="49" max="49" width="3.85546875" style="538" hidden="1" customWidth="1"/>
    <col min="50" max="50" width="4" style="538" hidden="1" customWidth="1"/>
    <col min="51" max="51" width="3" style="538" customWidth="1"/>
    <col min="52" max="52" width="2.85546875" style="538" customWidth="1"/>
    <col min="53" max="53" width="5" style="538" hidden="1" customWidth="1"/>
    <col min="54" max="54" width="2.85546875" style="538" customWidth="1"/>
    <col min="55" max="55" width="3" style="538" customWidth="1"/>
    <col min="56" max="57" width="5.42578125" style="538" hidden="1" customWidth="1"/>
    <col min="58" max="58" width="3" style="538" customWidth="1"/>
    <col min="59" max="59" width="2.7109375" style="538" customWidth="1"/>
    <col min="60" max="60" width="3" style="538" customWidth="1"/>
    <col min="61" max="62" width="3.140625" style="538" customWidth="1"/>
    <col min="63" max="64" width="3" style="538" customWidth="1"/>
    <col min="65" max="66" width="2.7109375" style="538" customWidth="1"/>
    <col min="67" max="67" width="2.5703125" style="538" customWidth="1"/>
    <col min="68" max="70" width="3" style="538" customWidth="1"/>
    <col min="71" max="71" width="3.140625" style="538" customWidth="1"/>
    <col min="72" max="72" width="3.28515625" style="538" customWidth="1"/>
    <col min="73" max="73" width="3.42578125" style="649" customWidth="1"/>
    <col min="74" max="77" width="9.140625" style="538" customWidth="1"/>
    <col min="78" max="16384" width="9.140625" style="538"/>
  </cols>
  <sheetData>
    <row r="1" spans="1:73" ht="25.5">
      <c r="A1" s="648"/>
      <c r="B1" s="539" t="s">
        <v>0</v>
      </c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540" t="s">
        <v>237</v>
      </c>
      <c r="AF1" s="648"/>
      <c r="AG1" s="648"/>
      <c r="AH1" s="648"/>
      <c r="AI1" s="648"/>
      <c r="AJ1" s="648"/>
      <c r="AK1" s="648"/>
      <c r="AL1" s="648"/>
      <c r="AM1" s="648"/>
      <c r="AN1" s="648"/>
      <c r="AO1" s="648"/>
      <c r="AP1" s="648"/>
      <c r="AQ1" s="648"/>
      <c r="AR1" s="648"/>
      <c r="AS1" s="648"/>
      <c r="AT1" s="648"/>
      <c r="AU1" s="648"/>
      <c r="AV1" s="648"/>
      <c r="AW1" s="648"/>
      <c r="AX1" s="648"/>
      <c r="AY1" s="648"/>
      <c r="AZ1" s="648"/>
      <c r="BA1" s="648"/>
      <c r="BB1" s="648"/>
      <c r="BC1" s="648"/>
      <c r="BD1" s="648"/>
      <c r="BE1" s="648"/>
      <c r="BF1" s="648"/>
      <c r="BG1" s="648"/>
      <c r="BH1" s="648"/>
      <c r="BI1" s="648"/>
      <c r="BJ1" s="648"/>
      <c r="BK1" s="648"/>
      <c r="BL1" s="648"/>
      <c r="BM1" s="648"/>
      <c r="BN1" s="648"/>
      <c r="BO1" s="648"/>
      <c r="BP1" s="648"/>
      <c r="BQ1" s="648"/>
      <c r="BR1" s="648"/>
      <c r="BS1" s="648"/>
      <c r="BT1" s="648"/>
    </row>
    <row r="2" spans="1:73" ht="25.5" hidden="1">
      <c r="A2" s="648"/>
      <c r="B2" s="539" t="s">
        <v>2</v>
      </c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540" t="s">
        <v>700</v>
      </c>
      <c r="AG2" s="648"/>
      <c r="AH2" s="648"/>
      <c r="AI2" s="648"/>
      <c r="AJ2" s="648"/>
      <c r="AK2" s="648"/>
      <c r="AL2" s="648"/>
      <c r="AM2" s="648"/>
      <c r="AN2" s="648"/>
      <c r="AO2" s="648"/>
      <c r="AP2" s="648"/>
      <c r="AQ2" s="648"/>
      <c r="AR2" s="648"/>
      <c r="AS2" s="648"/>
      <c r="AT2" s="648"/>
      <c r="AU2" s="648"/>
      <c r="AV2" s="648"/>
      <c r="AW2" s="648"/>
      <c r="AX2" s="648"/>
      <c r="AY2" s="648"/>
      <c r="AZ2" s="648"/>
      <c r="BA2" s="648"/>
      <c r="BB2" s="648"/>
      <c r="BC2" s="648"/>
      <c r="BD2" s="648"/>
      <c r="BE2" s="648"/>
      <c r="BF2" s="648"/>
      <c r="BG2" s="648"/>
      <c r="BH2" s="648"/>
      <c r="BI2" s="648"/>
      <c r="BJ2" s="648"/>
      <c r="BK2" s="648"/>
      <c r="BL2" s="648"/>
      <c r="BM2" s="648"/>
      <c r="BN2" s="648"/>
      <c r="BO2" s="648"/>
      <c r="BP2" s="648"/>
      <c r="BQ2" s="648"/>
      <c r="BR2" s="648"/>
      <c r="BS2" s="648"/>
      <c r="BT2" s="648"/>
    </row>
    <row r="3" spans="1:73" s="652" customFormat="1" ht="24" hidden="1" customHeight="1">
      <c r="A3" s="650"/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B3" s="651"/>
      <c r="AC3" s="651"/>
      <c r="AD3" s="651"/>
      <c r="AE3" s="651"/>
      <c r="AF3" s="651"/>
      <c r="AG3" s="651"/>
      <c r="AH3" s="651"/>
      <c r="AI3" s="651"/>
      <c r="AJ3" s="651"/>
      <c r="AL3" s="651"/>
      <c r="AM3" s="651"/>
      <c r="AN3" s="651"/>
      <c r="AO3" s="651"/>
      <c r="AQ3" s="651"/>
      <c r="AR3" s="651"/>
      <c r="AS3" s="651"/>
      <c r="AT3" s="541" t="s">
        <v>293</v>
      </c>
      <c r="AU3" s="651"/>
      <c r="AV3" s="651"/>
      <c r="AW3" s="651"/>
      <c r="AX3" s="651"/>
      <c r="AY3" s="651"/>
      <c r="AZ3" s="651"/>
      <c r="BA3" s="651"/>
      <c r="BB3" s="651"/>
      <c r="BC3" s="651"/>
      <c r="BD3" s="651"/>
      <c r="BE3" s="651"/>
      <c r="BF3" s="651"/>
      <c r="BG3" s="651"/>
      <c r="BH3" s="651"/>
      <c r="BI3" s="651"/>
      <c r="BJ3" s="651"/>
      <c r="BK3" s="651"/>
      <c r="BL3" s="651"/>
      <c r="BM3" s="651"/>
      <c r="BN3" s="651"/>
      <c r="BO3" s="651"/>
      <c r="BP3" s="651"/>
      <c r="BQ3" s="651"/>
      <c r="BR3" s="651"/>
      <c r="BS3" s="651"/>
      <c r="BT3" s="651"/>
      <c r="BU3" s="653"/>
    </row>
    <row r="4" spans="1:73" s="586" customFormat="1" ht="24" customHeight="1">
      <c r="A4" s="654"/>
      <c r="B4" s="772" t="s">
        <v>6</v>
      </c>
      <c r="C4" s="772"/>
      <c r="D4" s="772"/>
      <c r="E4" s="772"/>
      <c r="F4" s="772"/>
      <c r="G4" s="772"/>
      <c r="H4" s="772"/>
      <c r="I4" s="774" t="s">
        <v>7</v>
      </c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  <c r="U4" s="774"/>
      <c r="V4" s="774"/>
      <c r="W4" s="774"/>
      <c r="X4" s="774"/>
      <c r="Y4" s="774"/>
      <c r="Z4" s="774"/>
      <c r="AA4" s="775" t="s">
        <v>8</v>
      </c>
      <c r="AB4" s="775"/>
      <c r="AC4" s="774" t="s">
        <v>9</v>
      </c>
      <c r="AD4" s="774"/>
      <c r="AE4" s="774"/>
      <c r="AF4" s="774"/>
      <c r="AG4" s="774"/>
      <c r="AH4" s="774"/>
      <c r="AI4" s="774"/>
      <c r="AJ4" s="774"/>
      <c r="AK4" s="774"/>
      <c r="AL4" s="774"/>
      <c r="AM4" s="774"/>
      <c r="AN4" s="774"/>
      <c r="AO4" s="774"/>
      <c r="AP4" s="774"/>
      <c r="AQ4" s="774"/>
      <c r="AR4" s="774"/>
      <c r="AS4" s="774" t="s">
        <v>10</v>
      </c>
      <c r="AT4" s="774"/>
      <c r="AU4" s="774"/>
      <c r="AV4" s="774"/>
      <c r="AW4" s="774"/>
      <c r="AX4" s="774"/>
      <c r="AY4" s="774"/>
      <c r="AZ4" s="774"/>
      <c r="BA4" s="774"/>
      <c r="BB4" s="774"/>
      <c r="BC4" s="774"/>
      <c r="BD4" s="774"/>
      <c r="BE4" s="774"/>
      <c r="BF4" s="775" t="s">
        <v>11</v>
      </c>
      <c r="BG4" s="775"/>
      <c r="BH4" s="775"/>
      <c r="BI4" s="775"/>
      <c r="BJ4" s="775"/>
      <c r="BK4" s="777" t="s">
        <v>12</v>
      </c>
      <c r="BL4" s="777" t="s">
        <v>13</v>
      </c>
      <c r="BM4" s="777" t="s">
        <v>14</v>
      </c>
      <c r="BN4" s="770" t="s">
        <v>12</v>
      </c>
      <c r="BO4" s="770" t="s">
        <v>13</v>
      </c>
      <c r="BP4" s="770" t="s">
        <v>14</v>
      </c>
      <c r="BQ4" s="770" t="s">
        <v>15</v>
      </c>
      <c r="BR4" s="770" t="s">
        <v>16</v>
      </c>
      <c r="BS4" s="770" t="s">
        <v>17</v>
      </c>
      <c r="BT4" s="770" t="s">
        <v>18</v>
      </c>
      <c r="BU4" s="770" t="s">
        <v>701</v>
      </c>
    </row>
    <row r="5" spans="1:73" ht="39.75" customHeight="1">
      <c r="A5" s="655"/>
      <c r="B5" s="772"/>
      <c r="C5" s="772"/>
      <c r="D5" s="772"/>
      <c r="E5" s="772"/>
      <c r="F5" s="772"/>
      <c r="G5" s="772"/>
      <c r="H5" s="772"/>
      <c r="I5" s="760" t="s">
        <v>21</v>
      </c>
      <c r="J5" s="760"/>
      <c r="K5" s="760"/>
      <c r="L5" s="760"/>
      <c r="M5" s="760" t="s">
        <v>253</v>
      </c>
      <c r="N5" s="760"/>
      <c r="O5" s="760"/>
      <c r="P5" s="760"/>
      <c r="Q5" s="760"/>
      <c r="R5" s="760"/>
      <c r="S5" s="760"/>
      <c r="T5" s="760"/>
      <c r="U5" s="760"/>
      <c r="V5" s="546" t="s">
        <v>23</v>
      </c>
      <c r="W5" s="546" t="s">
        <v>24</v>
      </c>
      <c r="X5" s="546" t="s">
        <v>25</v>
      </c>
      <c r="Y5" s="760" t="s">
        <v>27</v>
      </c>
      <c r="Z5" s="760" t="s">
        <v>28</v>
      </c>
      <c r="AA5" s="760" t="s">
        <v>33</v>
      </c>
      <c r="AB5" s="760" t="s">
        <v>34</v>
      </c>
      <c r="AC5" s="760" t="s">
        <v>35</v>
      </c>
      <c r="AD5" s="760"/>
      <c r="AE5" s="760" t="s">
        <v>36</v>
      </c>
      <c r="AF5" s="760"/>
      <c r="AG5" s="760"/>
      <c r="AH5" s="546" t="s">
        <v>37</v>
      </c>
      <c r="AI5" s="546" t="s">
        <v>39</v>
      </c>
      <c r="AJ5" s="769" t="s">
        <v>40</v>
      </c>
      <c r="AK5" s="769"/>
      <c r="AL5" s="769"/>
      <c r="AM5" s="546" t="s">
        <v>296</v>
      </c>
      <c r="AN5" s="546" t="s">
        <v>43</v>
      </c>
      <c r="AO5" s="760" t="s">
        <v>38</v>
      </c>
      <c r="AP5" s="760"/>
      <c r="AQ5" s="764" t="s">
        <v>45</v>
      </c>
      <c r="AR5" s="764" t="s">
        <v>46</v>
      </c>
      <c r="AS5" s="769" t="s">
        <v>297</v>
      </c>
      <c r="AT5" s="769"/>
      <c r="AU5" s="769"/>
      <c r="AV5" s="769"/>
      <c r="AW5" s="769"/>
      <c r="AX5" s="769"/>
      <c r="AY5" s="787" t="s">
        <v>298</v>
      </c>
      <c r="AZ5" s="787"/>
      <c r="BA5" s="787"/>
      <c r="BB5" s="546" t="s">
        <v>49</v>
      </c>
      <c r="BC5" s="546" t="s">
        <v>51</v>
      </c>
      <c r="BD5" s="764" t="s">
        <v>53</v>
      </c>
      <c r="BE5" s="764" t="s">
        <v>54</v>
      </c>
      <c r="BF5" s="769" t="s">
        <v>299</v>
      </c>
      <c r="BG5" s="769"/>
      <c r="BH5" s="769"/>
      <c r="BI5" s="785" t="s">
        <v>56</v>
      </c>
      <c r="BJ5" s="785" t="s">
        <v>57</v>
      </c>
      <c r="BK5" s="777"/>
      <c r="BL5" s="777"/>
      <c r="BM5" s="777"/>
      <c r="BN5" s="771"/>
      <c r="BO5" s="771"/>
      <c r="BP5" s="771"/>
      <c r="BQ5" s="771"/>
      <c r="BR5" s="771"/>
      <c r="BS5" s="771"/>
      <c r="BT5" s="771"/>
      <c r="BU5" s="771"/>
    </row>
    <row r="6" spans="1:73" ht="60.75" customHeight="1">
      <c r="A6" s="655"/>
      <c r="B6" s="772"/>
      <c r="C6" s="772"/>
      <c r="D6" s="772"/>
      <c r="E6" s="772"/>
      <c r="F6" s="772"/>
      <c r="G6" s="772"/>
      <c r="H6" s="772"/>
      <c r="I6" s="760" t="s">
        <v>60</v>
      </c>
      <c r="J6" s="769" t="s">
        <v>702</v>
      </c>
      <c r="K6" s="769"/>
      <c r="L6" s="767" t="s">
        <v>137</v>
      </c>
      <c r="M6" s="779" t="s">
        <v>259</v>
      </c>
      <c r="N6" s="779"/>
      <c r="O6" s="779"/>
      <c r="P6" s="779" t="s">
        <v>260</v>
      </c>
      <c r="Q6" s="779"/>
      <c r="R6" s="779"/>
      <c r="S6" s="779" t="s">
        <v>261</v>
      </c>
      <c r="T6" s="779"/>
      <c r="U6" s="779"/>
      <c r="V6" s="546" t="s">
        <v>63</v>
      </c>
      <c r="W6" s="760" t="s">
        <v>66</v>
      </c>
      <c r="X6" s="760" t="s">
        <v>69</v>
      </c>
      <c r="Y6" s="760"/>
      <c r="Z6" s="760"/>
      <c r="AA6" s="760"/>
      <c r="AB6" s="760"/>
      <c r="AC6" s="760" t="s">
        <v>301</v>
      </c>
      <c r="AD6" s="760" t="s">
        <v>104</v>
      </c>
      <c r="AE6" s="760" t="s">
        <v>105</v>
      </c>
      <c r="AF6" s="760" t="s">
        <v>302</v>
      </c>
      <c r="AG6" s="760" t="s">
        <v>107</v>
      </c>
      <c r="AH6" s="760" t="s">
        <v>109</v>
      </c>
      <c r="AI6" s="760" t="s">
        <v>116</v>
      </c>
      <c r="AJ6" s="779" t="s">
        <v>117</v>
      </c>
      <c r="AK6" s="779" t="s">
        <v>118</v>
      </c>
      <c r="AL6" s="782" t="s">
        <v>137</v>
      </c>
      <c r="AM6" s="760" t="s">
        <v>303</v>
      </c>
      <c r="AN6" s="760" t="s">
        <v>123</v>
      </c>
      <c r="AO6" s="760" t="s">
        <v>114</v>
      </c>
      <c r="AP6" s="760" t="s">
        <v>115</v>
      </c>
      <c r="AQ6" s="764"/>
      <c r="AR6" s="764"/>
      <c r="AS6" s="779" t="s">
        <v>304</v>
      </c>
      <c r="AT6" s="779" t="s">
        <v>305</v>
      </c>
      <c r="AU6" s="779" t="s">
        <v>153</v>
      </c>
      <c r="AV6" s="779" t="s">
        <v>155</v>
      </c>
      <c r="AW6" s="782" t="s">
        <v>148</v>
      </c>
      <c r="AX6" s="782" t="s">
        <v>149</v>
      </c>
      <c r="AY6" s="760" t="s">
        <v>156</v>
      </c>
      <c r="AZ6" s="760" t="s">
        <v>157</v>
      </c>
      <c r="BA6" s="782" t="s">
        <v>148</v>
      </c>
      <c r="BB6" s="760" t="s">
        <v>129</v>
      </c>
      <c r="BC6" s="760" t="s">
        <v>131</v>
      </c>
      <c r="BD6" s="764"/>
      <c r="BE6" s="764"/>
      <c r="BF6" s="779" t="s">
        <v>135</v>
      </c>
      <c r="BG6" s="779" t="s">
        <v>136</v>
      </c>
      <c r="BH6" s="788" t="s">
        <v>137</v>
      </c>
      <c r="BI6" s="785"/>
      <c r="BJ6" s="785"/>
      <c r="BK6" s="777"/>
      <c r="BL6" s="777"/>
      <c r="BM6" s="777"/>
      <c r="BN6" s="771"/>
      <c r="BO6" s="771"/>
      <c r="BP6" s="771"/>
      <c r="BQ6" s="771"/>
      <c r="BR6" s="771"/>
      <c r="BS6" s="771"/>
      <c r="BT6" s="771"/>
      <c r="BU6" s="771"/>
    </row>
    <row r="7" spans="1:73" s="543" customFormat="1" ht="21" customHeight="1">
      <c r="A7" s="656"/>
      <c r="B7" s="773"/>
      <c r="C7" s="773"/>
      <c r="D7" s="773"/>
      <c r="E7" s="773"/>
      <c r="F7" s="773"/>
      <c r="G7" s="773"/>
      <c r="H7" s="773"/>
      <c r="I7" s="776"/>
      <c r="J7" s="657" t="s">
        <v>58</v>
      </c>
      <c r="K7" s="657" t="s">
        <v>59</v>
      </c>
      <c r="L7" s="784"/>
      <c r="M7" s="658" t="s">
        <v>272</v>
      </c>
      <c r="N7" s="659" t="s">
        <v>273</v>
      </c>
      <c r="O7" s="659" t="s">
        <v>274</v>
      </c>
      <c r="P7" s="659" t="s">
        <v>275</v>
      </c>
      <c r="Q7" s="659" t="s">
        <v>276</v>
      </c>
      <c r="R7" s="659" t="s">
        <v>277</v>
      </c>
      <c r="S7" s="659" t="s">
        <v>278</v>
      </c>
      <c r="T7" s="659" t="s">
        <v>279</v>
      </c>
      <c r="U7" s="658" t="s">
        <v>280</v>
      </c>
      <c r="V7" s="659" t="s">
        <v>139</v>
      </c>
      <c r="W7" s="776"/>
      <c r="X7" s="776"/>
      <c r="Y7" s="776"/>
      <c r="Z7" s="776"/>
      <c r="AA7" s="776"/>
      <c r="AB7" s="776"/>
      <c r="AC7" s="776"/>
      <c r="AD7" s="776"/>
      <c r="AE7" s="776"/>
      <c r="AF7" s="776"/>
      <c r="AG7" s="776"/>
      <c r="AH7" s="776"/>
      <c r="AI7" s="776"/>
      <c r="AJ7" s="781"/>
      <c r="AK7" s="781"/>
      <c r="AL7" s="783"/>
      <c r="AM7" s="776"/>
      <c r="AN7" s="776"/>
      <c r="AO7" s="776"/>
      <c r="AP7" s="776"/>
      <c r="AQ7" s="780"/>
      <c r="AR7" s="780"/>
      <c r="AS7" s="781"/>
      <c r="AT7" s="781"/>
      <c r="AU7" s="781"/>
      <c r="AV7" s="781"/>
      <c r="AW7" s="783"/>
      <c r="AX7" s="783"/>
      <c r="AY7" s="776"/>
      <c r="AZ7" s="776"/>
      <c r="BA7" s="783"/>
      <c r="BB7" s="776"/>
      <c r="BC7" s="776"/>
      <c r="BD7" s="780"/>
      <c r="BE7" s="780"/>
      <c r="BF7" s="781"/>
      <c r="BG7" s="781"/>
      <c r="BH7" s="789"/>
      <c r="BI7" s="786"/>
      <c r="BJ7" s="786"/>
      <c r="BK7" s="778"/>
      <c r="BL7" s="778"/>
      <c r="BM7" s="778"/>
      <c r="BN7" s="660"/>
      <c r="BO7" s="661"/>
      <c r="BP7" s="660"/>
      <c r="BQ7" s="660"/>
      <c r="BR7" s="660"/>
      <c r="BS7" s="660"/>
      <c r="BT7" s="660"/>
      <c r="BU7" s="662"/>
    </row>
    <row r="8" spans="1:73" ht="24" hidden="1" customHeight="1">
      <c r="A8" s="663" t="s">
        <v>5</v>
      </c>
      <c r="B8" s="553" t="s">
        <v>158</v>
      </c>
      <c r="C8" s="553" t="s">
        <v>159</v>
      </c>
      <c r="D8" s="553" t="s">
        <v>160</v>
      </c>
      <c r="E8" s="553" t="s">
        <v>161</v>
      </c>
      <c r="F8" s="553" t="s">
        <v>162</v>
      </c>
      <c r="G8" s="553" t="s">
        <v>163</v>
      </c>
      <c r="H8" s="553" t="s">
        <v>164</v>
      </c>
      <c r="I8" s="554">
        <v>2</v>
      </c>
      <c r="J8" s="554"/>
      <c r="K8" s="554"/>
      <c r="L8" s="555">
        <v>2</v>
      </c>
      <c r="M8" s="554"/>
      <c r="N8" s="554">
        <v>2</v>
      </c>
      <c r="O8" s="554"/>
      <c r="P8" s="554"/>
      <c r="Q8" s="554">
        <v>2</v>
      </c>
      <c r="R8" s="554"/>
      <c r="S8" s="554"/>
      <c r="T8" s="554">
        <v>2</v>
      </c>
      <c r="U8" s="554"/>
      <c r="V8" s="554">
        <v>2</v>
      </c>
      <c r="W8" s="554">
        <v>2</v>
      </c>
      <c r="X8" s="554">
        <v>3</v>
      </c>
      <c r="Y8" s="553" t="s">
        <v>165</v>
      </c>
      <c r="Z8" s="553" t="s">
        <v>165</v>
      </c>
      <c r="AA8" s="553" t="s">
        <v>165</v>
      </c>
      <c r="AB8" s="553" t="s">
        <v>165</v>
      </c>
      <c r="AC8" s="554">
        <v>2</v>
      </c>
      <c r="AD8" s="554">
        <v>2</v>
      </c>
      <c r="AE8" s="554">
        <v>3</v>
      </c>
      <c r="AF8" s="554">
        <v>3</v>
      </c>
      <c r="AG8" s="554">
        <v>2</v>
      </c>
      <c r="AH8" s="554">
        <v>3</v>
      </c>
      <c r="AI8" s="554">
        <v>3</v>
      </c>
      <c r="AJ8" s="554"/>
      <c r="AK8" s="554"/>
      <c r="AL8" s="555">
        <v>3</v>
      </c>
      <c r="AM8" s="554">
        <v>3</v>
      </c>
      <c r="AN8" s="554">
        <v>3</v>
      </c>
      <c r="AO8" s="554">
        <v>3</v>
      </c>
      <c r="AP8" s="554">
        <v>3</v>
      </c>
      <c r="AQ8" s="553" t="s">
        <v>165</v>
      </c>
      <c r="AR8" s="553" t="s">
        <v>165</v>
      </c>
      <c r="AS8" s="554"/>
      <c r="AT8" s="554"/>
      <c r="AU8" s="554"/>
      <c r="AV8" s="554"/>
      <c r="AW8" s="555">
        <v>2</v>
      </c>
      <c r="AX8" s="555">
        <v>2</v>
      </c>
      <c r="AY8" s="554"/>
      <c r="AZ8" s="554"/>
      <c r="BA8" s="555">
        <v>3</v>
      </c>
      <c r="BB8" s="554">
        <v>3</v>
      </c>
      <c r="BC8" s="554">
        <v>3</v>
      </c>
      <c r="BD8" s="553" t="s">
        <v>165</v>
      </c>
      <c r="BE8" s="553" t="s">
        <v>165</v>
      </c>
      <c r="BF8" s="554"/>
      <c r="BG8" s="554"/>
      <c r="BH8" s="664">
        <v>5</v>
      </c>
      <c r="BI8" s="553" t="s">
        <v>165</v>
      </c>
      <c r="BJ8" s="553" t="s">
        <v>165</v>
      </c>
      <c r="BK8" s="553" t="s">
        <v>165</v>
      </c>
      <c r="BL8" s="553" t="s">
        <v>165</v>
      </c>
      <c r="BM8" s="553" t="s">
        <v>165</v>
      </c>
      <c r="BN8" s="556"/>
      <c r="BO8" s="556"/>
      <c r="BP8" s="556"/>
      <c r="BQ8" s="556"/>
      <c r="BR8" s="556"/>
      <c r="BS8" s="556"/>
      <c r="BT8" s="556"/>
    </row>
    <row r="9" spans="1:73" ht="24" customHeight="1">
      <c r="A9" s="665" t="s">
        <v>5</v>
      </c>
      <c r="B9" s="559" t="s">
        <v>158</v>
      </c>
      <c r="C9" s="559" t="s">
        <v>159</v>
      </c>
      <c r="D9" s="559" t="s">
        <v>160</v>
      </c>
      <c r="E9" s="559" t="s">
        <v>161</v>
      </c>
      <c r="F9" s="559" t="s">
        <v>162</v>
      </c>
      <c r="G9" s="559" t="s">
        <v>163</v>
      </c>
      <c r="H9" s="559" t="s">
        <v>164</v>
      </c>
      <c r="I9" s="666">
        <v>2</v>
      </c>
      <c r="J9" s="666">
        <v>2</v>
      </c>
      <c r="K9" s="666">
        <v>2</v>
      </c>
      <c r="L9" s="666"/>
      <c r="M9" s="666">
        <v>2</v>
      </c>
      <c r="N9" s="666">
        <v>2</v>
      </c>
      <c r="O9" s="666">
        <v>2</v>
      </c>
      <c r="P9" s="666">
        <v>2</v>
      </c>
      <c r="Q9" s="666">
        <v>2</v>
      </c>
      <c r="R9" s="666">
        <v>2</v>
      </c>
      <c r="S9" s="666">
        <v>2</v>
      </c>
      <c r="T9" s="666">
        <v>2</v>
      </c>
      <c r="U9" s="666">
        <v>2</v>
      </c>
      <c r="V9" s="666">
        <v>2</v>
      </c>
      <c r="W9" s="666">
        <v>2</v>
      </c>
      <c r="X9" s="666">
        <v>3</v>
      </c>
      <c r="Y9" s="559" t="s">
        <v>165</v>
      </c>
      <c r="Z9" s="559" t="s">
        <v>165</v>
      </c>
      <c r="AA9" s="559" t="s">
        <v>165</v>
      </c>
      <c r="AB9" s="559" t="s">
        <v>165</v>
      </c>
      <c r="AC9" s="666">
        <v>2</v>
      </c>
      <c r="AD9" s="666">
        <v>2</v>
      </c>
      <c r="AE9" s="666">
        <v>3</v>
      </c>
      <c r="AF9" s="666">
        <v>3</v>
      </c>
      <c r="AG9" s="666">
        <v>2</v>
      </c>
      <c r="AH9" s="666">
        <v>3</v>
      </c>
      <c r="AI9" s="666">
        <v>3</v>
      </c>
      <c r="AJ9" s="666">
        <v>3</v>
      </c>
      <c r="AK9" s="666">
        <v>3</v>
      </c>
      <c r="AL9" s="666"/>
      <c r="AM9" s="666">
        <v>3</v>
      </c>
      <c r="AN9" s="666">
        <v>3</v>
      </c>
      <c r="AO9" s="666">
        <v>3</v>
      </c>
      <c r="AP9" s="666">
        <v>3</v>
      </c>
      <c r="AQ9" s="559" t="s">
        <v>165</v>
      </c>
      <c r="AR9" s="559" t="s">
        <v>165</v>
      </c>
      <c r="AS9" s="666">
        <v>2</v>
      </c>
      <c r="AT9" s="666">
        <v>2</v>
      </c>
      <c r="AU9" s="666">
        <v>3</v>
      </c>
      <c r="AV9" s="666">
        <v>2</v>
      </c>
      <c r="AW9" s="666"/>
      <c r="AX9" s="666"/>
      <c r="AY9" s="666">
        <v>2</v>
      </c>
      <c r="AZ9" s="666">
        <v>3</v>
      </c>
      <c r="BA9" s="666"/>
      <c r="BB9" s="666">
        <v>3</v>
      </c>
      <c r="BC9" s="666">
        <v>3</v>
      </c>
      <c r="BD9" s="559" t="s">
        <v>165</v>
      </c>
      <c r="BE9" s="559" t="s">
        <v>165</v>
      </c>
      <c r="BF9" s="666">
        <v>5</v>
      </c>
      <c r="BG9" s="666">
        <v>5</v>
      </c>
      <c r="BH9" s="667"/>
      <c r="BI9" s="559" t="s">
        <v>165</v>
      </c>
      <c r="BJ9" s="559" t="s">
        <v>165</v>
      </c>
      <c r="BK9" s="559" t="s">
        <v>165</v>
      </c>
      <c r="BL9" s="559" t="s">
        <v>165</v>
      </c>
      <c r="BM9" s="559" t="s">
        <v>165</v>
      </c>
      <c r="BN9" s="668"/>
      <c r="BO9" s="668"/>
      <c r="BP9" s="668"/>
      <c r="BQ9" s="668"/>
      <c r="BR9" s="668"/>
      <c r="BS9" s="668"/>
      <c r="BT9" s="668"/>
    </row>
    <row r="10" spans="1:73" ht="28.5" customHeight="1">
      <c r="A10" s="669"/>
      <c r="B10" s="240" t="s">
        <v>170</v>
      </c>
      <c r="C10" s="564"/>
      <c r="D10" s="564"/>
      <c r="E10" s="564"/>
      <c r="F10" s="564"/>
      <c r="G10" s="564"/>
      <c r="H10" s="564"/>
      <c r="I10" s="566"/>
      <c r="J10" s="566"/>
      <c r="K10" s="566"/>
      <c r="L10" s="566"/>
      <c r="M10" s="566"/>
      <c r="N10" s="566"/>
      <c r="O10" s="566"/>
      <c r="P10" s="566"/>
      <c r="Q10" s="566"/>
      <c r="R10" s="566"/>
      <c r="S10" s="566"/>
      <c r="T10" s="566"/>
      <c r="U10" s="566"/>
      <c r="V10" s="566"/>
      <c r="W10" s="566"/>
      <c r="X10" s="566"/>
      <c r="Y10" s="564"/>
      <c r="Z10" s="564"/>
      <c r="AA10" s="564"/>
      <c r="AB10" s="564"/>
      <c r="AC10" s="566"/>
      <c r="AD10" s="566"/>
      <c r="AE10" s="566"/>
      <c r="AF10" s="566"/>
      <c r="AG10" s="566"/>
      <c r="AH10" s="566"/>
      <c r="AI10" s="566"/>
      <c r="AJ10" s="566"/>
      <c r="AK10" s="566"/>
      <c r="AL10" s="566"/>
      <c r="AM10" s="566"/>
      <c r="AN10" s="566"/>
      <c r="AO10" s="566"/>
      <c r="AP10" s="566"/>
      <c r="AQ10" s="564"/>
      <c r="AR10" s="564"/>
      <c r="AS10" s="566"/>
      <c r="AT10" s="566"/>
      <c r="AU10" s="566"/>
      <c r="AV10" s="566"/>
      <c r="AW10" s="566"/>
      <c r="AX10" s="566"/>
      <c r="AY10" s="566"/>
      <c r="AZ10" s="566"/>
      <c r="BA10" s="566"/>
      <c r="BB10" s="566"/>
      <c r="BC10" s="566"/>
      <c r="BD10" s="564"/>
      <c r="BE10" s="564"/>
      <c r="BF10" s="566"/>
      <c r="BG10" s="566"/>
      <c r="BH10" s="670"/>
      <c r="BI10" s="564"/>
      <c r="BJ10" s="564"/>
      <c r="BK10" s="564"/>
      <c r="BL10" s="564"/>
      <c r="BM10" s="564"/>
      <c r="BN10" s="567"/>
      <c r="BO10" s="567"/>
      <c r="BP10" s="567"/>
      <c r="BQ10" s="567"/>
      <c r="BR10" s="567"/>
      <c r="BS10" s="567"/>
      <c r="BT10" s="567"/>
    </row>
    <row r="11" spans="1:73" s="586" customFormat="1" ht="25.5" customHeight="1">
      <c r="A11" s="671">
        <v>1</v>
      </c>
      <c r="B11" s="672">
        <v>161325227</v>
      </c>
      <c r="C11" s="673" t="s">
        <v>183</v>
      </c>
      <c r="D11" s="674" t="s">
        <v>703</v>
      </c>
      <c r="E11" s="675" t="s">
        <v>173</v>
      </c>
      <c r="F11" s="676">
        <v>33764</v>
      </c>
      <c r="G11" s="677" t="s">
        <v>174</v>
      </c>
      <c r="H11" s="677" t="s">
        <v>175</v>
      </c>
      <c r="I11" s="678">
        <v>6.6</v>
      </c>
      <c r="J11" s="678" t="s">
        <v>176</v>
      </c>
      <c r="K11" s="678">
        <v>7.8</v>
      </c>
      <c r="L11" s="679">
        <v>7.8</v>
      </c>
      <c r="M11" s="680" t="s">
        <v>176</v>
      </c>
      <c r="N11" s="678">
        <v>8.4</v>
      </c>
      <c r="O11" s="680" t="s">
        <v>176</v>
      </c>
      <c r="P11" s="680" t="s">
        <v>176</v>
      </c>
      <c r="Q11" s="678">
        <v>8.8000000000000007</v>
      </c>
      <c r="R11" s="680" t="s">
        <v>176</v>
      </c>
      <c r="S11" s="680" t="s">
        <v>176</v>
      </c>
      <c r="T11" s="678">
        <v>7.1</v>
      </c>
      <c r="U11" s="680" t="s">
        <v>176</v>
      </c>
      <c r="V11" s="678">
        <v>7.9</v>
      </c>
      <c r="W11" s="678">
        <v>8.1999999999999993</v>
      </c>
      <c r="X11" s="678">
        <v>8.6999999999999993</v>
      </c>
      <c r="Y11" s="681">
        <v>17</v>
      </c>
      <c r="Z11" s="682">
        <v>0</v>
      </c>
      <c r="AA11" s="681">
        <v>0</v>
      </c>
      <c r="AB11" s="682">
        <v>0</v>
      </c>
      <c r="AC11" s="678">
        <v>7.8</v>
      </c>
      <c r="AD11" s="678">
        <v>7.5</v>
      </c>
      <c r="AE11" s="678">
        <v>5.9</v>
      </c>
      <c r="AF11" s="678">
        <v>7.4</v>
      </c>
      <c r="AG11" s="678">
        <v>8</v>
      </c>
      <c r="AH11" s="678">
        <v>7.4</v>
      </c>
      <c r="AI11" s="678">
        <v>7.4</v>
      </c>
      <c r="AJ11" s="683" t="s">
        <v>176</v>
      </c>
      <c r="AK11" s="678">
        <v>7.4</v>
      </c>
      <c r="AL11" s="679">
        <v>7.4</v>
      </c>
      <c r="AM11" s="678">
        <v>6.6</v>
      </c>
      <c r="AN11" s="678">
        <v>7.4</v>
      </c>
      <c r="AO11" s="678">
        <v>7.9</v>
      </c>
      <c r="AP11" s="678">
        <v>7.4</v>
      </c>
      <c r="AQ11" s="681">
        <v>33</v>
      </c>
      <c r="AR11" s="682">
        <v>0</v>
      </c>
      <c r="AS11" s="678">
        <v>8.4</v>
      </c>
      <c r="AT11" s="683" t="s">
        <v>176</v>
      </c>
      <c r="AU11" s="683" t="s">
        <v>176</v>
      </c>
      <c r="AV11" s="678">
        <v>6.6</v>
      </c>
      <c r="AW11" s="684">
        <v>8.4</v>
      </c>
      <c r="AX11" s="684">
        <v>6.6</v>
      </c>
      <c r="AY11" s="683" t="s">
        <v>176</v>
      </c>
      <c r="AZ11" s="678">
        <v>6.6</v>
      </c>
      <c r="BA11" s="679">
        <v>6.6</v>
      </c>
      <c r="BB11" s="678">
        <v>7.1</v>
      </c>
      <c r="BC11" s="678">
        <v>7.9</v>
      </c>
      <c r="BD11" s="681">
        <v>13</v>
      </c>
      <c r="BE11" s="682">
        <v>0</v>
      </c>
      <c r="BF11" s="685" t="s">
        <v>177</v>
      </c>
      <c r="BG11" s="685" t="s">
        <v>176</v>
      </c>
      <c r="BH11" s="686">
        <v>0</v>
      </c>
      <c r="BI11" s="681">
        <v>0</v>
      </c>
      <c r="BJ11" s="682">
        <v>5</v>
      </c>
      <c r="BK11" s="681">
        <v>63</v>
      </c>
      <c r="BL11" s="682">
        <v>5</v>
      </c>
      <c r="BM11" s="687">
        <v>67</v>
      </c>
      <c r="BN11" s="688">
        <v>63</v>
      </c>
      <c r="BO11" s="688">
        <v>0</v>
      </c>
      <c r="BP11" s="688">
        <v>62</v>
      </c>
      <c r="BQ11" s="688">
        <v>63</v>
      </c>
      <c r="BR11" s="689">
        <v>7.48</v>
      </c>
      <c r="BS11" s="690">
        <v>3.13</v>
      </c>
      <c r="BT11" s="691">
        <v>0</v>
      </c>
      <c r="BU11" s="692" t="s">
        <v>307</v>
      </c>
    </row>
    <row r="12" spans="1:73" s="586" customFormat="1" ht="21.75" customHeight="1">
      <c r="A12" s="671">
        <f>1+A11</f>
        <v>2</v>
      </c>
      <c r="B12" s="672">
        <v>2126261379</v>
      </c>
      <c r="C12" s="673" t="s">
        <v>694</v>
      </c>
      <c r="D12" s="674" t="s">
        <v>704</v>
      </c>
      <c r="E12" s="675" t="s">
        <v>173</v>
      </c>
      <c r="F12" s="676">
        <v>34377</v>
      </c>
      <c r="G12" s="677" t="s">
        <v>174</v>
      </c>
      <c r="H12" s="677" t="s">
        <v>175</v>
      </c>
      <c r="I12" s="678">
        <v>8.6999999999999993</v>
      </c>
      <c r="J12" s="678" t="s">
        <v>176</v>
      </c>
      <c r="K12" s="678">
        <v>6.5</v>
      </c>
      <c r="L12" s="679">
        <v>6.5</v>
      </c>
      <c r="M12" s="680" t="s">
        <v>176</v>
      </c>
      <c r="N12" s="678">
        <v>5.9</v>
      </c>
      <c r="O12" s="680" t="s">
        <v>176</v>
      </c>
      <c r="P12" s="680" t="s">
        <v>176</v>
      </c>
      <c r="Q12" s="678">
        <v>6</v>
      </c>
      <c r="R12" s="680" t="s">
        <v>176</v>
      </c>
      <c r="S12" s="680" t="s">
        <v>176</v>
      </c>
      <c r="T12" s="678">
        <v>7.1</v>
      </c>
      <c r="U12" s="680" t="s">
        <v>176</v>
      </c>
      <c r="V12" s="678">
        <v>6.9</v>
      </c>
      <c r="W12" s="678">
        <v>8.5</v>
      </c>
      <c r="X12" s="678">
        <v>7.5</v>
      </c>
      <c r="Y12" s="681">
        <v>17</v>
      </c>
      <c r="Z12" s="682">
        <v>0</v>
      </c>
      <c r="AA12" s="681">
        <v>0</v>
      </c>
      <c r="AB12" s="682">
        <v>0</v>
      </c>
      <c r="AC12" s="678">
        <v>6.5</v>
      </c>
      <c r="AD12" s="678">
        <v>7.2</v>
      </c>
      <c r="AE12" s="678">
        <v>5.8</v>
      </c>
      <c r="AF12" s="678">
        <v>5.3</v>
      </c>
      <c r="AG12" s="678">
        <v>6.3</v>
      </c>
      <c r="AH12" s="678">
        <v>5.7</v>
      </c>
      <c r="AI12" s="678">
        <v>6.6</v>
      </c>
      <c r="AJ12" s="683" t="s">
        <v>176</v>
      </c>
      <c r="AK12" s="678">
        <v>7.2</v>
      </c>
      <c r="AL12" s="679">
        <v>7.2</v>
      </c>
      <c r="AM12" s="678">
        <v>6.3</v>
      </c>
      <c r="AN12" s="678">
        <v>7.5</v>
      </c>
      <c r="AO12" s="678">
        <v>6.1</v>
      </c>
      <c r="AP12" s="678">
        <v>5.9</v>
      </c>
      <c r="AQ12" s="681">
        <v>33</v>
      </c>
      <c r="AR12" s="682">
        <v>0</v>
      </c>
      <c r="AS12" s="678">
        <v>7.3</v>
      </c>
      <c r="AT12" s="683" t="s">
        <v>176</v>
      </c>
      <c r="AU12" s="683" t="s">
        <v>176</v>
      </c>
      <c r="AV12" s="678">
        <v>9</v>
      </c>
      <c r="AW12" s="684">
        <v>9</v>
      </c>
      <c r="AX12" s="684">
        <v>7.3</v>
      </c>
      <c r="AY12" s="683" t="s">
        <v>176</v>
      </c>
      <c r="AZ12" s="678">
        <v>6.5</v>
      </c>
      <c r="BA12" s="679">
        <v>6.5</v>
      </c>
      <c r="BB12" s="678">
        <v>7.5</v>
      </c>
      <c r="BC12" s="678">
        <v>9.4</v>
      </c>
      <c r="BD12" s="681">
        <v>13</v>
      </c>
      <c r="BE12" s="682">
        <v>0</v>
      </c>
      <c r="BF12" s="685" t="s">
        <v>177</v>
      </c>
      <c r="BG12" s="685" t="s">
        <v>176</v>
      </c>
      <c r="BH12" s="686">
        <v>0</v>
      </c>
      <c r="BI12" s="681">
        <v>0</v>
      </c>
      <c r="BJ12" s="682">
        <v>5</v>
      </c>
      <c r="BK12" s="681">
        <v>63</v>
      </c>
      <c r="BL12" s="682">
        <v>5</v>
      </c>
      <c r="BM12" s="687">
        <v>67</v>
      </c>
      <c r="BN12" s="688">
        <v>63</v>
      </c>
      <c r="BO12" s="688">
        <v>0</v>
      </c>
      <c r="BP12" s="688">
        <v>62</v>
      </c>
      <c r="BQ12" s="688">
        <v>63</v>
      </c>
      <c r="BR12" s="689">
        <v>6.88</v>
      </c>
      <c r="BS12" s="690">
        <v>2.78</v>
      </c>
      <c r="BT12" s="691">
        <v>0</v>
      </c>
      <c r="BU12" s="692" t="s">
        <v>307</v>
      </c>
    </row>
    <row r="13" spans="1:73" s="586" customFormat="1" ht="21.75" customHeight="1">
      <c r="A13" s="671">
        <f t="shared" ref="A13:A76" si="0">1+A12</f>
        <v>3</v>
      </c>
      <c r="B13" s="672">
        <v>2126261419</v>
      </c>
      <c r="C13" s="673" t="s">
        <v>180</v>
      </c>
      <c r="D13" s="674" t="s">
        <v>705</v>
      </c>
      <c r="E13" s="675" t="s">
        <v>173</v>
      </c>
      <c r="F13" s="676">
        <v>33381</v>
      </c>
      <c r="G13" s="677" t="s">
        <v>174</v>
      </c>
      <c r="H13" s="677" t="s">
        <v>175</v>
      </c>
      <c r="I13" s="678">
        <v>8.4</v>
      </c>
      <c r="J13" s="678" t="s">
        <v>176</v>
      </c>
      <c r="K13" s="678">
        <v>6.3</v>
      </c>
      <c r="L13" s="679">
        <v>6.3</v>
      </c>
      <c r="M13" s="680" t="s">
        <v>176</v>
      </c>
      <c r="N13" s="678">
        <v>7.2</v>
      </c>
      <c r="O13" s="680" t="s">
        <v>176</v>
      </c>
      <c r="P13" s="680" t="s">
        <v>176</v>
      </c>
      <c r="Q13" s="678">
        <v>6.9</v>
      </c>
      <c r="R13" s="680" t="s">
        <v>176</v>
      </c>
      <c r="S13" s="680" t="s">
        <v>176</v>
      </c>
      <c r="T13" s="678">
        <v>7.2</v>
      </c>
      <c r="U13" s="680" t="s">
        <v>176</v>
      </c>
      <c r="V13" s="678">
        <v>8.9</v>
      </c>
      <c r="W13" s="678">
        <v>7.8</v>
      </c>
      <c r="X13" s="678">
        <v>7.9</v>
      </c>
      <c r="Y13" s="681">
        <v>17</v>
      </c>
      <c r="Z13" s="682">
        <v>0</v>
      </c>
      <c r="AA13" s="681">
        <v>0</v>
      </c>
      <c r="AB13" s="682">
        <v>0</v>
      </c>
      <c r="AC13" s="678">
        <v>7</v>
      </c>
      <c r="AD13" s="678">
        <v>8.1</v>
      </c>
      <c r="AE13" s="678">
        <v>6</v>
      </c>
      <c r="AF13" s="678">
        <v>7.9</v>
      </c>
      <c r="AG13" s="678">
        <v>8.3000000000000007</v>
      </c>
      <c r="AH13" s="678">
        <v>6.6</v>
      </c>
      <c r="AI13" s="678">
        <v>5.9</v>
      </c>
      <c r="AJ13" s="683" t="s">
        <v>176</v>
      </c>
      <c r="AK13" s="678">
        <v>7.4</v>
      </c>
      <c r="AL13" s="679">
        <v>7.4</v>
      </c>
      <c r="AM13" s="678">
        <v>7</v>
      </c>
      <c r="AN13" s="678">
        <v>7.8</v>
      </c>
      <c r="AO13" s="678">
        <v>7.1</v>
      </c>
      <c r="AP13" s="678">
        <v>5.6</v>
      </c>
      <c r="AQ13" s="681">
        <v>33</v>
      </c>
      <c r="AR13" s="682">
        <v>0</v>
      </c>
      <c r="AS13" s="678">
        <v>8.3000000000000007</v>
      </c>
      <c r="AT13" s="683" t="s">
        <v>176</v>
      </c>
      <c r="AU13" s="683" t="s">
        <v>176</v>
      </c>
      <c r="AV13" s="678">
        <v>6.7</v>
      </c>
      <c r="AW13" s="684">
        <v>8.3000000000000007</v>
      </c>
      <c r="AX13" s="684">
        <v>6.7</v>
      </c>
      <c r="AY13" s="683" t="s">
        <v>176</v>
      </c>
      <c r="AZ13" s="678">
        <v>6.7</v>
      </c>
      <c r="BA13" s="679">
        <v>6.7</v>
      </c>
      <c r="BB13" s="678">
        <v>8.3000000000000007</v>
      </c>
      <c r="BC13" s="678">
        <v>7.3</v>
      </c>
      <c r="BD13" s="681">
        <v>13</v>
      </c>
      <c r="BE13" s="682">
        <v>0</v>
      </c>
      <c r="BF13" s="685" t="s">
        <v>177</v>
      </c>
      <c r="BG13" s="685" t="s">
        <v>176</v>
      </c>
      <c r="BH13" s="686">
        <v>0</v>
      </c>
      <c r="BI13" s="681">
        <v>0</v>
      </c>
      <c r="BJ13" s="682">
        <v>5</v>
      </c>
      <c r="BK13" s="681">
        <v>63</v>
      </c>
      <c r="BL13" s="682">
        <v>5</v>
      </c>
      <c r="BM13" s="687">
        <v>67</v>
      </c>
      <c r="BN13" s="688">
        <v>63</v>
      </c>
      <c r="BO13" s="688">
        <v>0</v>
      </c>
      <c r="BP13" s="688">
        <v>62</v>
      </c>
      <c r="BQ13" s="688">
        <v>63</v>
      </c>
      <c r="BR13" s="689">
        <v>7.25</v>
      </c>
      <c r="BS13" s="690">
        <v>3</v>
      </c>
      <c r="BT13" s="691">
        <v>0</v>
      </c>
      <c r="BU13" s="692" t="s">
        <v>307</v>
      </c>
    </row>
    <row r="14" spans="1:73" s="586" customFormat="1" ht="21.75" customHeight="1">
      <c r="A14" s="671">
        <f t="shared" si="0"/>
        <v>4</v>
      </c>
      <c r="B14" s="672">
        <v>2126261487</v>
      </c>
      <c r="C14" s="673" t="s">
        <v>183</v>
      </c>
      <c r="D14" s="674" t="s">
        <v>706</v>
      </c>
      <c r="E14" s="675" t="s">
        <v>173</v>
      </c>
      <c r="F14" s="676">
        <v>34026</v>
      </c>
      <c r="G14" s="677" t="s">
        <v>174</v>
      </c>
      <c r="H14" s="677" t="s">
        <v>175</v>
      </c>
      <c r="I14" s="678">
        <v>8.5</v>
      </c>
      <c r="J14" s="678" t="s">
        <v>176</v>
      </c>
      <c r="K14" s="678">
        <v>6.9</v>
      </c>
      <c r="L14" s="679">
        <v>6.9</v>
      </c>
      <c r="M14" s="680" t="s">
        <v>176</v>
      </c>
      <c r="N14" s="678">
        <v>7.1</v>
      </c>
      <c r="O14" s="680" t="s">
        <v>176</v>
      </c>
      <c r="P14" s="680" t="s">
        <v>176</v>
      </c>
      <c r="Q14" s="678">
        <v>5.5</v>
      </c>
      <c r="R14" s="680" t="s">
        <v>176</v>
      </c>
      <c r="S14" s="680" t="s">
        <v>176</v>
      </c>
      <c r="T14" s="678">
        <v>6.8</v>
      </c>
      <c r="U14" s="680" t="s">
        <v>176</v>
      </c>
      <c r="V14" s="678">
        <v>9.1</v>
      </c>
      <c r="W14" s="678">
        <v>8.8000000000000007</v>
      </c>
      <c r="X14" s="678">
        <v>8.4</v>
      </c>
      <c r="Y14" s="681">
        <v>17</v>
      </c>
      <c r="Z14" s="682">
        <v>0</v>
      </c>
      <c r="AA14" s="681">
        <v>0</v>
      </c>
      <c r="AB14" s="682">
        <v>0</v>
      </c>
      <c r="AC14" s="678">
        <v>7.8</v>
      </c>
      <c r="AD14" s="678">
        <v>7.1</v>
      </c>
      <c r="AE14" s="678">
        <v>5.5</v>
      </c>
      <c r="AF14" s="678">
        <v>6.1</v>
      </c>
      <c r="AG14" s="678">
        <v>7.2</v>
      </c>
      <c r="AH14" s="678">
        <v>6.5</v>
      </c>
      <c r="AI14" s="678">
        <v>6</v>
      </c>
      <c r="AJ14" s="683" t="s">
        <v>176</v>
      </c>
      <c r="AK14" s="678">
        <v>6.6</v>
      </c>
      <c r="AL14" s="679">
        <v>6.6</v>
      </c>
      <c r="AM14" s="678">
        <v>6.4</v>
      </c>
      <c r="AN14" s="678">
        <v>7.1</v>
      </c>
      <c r="AO14" s="678">
        <v>7.1</v>
      </c>
      <c r="AP14" s="678">
        <v>5.8</v>
      </c>
      <c r="AQ14" s="681">
        <v>33</v>
      </c>
      <c r="AR14" s="682">
        <v>0</v>
      </c>
      <c r="AS14" s="678">
        <v>6.7</v>
      </c>
      <c r="AT14" s="683" t="s">
        <v>176</v>
      </c>
      <c r="AU14" s="683" t="s">
        <v>176</v>
      </c>
      <c r="AV14" s="678">
        <v>6.2</v>
      </c>
      <c r="AW14" s="684">
        <v>6.7</v>
      </c>
      <c r="AX14" s="684">
        <v>6.2</v>
      </c>
      <c r="AY14" s="683" t="s">
        <v>176</v>
      </c>
      <c r="AZ14" s="678">
        <v>6</v>
      </c>
      <c r="BA14" s="679">
        <v>6</v>
      </c>
      <c r="BB14" s="678">
        <v>7</v>
      </c>
      <c r="BC14" s="678">
        <v>5.4</v>
      </c>
      <c r="BD14" s="681">
        <v>13</v>
      </c>
      <c r="BE14" s="682">
        <v>0</v>
      </c>
      <c r="BF14" s="685" t="s">
        <v>177</v>
      </c>
      <c r="BG14" s="685" t="s">
        <v>176</v>
      </c>
      <c r="BH14" s="686">
        <v>0</v>
      </c>
      <c r="BI14" s="681">
        <v>0</v>
      </c>
      <c r="BJ14" s="682">
        <v>5</v>
      </c>
      <c r="BK14" s="681">
        <v>63</v>
      </c>
      <c r="BL14" s="682">
        <v>5</v>
      </c>
      <c r="BM14" s="687">
        <v>67</v>
      </c>
      <c r="BN14" s="688">
        <v>63</v>
      </c>
      <c r="BO14" s="688">
        <v>0</v>
      </c>
      <c r="BP14" s="688">
        <v>62</v>
      </c>
      <c r="BQ14" s="688">
        <v>63</v>
      </c>
      <c r="BR14" s="689">
        <v>6.78</v>
      </c>
      <c r="BS14" s="690">
        <v>2.73</v>
      </c>
      <c r="BT14" s="691">
        <v>0</v>
      </c>
      <c r="BU14" s="692" t="s">
        <v>307</v>
      </c>
    </row>
    <row r="15" spans="1:73" s="586" customFormat="1" ht="21.75" customHeight="1">
      <c r="A15" s="671">
        <f t="shared" si="0"/>
        <v>5</v>
      </c>
      <c r="B15" s="672">
        <v>2127261323</v>
      </c>
      <c r="C15" s="673" t="s">
        <v>180</v>
      </c>
      <c r="D15" s="674" t="s">
        <v>707</v>
      </c>
      <c r="E15" s="675" t="s">
        <v>406</v>
      </c>
      <c r="F15" s="676">
        <v>33468</v>
      </c>
      <c r="G15" s="677" t="s">
        <v>219</v>
      </c>
      <c r="H15" s="677" t="s">
        <v>175</v>
      </c>
      <c r="I15" s="678">
        <v>7.4</v>
      </c>
      <c r="J15" s="678" t="s">
        <v>176</v>
      </c>
      <c r="K15" s="678">
        <v>6.5</v>
      </c>
      <c r="L15" s="679">
        <v>6.5</v>
      </c>
      <c r="M15" s="680" t="s">
        <v>176</v>
      </c>
      <c r="N15" s="678">
        <v>7.4</v>
      </c>
      <c r="O15" s="680" t="s">
        <v>176</v>
      </c>
      <c r="P15" s="680" t="s">
        <v>176</v>
      </c>
      <c r="Q15" s="678">
        <v>6.3</v>
      </c>
      <c r="R15" s="680" t="s">
        <v>176</v>
      </c>
      <c r="S15" s="680" t="s">
        <v>176</v>
      </c>
      <c r="T15" s="678">
        <v>6.7</v>
      </c>
      <c r="U15" s="680" t="s">
        <v>176</v>
      </c>
      <c r="V15" s="678">
        <v>7.6</v>
      </c>
      <c r="W15" s="678">
        <v>8.5</v>
      </c>
      <c r="X15" s="678">
        <v>7.6</v>
      </c>
      <c r="Y15" s="681">
        <v>17</v>
      </c>
      <c r="Z15" s="682">
        <v>0</v>
      </c>
      <c r="AA15" s="681">
        <v>0</v>
      </c>
      <c r="AB15" s="682">
        <v>0</v>
      </c>
      <c r="AC15" s="678">
        <v>8.1</v>
      </c>
      <c r="AD15" s="678">
        <v>8.1999999999999993</v>
      </c>
      <c r="AE15" s="678">
        <v>7.4</v>
      </c>
      <c r="AF15" s="678">
        <v>8</v>
      </c>
      <c r="AG15" s="678">
        <v>9.1</v>
      </c>
      <c r="AH15" s="678">
        <v>7.2</v>
      </c>
      <c r="AI15" s="678">
        <v>7.6</v>
      </c>
      <c r="AJ15" s="683" t="s">
        <v>176</v>
      </c>
      <c r="AK15" s="678">
        <v>8.5</v>
      </c>
      <c r="AL15" s="679">
        <v>8.5</v>
      </c>
      <c r="AM15" s="678">
        <v>6.6</v>
      </c>
      <c r="AN15" s="678">
        <v>7.8</v>
      </c>
      <c r="AO15" s="678">
        <v>7.9</v>
      </c>
      <c r="AP15" s="678">
        <v>6.5</v>
      </c>
      <c r="AQ15" s="681">
        <v>33</v>
      </c>
      <c r="AR15" s="682">
        <v>0</v>
      </c>
      <c r="AS15" s="678">
        <v>8.9</v>
      </c>
      <c r="AT15" s="683" t="s">
        <v>176</v>
      </c>
      <c r="AU15" s="683" t="s">
        <v>176</v>
      </c>
      <c r="AV15" s="678">
        <v>8.6</v>
      </c>
      <c r="AW15" s="684">
        <v>8.9</v>
      </c>
      <c r="AX15" s="684">
        <v>8.6</v>
      </c>
      <c r="AY15" s="683" t="s">
        <v>176</v>
      </c>
      <c r="AZ15" s="678">
        <v>7.3</v>
      </c>
      <c r="BA15" s="679">
        <v>7.3</v>
      </c>
      <c r="BB15" s="678">
        <v>8.5</v>
      </c>
      <c r="BC15" s="678">
        <v>8.8000000000000007</v>
      </c>
      <c r="BD15" s="681">
        <v>13</v>
      </c>
      <c r="BE15" s="682">
        <v>0</v>
      </c>
      <c r="BF15" s="685" t="s">
        <v>177</v>
      </c>
      <c r="BG15" s="685" t="s">
        <v>176</v>
      </c>
      <c r="BH15" s="686">
        <v>0</v>
      </c>
      <c r="BI15" s="681">
        <v>0</v>
      </c>
      <c r="BJ15" s="682">
        <v>5</v>
      </c>
      <c r="BK15" s="681">
        <v>63</v>
      </c>
      <c r="BL15" s="682">
        <v>5</v>
      </c>
      <c r="BM15" s="687">
        <v>67</v>
      </c>
      <c r="BN15" s="688">
        <v>63</v>
      </c>
      <c r="BO15" s="688">
        <v>0</v>
      </c>
      <c r="BP15" s="688">
        <v>62</v>
      </c>
      <c r="BQ15" s="688">
        <v>63</v>
      </c>
      <c r="BR15" s="689">
        <v>7.71</v>
      </c>
      <c r="BS15" s="690">
        <v>3.34</v>
      </c>
      <c r="BT15" s="691">
        <v>0</v>
      </c>
      <c r="BU15" s="692" t="s">
        <v>307</v>
      </c>
    </row>
    <row r="16" spans="1:73" s="586" customFormat="1" ht="21.75" customHeight="1">
      <c r="A16" s="671">
        <f t="shared" si="0"/>
        <v>6</v>
      </c>
      <c r="B16" s="672">
        <v>161325248</v>
      </c>
      <c r="C16" s="673" t="s">
        <v>180</v>
      </c>
      <c r="D16" s="674" t="s">
        <v>708</v>
      </c>
      <c r="E16" s="675" t="s">
        <v>408</v>
      </c>
      <c r="F16" s="676">
        <v>33962</v>
      </c>
      <c r="G16" s="677" t="s">
        <v>219</v>
      </c>
      <c r="H16" s="677" t="s">
        <v>175</v>
      </c>
      <c r="I16" s="678">
        <v>8.4</v>
      </c>
      <c r="J16" s="678" t="s">
        <v>176</v>
      </c>
      <c r="K16" s="678">
        <v>7.2</v>
      </c>
      <c r="L16" s="679">
        <v>7.2</v>
      </c>
      <c r="M16" s="680" t="s">
        <v>176</v>
      </c>
      <c r="N16" s="678">
        <v>6.3</v>
      </c>
      <c r="O16" s="680" t="s">
        <v>176</v>
      </c>
      <c r="P16" s="680" t="s">
        <v>176</v>
      </c>
      <c r="Q16" s="678">
        <v>6.5</v>
      </c>
      <c r="R16" s="680" t="s">
        <v>176</v>
      </c>
      <c r="S16" s="680" t="s">
        <v>176</v>
      </c>
      <c r="T16" s="678">
        <v>6.7</v>
      </c>
      <c r="U16" s="680" t="s">
        <v>176</v>
      </c>
      <c r="V16" s="678">
        <v>4.5</v>
      </c>
      <c r="W16" s="678">
        <v>5.0999999999999996</v>
      </c>
      <c r="X16" s="678">
        <v>7.6</v>
      </c>
      <c r="Y16" s="681">
        <v>17</v>
      </c>
      <c r="Z16" s="682">
        <v>0</v>
      </c>
      <c r="AA16" s="681">
        <v>0</v>
      </c>
      <c r="AB16" s="682">
        <v>0</v>
      </c>
      <c r="AC16" s="678">
        <v>7.8</v>
      </c>
      <c r="AD16" s="678">
        <v>6.9</v>
      </c>
      <c r="AE16" s="678">
        <v>7.1</v>
      </c>
      <c r="AF16" s="678">
        <v>6.5</v>
      </c>
      <c r="AG16" s="678">
        <v>7.9</v>
      </c>
      <c r="AH16" s="678">
        <v>5</v>
      </c>
      <c r="AI16" s="678">
        <v>6</v>
      </c>
      <c r="AJ16" s="683" t="s">
        <v>176</v>
      </c>
      <c r="AK16" s="678">
        <v>6</v>
      </c>
      <c r="AL16" s="679">
        <v>6</v>
      </c>
      <c r="AM16" s="678">
        <v>6.4</v>
      </c>
      <c r="AN16" s="678">
        <v>6.9</v>
      </c>
      <c r="AO16" s="678">
        <v>7.9</v>
      </c>
      <c r="AP16" s="678">
        <v>6.6</v>
      </c>
      <c r="AQ16" s="681">
        <v>33</v>
      </c>
      <c r="AR16" s="682">
        <v>0</v>
      </c>
      <c r="AS16" s="678">
        <v>8.1999999999999993</v>
      </c>
      <c r="AT16" s="683" t="s">
        <v>176</v>
      </c>
      <c r="AU16" s="683" t="s">
        <v>176</v>
      </c>
      <c r="AV16" s="678">
        <v>7.3</v>
      </c>
      <c r="AW16" s="684">
        <v>8.1999999999999993</v>
      </c>
      <c r="AX16" s="684">
        <v>7.3</v>
      </c>
      <c r="AY16" s="683" t="s">
        <v>176</v>
      </c>
      <c r="AZ16" s="678">
        <v>5.4</v>
      </c>
      <c r="BA16" s="679">
        <v>5.4</v>
      </c>
      <c r="BB16" s="678">
        <v>6.7</v>
      </c>
      <c r="BC16" s="678">
        <v>5.5</v>
      </c>
      <c r="BD16" s="681">
        <v>13</v>
      </c>
      <c r="BE16" s="682">
        <v>0</v>
      </c>
      <c r="BF16" s="685" t="s">
        <v>177</v>
      </c>
      <c r="BG16" s="685" t="s">
        <v>176</v>
      </c>
      <c r="BH16" s="686">
        <v>0</v>
      </c>
      <c r="BI16" s="681">
        <v>0</v>
      </c>
      <c r="BJ16" s="682">
        <v>5</v>
      </c>
      <c r="BK16" s="681">
        <v>63</v>
      </c>
      <c r="BL16" s="682">
        <v>5</v>
      </c>
      <c r="BM16" s="687">
        <v>67</v>
      </c>
      <c r="BN16" s="688">
        <v>63</v>
      </c>
      <c r="BO16" s="688">
        <v>0</v>
      </c>
      <c r="BP16" s="688">
        <v>62</v>
      </c>
      <c r="BQ16" s="688">
        <v>63</v>
      </c>
      <c r="BR16" s="689">
        <v>6.61</v>
      </c>
      <c r="BS16" s="690">
        <v>2.61</v>
      </c>
      <c r="BT16" s="691">
        <v>0</v>
      </c>
      <c r="BU16" s="692" t="s">
        <v>307</v>
      </c>
    </row>
    <row r="17" spans="1:74" s="586" customFormat="1" ht="21.75" customHeight="1">
      <c r="A17" s="671">
        <f t="shared" si="0"/>
        <v>7</v>
      </c>
      <c r="B17" s="672">
        <v>2126261350</v>
      </c>
      <c r="C17" s="673" t="s">
        <v>418</v>
      </c>
      <c r="D17" s="674" t="s">
        <v>636</v>
      </c>
      <c r="E17" s="675" t="s">
        <v>411</v>
      </c>
      <c r="F17" s="676">
        <v>34195</v>
      </c>
      <c r="G17" s="677" t="s">
        <v>174</v>
      </c>
      <c r="H17" s="677" t="s">
        <v>175</v>
      </c>
      <c r="I17" s="678">
        <v>8.1</v>
      </c>
      <c r="J17" s="678" t="s">
        <v>176</v>
      </c>
      <c r="K17" s="678">
        <v>6.7</v>
      </c>
      <c r="L17" s="679">
        <v>6.7</v>
      </c>
      <c r="M17" s="680" t="s">
        <v>176</v>
      </c>
      <c r="N17" s="678">
        <v>7.1</v>
      </c>
      <c r="O17" s="680" t="s">
        <v>176</v>
      </c>
      <c r="P17" s="680" t="s">
        <v>176</v>
      </c>
      <c r="Q17" s="678">
        <v>6.6</v>
      </c>
      <c r="R17" s="680" t="s">
        <v>176</v>
      </c>
      <c r="S17" s="680" t="s">
        <v>176</v>
      </c>
      <c r="T17" s="678">
        <v>7.1</v>
      </c>
      <c r="U17" s="680" t="s">
        <v>176</v>
      </c>
      <c r="V17" s="678">
        <v>9.5</v>
      </c>
      <c r="W17" s="678">
        <v>9.1999999999999993</v>
      </c>
      <c r="X17" s="678">
        <v>8.1999999999999993</v>
      </c>
      <c r="Y17" s="681">
        <v>17</v>
      </c>
      <c r="Z17" s="682">
        <v>0</v>
      </c>
      <c r="AA17" s="681">
        <v>0</v>
      </c>
      <c r="AB17" s="682">
        <v>0</v>
      </c>
      <c r="AC17" s="678">
        <v>8.6999999999999993</v>
      </c>
      <c r="AD17" s="678">
        <v>6.5</v>
      </c>
      <c r="AE17" s="678">
        <v>6.9</v>
      </c>
      <c r="AF17" s="678">
        <v>8.1</v>
      </c>
      <c r="AG17" s="678">
        <v>8.4</v>
      </c>
      <c r="AH17" s="678">
        <v>7.4</v>
      </c>
      <c r="AI17" s="678">
        <v>7.3</v>
      </c>
      <c r="AJ17" s="683" t="s">
        <v>176</v>
      </c>
      <c r="AK17" s="678">
        <v>6.8</v>
      </c>
      <c r="AL17" s="679">
        <v>6.8</v>
      </c>
      <c r="AM17" s="678">
        <v>6.7</v>
      </c>
      <c r="AN17" s="678">
        <v>6</v>
      </c>
      <c r="AO17" s="678">
        <v>7.6</v>
      </c>
      <c r="AP17" s="678">
        <v>5.9</v>
      </c>
      <c r="AQ17" s="681">
        <v>33</v>
      </c>
      <c r="AR17" s="682">
        <v>0</v>
      </c>
      <c r="AS17" s="678">
        <v>7.6</v>
      </c>
      <c r="AT17" s="683" t="s">
        <v>176</v>
      </c>
      <c r="AU17" s="683" t="s">
        <v>176</v>
      </c>
      <c r="AV17" s="678">
        <v>8.5</v>
      </c>
      <c r="AW17" s="684">
        <v>8.5</v>
      </c>
      <c r="AX17" s="684">
        <v>7.6</v>
      </c>
      <c r="AY17" s="683" t="s">
        <v>176</v>
      </c>
      <c r="AZ17" s="678">
        <v>5.3</v>
      </c>
      <c r="BA17" s="679">
        <v>5.3</v>
      </c>
      <c r="BB17" s="678">
        <v>6.4</v>
      </c>
      <c r="BC17" s="678">
        <v>7.9</v>
      </c>
      <c r="BD17" s="681">
        <v>13</v>
      </c>
      <c r="BE17" s="682">
        <v>0</v>
      </c>
      <c r="BF17" s="685" t="s">
        <v>177</v>
      </c>
      <c r="BG17" s="685" t="s">
        <v>176</v>
      </c>
      <c r="BH17" s="686">
        <v>0</v>
      </c>
      <c r="BI17" s="681">
        <v>0</v>
      </c>
      <c r="BJ17" s="682">
        <v>5</v>
      </c>
      <c r="BK17" s="681">
        <v>63</v>
      </c>
      <c r="BL17" s="682">
        <v>5</v>
      </c>
      <c r="BM17" s="687">
        <v>67</v>
      </c>
      <c r="BN17" s="688">
        <v>63</v>
      </c>
      <c r="BO17" s="688">
        <v>0</v>
      </c>
      <c r="BP17" s="688">
        <v>62</v>
      </c>
      <c r="BQ17" s="688">
        <v>63</v>
      </c>
      <c r="BR17" s="689">
        <v>7.29</v>
      </c>
      <c r="BS17" s="690">
        <v>3.01</v>
      </c>
      <c r="BT17" s="691">
        <v>0</v>
      </c>
      <c r="BU17" s="692" t="s">
        <v>307</v>
      </c>
    </row>
    <row r="18" spans="1:74" s="586" customFormat="1" ht="21.75" customHeight="1">
      <c r="A18" s="671">
        <f t="shared" si="0"/>
        <v>8</v>
      </c>
      <c r="B18" s="672">
        <v>171325871</v>
      </c>
      <c r="C18" s="673" t="s">
        <v>234</v>
      </c>
      <c r="D18" s="674" t="s">
        <v>699</v>
      </c>
      <c r="E18" s="675" t="s">
        <v>413</v>
      </c>
      <c r="F18" s="676">
        <v>33893</v>
      </c>
      <c r="G18" s="677" t="s">
        <v>219</v>
      </c>
      <c r="H18" s="677" t="s">
        <v>175</v>
      </c>
      <c r="I18" s="678">
        <v>8.1999999999999993</v>
      </c>
      <c r="J18" s="678">
        <v>7.4</v>
      </c>
      <c r="K18" s="678">
        <v>6.4</v>
      </c>
      <c r="L18" s="679">
        <v>7.4</v>
      </c>
      <c r="M18" s="680" t="s">
        <v>176</v>
      </c>
      <c r="N18" s="678">
        <v>6.8</v>
      </c>
      <c r="O18" s="680" t="s">
        <v>176</v>
      </c>
      <c r="P18" s="680" t="s">
        <v>176</v>
      </c>
      <c r="Q18" s="678">
        <v>6.6</v>
      </c>
      <c r="R18" s="680" t="s">
        <v>176</v>
      </c>
      <c r="S18" s="680" t="s">
        <v>176</v>
      </c>
      <c r="T18" s="678">
        <v>7</v>
      </c>
      <c r="U18" s="680" t="s">
        <v>176</v>
      </c>
      <c r="V18" s="678">
        <v>6.7</v>
      </c>
      <c r="W18" s="678">
        <v>6.1</v>
      </c>
      <c r="X18" s="678">
        <v>5.9</v>
      </c>
      <c r="Y18" s="681">
        <v>19</v>
      </c>
      <c r="Z18" s="682">
        <v>0</v>
      </c>
      <c r="AA18" s="681">
        <v>0</v>
      </c>
      <c r="AB18" s="682">
        <v>0</v>
      </c>
      <c r="AC18" s="678">
        <v>5.9</v>
      </c>
      <c r="AD18" s="678">
        <v>6.8</v>
      </c>
      <c r="AE18" s="678">
        <v>6.2</v>
      </c>
      <c r="AF18" s="678">
        <v>6.5</v>
      </c>
      <c r="AG18" s="678">
        <v>8</v>
      </c>
      <c r="AH18" s="678">
        <v>5.8</v>
      </c>
      <c r="AI18" s="678">
        <v>6.2</v>
      </c>
      <c r="AJ18" s="683" t="s">
        <v>176</v>
      </c>
      <c r="AK18" s="678">
        <v>6.5</v>
      </c>
      <c r="AL18" s="679">
        <v>6.5</v>
      </c>
      <c r="AM18" s="678">
        <v>6.2</v>
      </c>
      <c r="AN18" s="678">
        <v>7.4</v>
      </c>
      <c r="AO18" s="678">
        <v>6.6</v>
      </c>
      <c r="AP18" s="678">
        <v>4.5999999999999996</v>
      </c>
      <c r="AQ18" s="681">
        <v>33</v>
      </c>
      <c r="AR18" s="682">
        <v>0</v>
      </c>
      <c r="AS18" s="678">
        <v>6</v>
      </c>
      <c r="AT18" s="683" t="s">
        <v>176</v>
      </c>
      <c r="AU18" s="683" t="s">
        <v>176</v>
      </c>
      <c r="AV18" s="678">
        <v>7</v>
      </c>
      <c r="AW18" s="684">
        <v>7</v>
      </c>
      <c r="AX18" s="684">
        <v>6</v>
      </c>
      <c r="AY18" s="683" t="s">
        <v>176</v>
      </c>
      <c r="AZ18" s="678">
        <v>5.2</v>
      </c>
      <c r="BA18" s="679">
        <v>5.2</v>
      </c>
      <c r="BB18" s="678">
        <v>5.9</v>
      </c>
      <c r="BC18" s="678">
        <v>6.6</v>
      </c>
      <c r="BD18" s="681">
        <v>13</v>
      </c>
      <c r="BE18" s="682">
        <v>0</v>
      </c>
      <c r="BF18" s="685" t="s">
        <v>177</v>
      </c>
      <c r="BG18" s="685" t="s">
        <v>176</v>
      </c>
      <c r="BH18" s="686">
        <v>0</v>
      </c>
      <c r="BI18" s="681">
        <v>0</v>
      </c>
      <c r="BJ18" s="682">
        <v>5</v>
      </c>
      <c r="BK18" s="681">
        <v>65</v>
      </c>
      <c r="BL18" s="682">
        <v>5</v>
      </c>
      <c r="BM18" s="687">
        <v>67</v>
      </c>
      <c r="BN18" s="688">
        <v>65</v>
      </c>
      <c r="BO18" s="688">
        <v>0</v>
      </c>
      <c r="BP18" s="688">
        <v>62</v>
      </c>
      <c r="BQ18" s="688">
        <v>65</v>
      </c>
      <c r="BR18" s="689">
        <v>6.21</v>
      </c>
      <c r="BS18" s="690">
        <v>2.41</v>
      </c>
      <c r="BT18" s="691">
        <v>0</v>
      </c>
      <c r="BU18" s="692" t="s">
        <v>307</v>
      </c>
    </row>
    <row r="19" spans="1:74" s="586" customFormat="1" ht="21.75" customHeight="1">
      <c r="A19" s="671">
        <f t="shared" si="0"/>
        <v>9</v>
      </c>
      <c r="B19" s="672">
        <v>2127261457</v>
      </c>
      <c r="C19" s="673" t="s">
        <v>354</v>
      </c>
      <c r="D19" s="674" t="s">
        <v>709</v>
      </c>
      <c r="E19" s="675" t="s">
        <v>415</v>
      </c>
      <c r="F19" s="676">
        <v>34678</v>
      </c>
      <c r="G19" s="677" t="s">
        <v>219</v>
      </c>
      <c r="H19" s="677" t="s">
        <v>175</v>
      </c>
      <c r="I19" s="678">
        <v>7.8</v>
      </c>
      <c r="J19" s="678" t="s">
        <v>176</v>
      </c>
      <c r="K19" s="678">
        <v>5.6</v>
      </c>
      <c r="L19" s="679">
        <v>5.6</v>
      </c>
      <c r="M19" s="680" t="s">
        <v>176</v>
      </c>
      <c r="N19" s="678">
        <v>6.4</v>
      </c>
      <c r="O19" s="680" t="s">
        <v>176</v>
      </c>
      <c r="P19" s="680" t="s">
        <v>176</v>
      </c>
      <c r="Q19" s="678">
        <v>5.7</v>
      </c>
      <c r="R19" s="680" t="s">
        <v>176</v>
      </c>
      <c r="S19" s="680" t="s">
        <v>176</v>
      </c>
      <c r="T19" s="678">
        <v>6.3</v>
      </c>
      <c r="U19" s="680" t="s">
        <v>176</v>
      </c>
      <c r="V19" s="678">
        <v>6.8</v>
      </c>
      <c r="W19" s="678">
        <v>8</v>
      </c>
      <c r="X19" s="678">
        <v>7.4</v>
      </c>
      <c r="Y19" s="681">
        <v>17</v>
      </c>
      <c r="Z19" s="682">
        <v>0</v>
      </c>
      <c r="AA19" s="681">
        <v>0</v>
      </c>
      <c r="AB19" s="682">
        <v>0</v>
      </c>
      <c r="AC19" s="678">
        <v>6.1</v>
      </c>
      <c r="AD19" s="678">
        <v>7.1</v>
      </c>
      <c r="AE19" s="678">
        <v>7.2</v>
      </c>
      <c r="AF19" s="678">
        <v>7.7</v>
      </c>
      <c r="AG19" s="678">
        <v>7.9</v>
      </c>
      <c r="AH19" s="678">
        <v>6.5</v>
      </c>
      <c r="AI19" s="678">
        <v>6.9</v>
      </c>
      <c r="AJ19" s="683" t="s">
        <v>176</v>
      </c>
      <c r="AK19" s="678">
        <v>5.2</v>
      </c>
      <c r="AL19" s="679">
        <v>5.2</v>
      </c>
      <c r="AM19" s="678">
        <v>6.6</v>
      </c>
      <c r="AN19" s="678">
        <v>7.5</v>
      </c>
      <c r="AO19" s="678">
        <v>6.6</v>
      </c>
      <c r="AP19" s="678">
        <v>5.6</v>
      </c>
      <c r="AQ19" s="681">
        <v>33</v>
      </c>
      <c r="AR19" s="682">
        <v>0</v>
      </c>
      <c r="AS19" s="678">
        <v>7.2</v>
      </c>
      <c r="AT19" s="683" t="s">
        <v>176</v>
      </c>
      <c r="AU19" s="683" t="s">
        <v>176</v>
      </c>
      <c r="AV19" s="678">
        <v>7.6</v>
      </c>
      <c r="AW19" s="684">
        <v>7.6</v>
      </c>
      <c r="AX19" s="684">
        <v>7.2</v>
      </c>
      <c r="AY19" s="683" t="s">
        <v>176</v>
      </c>
      <c r="AZ19" s="678">
        <v>5.9</v>
      </c>
      <c r="BA19" s="679">
        <v>5.9</v>
      </c>
      <c r="BB19" s="678">
        <v>6.6</v>
      </c>
      <c r="BC19" s="678">
        <v>7.8</v>
      </c>
      <c r="BD19" s="681">
        <v>13</v>
      </c>
      <c r="BE19" s="682">
        <v>0</v>
      </c>
      <c r="BF19" s="685" t="s">
        <v>177</v>
      </c>
      <c r="BG19" s="685" t="s">
        <v>176</v>
      </c>
      <c r="BH19" s="686">
        <v>0</v>
      </c>
      <c r="BI19" s="681">
        <v>0</v>
      </c>
      <c r="BJ19" s="682">
        <v>5</v>
      </c>
      <c r="BK19" s="681">
        <v>63</v>
      </c>
      <c r="BL19" s="682">
        <v>5</v>
      </c>
      <c r="BM19" s="687">
        <v>67</v>
      </c>
      <c r="BN19" s="688">
        <v>63</v>
      </c>
      <c r="BO19" s="688">
        <v>0</v>
      </c>
      <c r="BP19" s="688">
        <v>62</v>
      </c>
      <c r="BQ19" s="688">
        <v>63</v>
      </c>
      <c r="BR19" s="689">
        <v>6.79</v>
      </c>
      <c r="BS19" s="690">
        <v>2.72</v>
      </c>
      <c r="BT19" s="691">
        <v>0</v>
      </c>
      <c r="BU19" s="692" t="s">
        <v>307</v>
      </c>
    </row>
    <row r="20" spans="1:74" s="586" customFormat="1" ht="21.75" customHeight="1">
      <c r="A20" s="671">
        <f t="shared" si="0"/>
        <v>10</v>
      </c>
      <c r="B20" s="672">
        <v>161327448</v>
      </c>
      <c r="C20" s="673" t="s">
        <v>212</v>
      </c>
      <c r="D20" s="674" t="s">
        <v>378</v>
      </c>
      <c r="E20" s="675" t="s">
        <v>418</v>
      </c>
      <c r="F20" s="676">
        <v>33878</v>
      </c>
      <c r="G20" s="677" t="s">
        <v>174</v>
      </c>
      <c r="H20" s="677" t="s">
        <v>175</v>
      </c>
      <c r="I20" s="678">
        <v>6.1</v>
      </c>
      <c r="J20" s="678" t="s">
        <v>176</v>
      </c>
      <c r="K20" s="678">
        <v>8</v>
      </c>
      <c r="L20" s="679">
        <v>8</v>
      </c>
      <c r="M20" s="680" t="s">
        <v>176</v>
      </c>
      <c r="N20" s="678">
        <v>7.5</v>
      </c>
      <c r="O20" s="680" t="s">
        <v>176</v>
      </c>
      <c r="P20" s="680" t="s">
        <v>176</v>
      </c>
      <c r="Q20" s="678">
        <v>6.7</v>
      </c>
      <c r="R20" s="680" t="s">
        <v>176</v>
      </c>
      <c r="S20" s="680" t="s">
        <v>176</v>
      </c>
      <c r="T20" s="678">
        <v>6.5</v>
      </c>
      <c r="U20" s="680" t="s">
        <v>176</v>
      </c>
      <c r="V20" s="678">
        <v>8.5</v>
      </c>
      <c r="W20" s="678">
        <v>7.3</v>
      </c>
      <c r="X20" s="678">
        <v>7.4</v>
      </c>
      <c r="Y20" s="681">
        <v>17</v>
      </c>
      <c r="Z20" s="682">
        <v>0</v>
      </c>
      <c r="AA20" s="681">
        <v>0</v>
      </c>
      <c r="AB20" s="682">
        <v>0</v>
      </c>
      <c r="AC20" s="678">
        <v>7.5</v>
      </c>
      <c r="AD20" s="678">
        <v>7.8</v>
      </c>
      <c r="AE20" s="678">
        <v>6.3</v>
      </c>
      <c r="AF20" s="678">
        <v>7.1</v>
      </c>
      <c r="AG20" s="678">
        <v>7.4</v>
      </c>
      <c r="AH20" s="678">
        <v>7.4</v>
      </c>
      <c r="AI20" s="678">
        <v>6.9</v>
      </c>
      <c r="AJ20" s="683" t="s">
        <v>176</v>
      </c>
      <c r="AK20" s="678">
        <v>6.5</v>
      </c>
      <c r="AL20" s="679">
        <v>6.5</v>
      </c>
      <c r="AM20" s="678">
        <v>6.5</v>
      </c>
      <c r="AN20" s="678">
        <v>7.4</v>
      </c>
      <c r="AO20" s="678">
        <v>7.8</v>
      </c>
      <c r="AP20" s="678">
        <v>7.3</v>
      </c>
      <c r="AQ20" s="681">
        <v>33</v>
      </c>
      <c r="AR20" s="682">
        <v>0</v>
      </c>
      <c r="AS20" s="678">
        <v>7.4</v>
      </c>
      <c r="AT20" s="683" t="s">
        <v>176</v>
      </c>
      <c r="AU20" s="683" t="s">
        <v>176</v>
      </c>
      <c r="AV20" s="678">
        <v>7.2</v>
      </c>
      <c r="AW20" s="684">
        <v>7.4</v>
      </c>
      <c r="AX20" s="684">
        <v>7.2</v>
      </c>
      <c r="AY20" s="683" t="s">
        <v>176</v>
      </c>
      <c r="AZ20" s="678">
        <v>6.3</v>
      </c>
      <c r="BA20" s="679">
        <v>6.3</v>
      </c>
      <c r="BB20" s="678">
        <v>6.9</v>
      </c>
      <c r="BC20" s="678">
        <v>7.5</v>
      </c>
      <c r="BD20" s="681">
        <v>13</v>
      </c>
      <c r="BE20" s="682">
        <v>0</v>
      </c>
      <c r="BF20" s="685" t="s">
        <v>177</v>
      </c>
      <c r="BG20" s="685" t="s">
        <v>176</v>
      </c>
      <c r="BH20" s="686">
        <v>0</v>
      </c>
      <c r="BI20" s="681">
        <v>0</v>
      </c>
      <c r="BJ20" s="682">
        <v>5</v>
      </c>
      <c r="BK20" s="681">
        <v>63</v>
      </c>
      <c r="BL20" s="682">
        <v>5</v>
      </c>
      <c r="BM20" s="687">
        <v>67</v>
      </c>
      <c r="BN20" s="688">
        <v>63</v>
      </c>
      <c r="BO20" s="688">
        <v>0</v>
      </c>
      <c r="BP20" s="688">
        <v>62</v>
      </c>
      <c r="BQ20" s="688">
        <v>63</v>
      </c>
      <c r="BR20" s="689">
        <v>7.14</v>
      </c>
      <c r="BS20" s="690">
        <v>2.94</v>
      </c>
      <c r="BT20" s="691">
        <v>0</v>
      </c>
      <c r="BU20" s="692" t="s">
        <v>307</v>
      </c>
    </row>
    <row r="21" spans="1:74" s="621" customFormat="1" ht="21.75" customHeight="1">
      <c r="A21" s="693">
        <f t="shared" si="0"/>
        <v>11</v>
      </c>
      <c r="B21" s="694">
        <v>1810216719</v>
      </c>
      <c r="C21" s="695" t="s">
        <v>693</v>
      </c>
      <c r="D21" s="696" t="s">
        <v>189</v>
      </c>
      <c r="E21" s="697" t="s">
        <v>420</v>
      </c>
      <c r="F21" s="698">
        <v>34495</v>
      </c>
      <c r="G21" s="699" t="s">
        <v>174</v>
      </c>
      <c r="H21" s="699" t="s">
        <v>175</v>
      </c>
      <c r="I21" s="700">
        <v>7.5</v>
      </c>
      <c r="J21" s="700">
        <v>7.9</v>
      </c>
      <c r="K21" s="700">
        <v>6.7</v>
      </c>
      <c r="L21" s="701">
        <v>7.9</v>
      </c>
      <c r="M21" s="702" t="s">
        <v>176</v>
      </c>
      <c r="N21" s="700">
        <v>6.6</v>
      </c>
      <c r="O21" s="702" t="s">
        <v>176</v>
      </c>
      <c r="P21" s="702" t="s">
        <v>176</v>
      </c>
      <c r="Q21" s="700">
        <v>6</v>
      </c>
      <c r="R21" s="702" t="s">
        <v>176</v>
      </c>
      <c r="S21" s="702" t="s">
        <v>176</v>
      </c>
      <c r="T21" s="700">
        <v>6.9</v>
      </c>
      <c r="U21" s="702" t="s">
        <v>176</v>
      </c>
      <c r="V21" s="700">
        <v>6.2</v>
      </c>
      <c r="W21" s="700">
        <v>8.4</v>
      </c>
      <c r="X21" s="700">
        <v>8.6</v>
      </c>
      <c r="Y21" s="703">
        <v>19</v>
      </c>
      <c r="Z21" s="703">
        <v>0</v>
      </c>
      <c r="AA21" s="703">
        <v>0</v>
      </c>
      <c r="AB21" s="703">
        <v>0</v>
      </c>
      <c r="AC21" s="700">
        <v>7.1</v>
      </c>
      <c r="AD21" s="700">
        <v>4.9000000000000004</v>
      </c>
      <c r="AE21" s="700">
        <v>6.7</v>
      </c>
      <c r="AF21" s="700">
        <v>8.1</v>
      </c>
      <c r="AG21" s="700">
        <v>7.6</v>
      </c>
      <c r="AH21" s="700">
        <v>6</v>
      </c>
      <c r="AI21" s="700">
        <v>5.8</v>
      </c>
      <c r="AJ21" s="704" t="s">
        <v>176</v>
      </c>
      <c r="AK21" s="700">
        <v>7.2</v>
      </c>
      <c r="AL21" s="701">
        <v>7.2</v>
      </c>
      <c r="AM21" s="700">
        <v>6.2</v>
      </c>
      <c r="AN21" s="700">
        <v>6.5</v>
      </c>
      <c r="AO21" s="700">
        <v>6.3</v>
      </c>
      <c r="AP21" s="700">
        <v>5.9</v>
      </c>
      <c r="AQ21" s="703">
        <v>33</v>
      </c>
      <c r="AR21" s="703">
        <v>0</v>
      </c>
      <c r="AS21" s="700">
        <v>6</v>
      </c>
      <c r="AT21" s="704" t="s">
        <v>176</v>
      </c>
      <c r="AU21" s="704" t="s">
        <v>176</v>
      </c>
      <c r="AV21" s="700">
        <v>6.2</v>
      </c>
      <c r="AW21" s="705">
        <v>6.2</v>
      </c>
      <c r="AX21" s="705">
        <v>6</v>
      </c>
      <c r="AY21" s="704" t="s">
        <v>176</v>
      </c>
      <c r="AZ21" s="700">
        <v>7</v>
      </c>
      <c r="BA21" s="701">
        <v>7</v>
      </c>
      <c r="BB21" s="700">
        <v>4.7</v>
      </c>
      <c r="BC21" s="700">
        <v>6.3</v>
      </c>
      <c r="BD21" s="703">
        <v>13</v>
      </c>
      <c r="BE21" s="703">
        <v>0</v>
      </c>
      <c r="BF21" s="706" t="s">
        <v>177</v>
      </c>
      <c r="BG21" s="706" t="s">
        <v>176</v>
      </c>
      <c r="BH21" s="707">
        <v>0</v>
      </c>
      <c r="BI21" s="703">
        <v>0</v>
      </c>
      <c r="BJ21" s="703">
        <v>5</v>
      </c>
      <c r="BK21" s="703">
        <v>65</v>
      </c>
      <c r="BL21" s="703">
        <v>5</v>
      </c>
      <c r="BM21" s="703">
        <v>67</v>
      </c>
      <c r="BN21" s="708">
        <v>65</v>
      </c>
      <c r="BO21" s="708">
        <v>0</v>
      </c>
      <c r="BP21" s="708">
        <v>62</v>
      </c>
      <c r="BQ21" s="708">
        <v>65</v>
      </c>
      <c r="BR21" s="709">
        <v>6.44</v>
      </c>
      <c r="BS21" s="710">
        <v>2.58</v>
      </c>
      <c r="BT21" s="711">
        <v>0</v>
      </c>
      <c r="BU21" s="692" t="s">
        <v>307</v>
      </c>
      <c r="BV21" s="620" t="s">
        <v>695</v>
      </c>
    </row>
    <row r="22" spans="1:74" s="586" customFormat="1" ht="21.75" customHeight="1">
      <c r="A22" s="671">
        <f t="shared" si="0"/>
        <v>12</v>
      </c>
      <c r="B22" s="672">
        <v>171328787</v>
      </c>
      <c r="C22" s="673" t="s">
        <v>212</v>
      </c>
      <c r="D22" s="674" t="s">
        <v>699</v>
      </c>
      <c r="E22" s="675" t="s">
        <v>422</v>
      </c>
      <c r="F22" s="676">
        <v>33554</v>
      </c>
      <c r="G22" s="677" t="s">
        <v>219</v>
      </c>
      <c r="H22" s="677" t="s">
        <v>175</v>
      </c>
      <c r="I22" s="678">
        <v>5.9</v>
      </c>
      <c r="J22" s="678">
        <v>6.3</v>
      </c>
      <c r="K22" s="678">
        <v>7.1</v>
      </c>
      <c r="L22" s="679">
        <v>7.1</v>
      </c>
      <c r="M22" s="680" t="s">
        <v>176</v>
      </c>
      <c r="N22" s="678">
        <v>6.5</v>
      </c>
      <c r="O22" s="680" t="s">
        <v>176</v>
      </c>
      <c r="P22" s="680" t="s">
        <v>176</v>
      </c>
      <c r="Q22" s="678">
        <v>5.9</v>
      </c>
      <c r="R22" s="680" t="s">
        <v>176</v>
      </c>
      <c r="S22" s="680" t="s">
        <v>176</v>
      </c>
      <c r="T22" s="678">
        <v>6</v>
      </c>
      <c r="U22" s="680" t="s">
        <v>176</v>
      </c>
      <c r="V22" s="678">
        <v>6.1</v>
      </c>
      <c r="W22" s="678">
        <v>6.6</v>
      </c>
      <c r="X22" s="678">
        <v>6.6</v>
      </c>
      <c r="Y22" s="681">
        <v>19</v>
      </c>
      <c r="Z22" s="682">
        <v>0</v>
      </c>
      <c r="AA22" s="681">
        <v>0</v>
      </c>
      <c r="AB22" s="682">
        <v>0</v>
      </c>
      <c r="AC22" s="678">
        <v>6.7</v>
      </c>
      <c r="AD22" s="678">
        <v>5</v>
      </c>
      <c r="AE22" s="678">
        <v>5.5</v>
      </c>
      <c r="AF22" s="678">
        <v>6.1</v>
      </c>
      <c r="AG22" s="678">
        <v>6</v>
      </c>
      <c r="AH22" s="678">
        <v>6</v>
      </c>
      <c r="AI22" s="678">
        <v>5.9</v>
      </c>
      <c r="AJ22" s="683" t="s">
        <v>176</v>
      </c>
      <c r="AK22" s="678">
        <v>5.8</v>
      </c>
      <c r="AL22" s="679">
        <v>5.8</v>
      </c>
      <c r="AM22" s="678">
        <v>5.4</v>
      </c>
      <c r="AN22" s="678">
        <v>6.4</v>
      </c>
      <c r="AO22" s="678">
        <v>5.3</v>
      </c>
      <c r="AP22" s="678">
        <v>6.9</v>
      </c>
      <c r="AQ22" s="681">
        <v>33</v>
      </c>
      <c r="AR22" s="682">
        <v>0</v>
      </c>
      <c r="AS22" s="678">
        <v>6.1</v>
      </c>
      <c r="AT22" s="683" t="s">
        <v>176</v>
      </c>
      <c r="AU22" s="683" t="s">
        <v>176</v>
      </c>
      <c r="AV22" s="678">
        <v>4.3</v>
      </c>
      <c r="AW22" s="684">
        <v>6.1</v>
      </c>
      <c r="AX22" s="684">
        <v>4.3</v>
      </c>
      <c r="AY22" s="683" t="s">
        <v>176</v>
      </c>
      <c r="AZ22" s="678">
        <v>6.3</v>
      </c>
      <c r="BA22" s="679">
        <v>6.3</v>
      </c>
      <c r="BB22" s="678">
        <v>6.8</v>
      </c>
      <c r="BC22" s="678">
        <v>5.6</v>
      </c>
      <c r="BD22" s="681">
        <v>13</v>
      </c>
      <c r="BE22" s="682">
        <v>0</v>
      </c>
      <c r="BF22" s="685" t="s">
        <v>177</v>
      </c>
      <c r="BG22" s="685" t="s">
        <v>176</v>
      </c>
      <c r="BH22" s="686">
        <v>0</v>
      </c>
      <c r="BI22" s="681">
        <v>0</v>
      </c>
      <c r="BJ22" s="682">
        <v>5</v>
      </c>
      <c r="BK22" s="681">
        <v>65</v>
      </c>
      <c r="BL22" s="682">
        <v>5</v>
      </c>
      <c r="BM22" s="687">
        <v>67</v>
      </c>
      <c r="BN22" s="688">
        <v>65</v>
      </c>
      <c r="BO22" s="688">
        <v>0</v>
      </c>
      <c r="BP22" s="688">
        <v>62</v>
      </c>
      <c r="BQ22" s="688">
        <v>65</v>
      </c>
      <c r="BR22" s="689">
        <v>5.85</v>
      </c>
      <c r="BS22" s="690">
        <v>2.15</v>
      </c>
      <c r="BT22" s="691">
        <v>0</v>
      </c>
      <c r="BU22" s="692" t="s">
        <v>307</v>
      </c>
    </row>
    <row r="23" spans="1:74" s="586" customFormat="1" ht="21.75" customHeight="1">
      <c r="A23" s="671">
        <f t="shared" si="0"/>
        <v>13</v>
      </c>
      <c r="B23" s="672">
        <v>171325893</v>
      </c>
      <c r="C23" s="673" t="s">
        <v>180</v>
      </c>
      <c r="D23" s="674" t="s">
        <v>186</v>
      </c>
      <c r="E23" s="675" t="s">
        <v>424</v>
      </c>
      <c r="F23" s="676">
        <v>34066</v>
      </c>
      <c r="G23" s="677" t="s">
        <v>174</v>
      </c>
      <c r="H23" s="677" t="s">
        <v>175</v>
      </c>
      <c r="I23" s="678">
        <v>8.6</v>
      </c>
      <c r="J23" s="678">
        <v>8.4</v>
      </c>
      <c r="K23" s="678">
        <v>7.8</v>
      </c>
      <c r="L23" s="679">
        <v>8.4</v>
      </c>
      <c r="M23" s="680" t="s">
        <v>176</v>
      </c>
      <c r="N23" s="678">
        <v>8.1999999999999993</v>
      </c>
      <c r="O23" s="680" t="s">
        <v>176</v>
      </c>
      <c r="P23" s="680" t="s">
        <v>176</v>
      </c>
      <c r="Q23" s="678">
        <v>7.7</v>
      </c>
      <c r="R23" s="680" t="s">
        <v>176</v>
      </c>
      <c r="S23" s="680" t="s">
        <v>176</v>
      </c>
      <c r="T23" s="678">
        <v>7.5</v>
      </c>
      <c r="U23" s="680" t="s">
        <v>176</v>
      </c>
      <c r="V23" s="678">
        <v>9.1999999999999993</v>
      </c>
      <c r="W23" s="678">
        <v>8.5</v>
      </c>
      <c r="X23" s="678">
        <v>9.1999999999999993</v>
      </c>
      <c r="Y23" s="681">
        <v>19</v>
      </c>
      <c r="Z23" s="682">
        <v>0</v>
      </c>
      <c r="AA23" s="681">
        <v>0</v>
      </c>
      <c r="AB23" s="682">
        <v>0</v>
      </c>
      <c r="AC23" s="678">
        <v>9.3000000000000007</v>
      </c>
      <c r="AD23" s="678">
        <v>8.6</v>
      </c>
      <c r="AE23" s="678">
        <v>9.4</v>
      </c>
      <c r="AF23" s="678">
        <v>9.1</v>
      </c>
      <c r="AG23" s="678">
        <v>10</v>
      </c>
      <c r="AH23" s="678">
        <v>8.3000000000000007</v>
      </c>
      <c r="AI23" s="678">
        <v>8.5</v>
      </c>
      <c r="AJ23" s="683" t="s">
        <v>176</v>
      </c>
      <c r="AK23" s="678">
        <v>8.1999999999999993</v>
      </c>
      <c r="AL23" s="679">
        <v>8.1999999999999993</v>
      </c>
      <c r="AM23" s="678">
        <v>7.8</v>
      </c>
      <c r="AN23" s="678">
        <v>7.9</v>
      </c>
      <c r="AO23" s="678">
        <v>8.9</v>
      </c>
      <c r="AP23" s="678">
        <v>9.8000000000000007</v>
      </c>
      <c r="AQ23" s="681">
        <v>33</v>
      </c>
      <c r="AR23" s="682">
        <v>0</v>
      </c>
      <c r="AS23" s="678">
        <v>9.4</v>
      </c>
      <c r="AT23" s="683" t="s">
        <v>176</v>
      </c>
      <c r="AU23" s="683" t="s">
        <v>176</v>
      </c>
      <c r="AV23" s="678">
        <v>7.9</v>
      </c>
      <c r="AW23" s="684">
        <v>9.4</v>
      </c>
      <c r="AX23" s="684">
        <v>7.9</v>
      </c>
      <c r="AY23" s="683" t="s">
        <v>176</v>
      </c>
      <c r="AZ23" s="678">
        <v>8.6</v>
      </c>
      <c r="BA23" s="679">
        <v>8.6</v>
      </c>
      <c r="BB23" s="678">
        <v>9.4</v>
      </c>
      <c r="BC23" s="678">
        <v>8.8000000000000007</v>
      </c>
      <c r="BD23" s="681">
        <v>13</v>
      </c>
      <c r="BE23" s="682">
        <v>0</v>
      </c>
      <c r="BF23" s="685" t="s">
        <v>177</v>
      </c>
      <c r="BG23" s="685" t="s">
        <v>176</v>
      </c>
      <c r="BH23" s="686">
        <v>0</v>
      </c>
      <c r="BI23" s="681">
        <v>0</v>
      </c>
      <c r="BJ23" s="682">
        <v>5</v>
      </c>
      <c r="BK23" s="681">
        <v>65</v>
      </c>
      <c r="BL23" s="682">
        <v>5</v>
      </c>
      <c r="BM23" s="687">
        <v>67</v>
      </c>
      <c r="BN23" s="688">
        <v>65</v>
      </c>
      <c r="BO23" s="688">
        <v>0</v>
      </c>
      <c r="BP23" s="688">
        <v>62</v>
      </c>
      <c r="BQ23" s="688">
        <v>65</v>
      </c>
      <c r="BR23" s="689">
        <v>8.44</v>
      </c>
      <c r="BS23" s="690">
        <v>3.7</v>
      </c>
      <c r="BT23" s="691">
        <v>0</v>
      </c>
      <c r="BU23" s="692" t="s">
        <v>307</v>
      </c>
    </row>
    <row r="24" spans="1:74" s="586" customFormat="1" ht="21.75" customHeight="1">
      <c r="A24" s="671">
        <f t="shared" si="0"/>
        <v>14</v>
      </c>
      <c r="B24" s="672">
        <v>2126261318</v>
      </c>
      <c r="C24" s="673" t="s">
        <v>180</v>
      </c>
      <c r="D24" s="674" t="s">
        <v>189</v>
      </c>
      <c r="E24" s="675" t="s">
        <v>424</v>
      </c>
      <c r="F24" s="676">
        <v>32064</v>
      </c>
      <c r="G24" s="677" t="s">
        <v>174</v>
      </c>
      <c r="H24" s="677" t="s">
        <v>175</v>
      </c>
      <c r="I24" s="678">
        <v>8.4</v>
      </c>
      <c r="J24" s="678" t="s">
        <v>176</v>
      </c>
      <c r="K24" s="678">
        <v>5.6</v>
      </c>
      <c r="L24" s="679">
        <v>5.6</v>
      </c>
      <c r="M24" s="680" t="s">
        <v>176</v>
      </c>
      <c r="N24" s="678">
        <v>6.7</v>
      </c>
      <c r="O24" s="680" t="s">
        <v>176</v>
      </c>
      <c r="P24" s="680" t="s">
        <v>176</v>
      </c>
      <c r="Q24" s="678">
        <v>6.9</v>
      </c>
      <c r="R24" s="680" t="s">
        <v>176</v>
      </c>
      <c r="S24" s="680" t="s">
        <v>176</v>
      </c>
      <c r="T24" s="678">
        <v>6.9</v>
      </c>
      <c r="U24" s="680" t="s">
        <v>176</v>
      </c>
      <c r="V24" s="678">
        <v>8.1999999999999993</v>
      </c>
      <c r="W24" s="678">
        <v>8.6</v>
      </c>
      <c r="X24" s="678">
        <v>8</v>
      </c>
      <c r="Y24" s="681">
        <v>17</v>
      </c>
      <c r="Z24" s="682">
        <v>0</v>
      </c>
      <c r="AA24" s="681">
        <v>0</v>
      </c>
      <c r="AB24" s="682">
        <v>0</v>
      </c>
      <c r="AC24" s="678">
        <v>8.6</v>
      </c>
      <c r="AD24" s="678">
        <v>6.1</v>
      </c>
      <c r="AE24" s="678">
        <v>7.1</v>
      </c>
      <c r="AF24" s="678">
        <v>7.1</v>
      </c>
      <c r="AG24" s="678">
        <v>6.9</v>
      </c>
      <c r="AH24" s="678">
        <v>6.3</v>
      </c>
      <c r="AI24" s="678">
        <v>6.9</v>
      </c>
      <c r="AJ24" s="683" t="s">
        <v>176</v>
      </c>
      <c r="AK24" s="678">
        <v>6.2</v>
      </c>
      <c r="AL24" s="679">
        <v>6.2</v>
      </c>
      <c r="AM24" s="678">
        <v>5.6</v>
      </c>
      <c r="AN24" s="678">
        <v>6.7</v>
      </c>
      <c r="AO24" s="678">
        <v>5.8</v>
      </c>
      <c r="AP24" s="678">
        <v>5.5</v>
      </c>
      <c r="AQ24" s="681">
        <v>33</v>
      </c>
      <c r="AR24" s="682">
        <v>0</v>
      </c>
      <c r="AS24" s="678">
        <v>7.9</v>
      </c>
      <c r="AT24" s="683" t="s">
        <v>176</v>
      </c>
      <c r="AU24" s="683" t="s">
        <v>176</v>
      </c>
      <c r="AV24" s="678">
        <v>8.6</v>
      </c>
      <c r="AW24" s="684">
        <v>8.6</v>
      </c>
      <c r="AX24" s="684">
        <v>7.9</v>
      </c>
      <c r="AY24" s="683" t="s">
        <v>176</v>
      </c>
      <c r="AZ24" s="678">
        <v>5.6</v>
      </c>
      <c r="BA24" s="679">
        <v>5.6</v>
      </c>
      <c r="BB24" s="678">
        <v>7</v>
      </c>
      <c r="BC24" s="678">
        <v>7.6</v>
      </c>
      <c r="BD24" s="681">
        <v>13</v>
      </c>
      <c r="BE24" s="682">
        <v>0</v>
      </c>
      <c r="BF24" s="685" t="s">
        <v>177</v>
      </c>
      <c r="BG24" s="685" t="s">
        <v>176</v>
      </c>
      <c r="BH24" s="686">
        <v>0</v>
      </c>
      <c r="BI24" s="681">
        <v>0</v>
      </c>
      <c r="BJ24" s="682">
        <v>5</v>
      </c>
      <c r="BK24" s="681">
        <v>63</v>
      </c>
      <c r="BL24" s="682">
        <v>5</v>
      </c>
      <c r="BM24" s="687">
        <v>67</v>
      </c>
      <c r="BN24" s="688">
        <v>63</v>
      </c>
      <c r="BO24" s="688">
        <v>0</v>
      </c>
      <c r="BP24" s="688">
        <v>62</v>
      </c>
      <c r="BQ24" s="688">
        <v>63</v>
      </c>
      <c r="BR24" s="689">
        <v>6.9</v>
      </c>
      <c r="BS24" s="690">
        <v>2.81</v>
      </c>
      <c r="BT24" s="691">
        <v>0</v>
      </c>
      <c r="BU24" s="692" t="s">
        <v>307</v>
      </c>
    </row>
    <row r="25" spans="1:74" s="586" customFormat="1" ht="21.75" customHeight="1">
      <c r="A25" s="671">
        <f t="shared" si="0"/>
        <v>15</v>
      </c>
      <c r="B25" s="672">
        <v>2126261378</v>
      </c>
      <c r="C25" s="673" t="s">
        <v>198</v>
      </c>
      <c r="D25" s="674" t="s">
        <v>315</v>
      </c>
      <c r="E25" s="675" t="s">
        <v>427</v>
      </c>
      <c r="F25" s="676">
        <v>33699</v>
      </c>
      <c r="G25" s="677" t="s">
        <v>174</v>
      </c>
      <c r="H25" s="677" t="s">
        <v>175</v>
      </c>
      <c r="I25" s="678">
        <v>8.9</v>
      </c>
      <c r="J25" s="678" t="s">
        <v>176</v>
      </c>
      <c r="K25" s="678">
        <v>7.9</v>
      </c>
      <c r="L25" s="679">
        <v>7.9</v>
      </c>
      <c r="M25" s="680" t="s">
        <v>176</v>
      </c>
      <c r="N25" s="678">
        <v>6.9</v>
      </c>
      <c r="O25" s="680" t="s">
        <v>176</v>
      </c>
      <c r="P25" s="680" t="s">
        <v>176</v>
      </c>
      <c r="Q25" s="678">
        <v>6</v>
      </c>
      <c r="R25" s="680" t="s">
        <v>176</v>
      </c>
      <c r="S25" s="680" t="s">
        <v>176</v>
      </c>
      <c r="T25" s="678">
        <v>7</v>
      </c>
      <c r="U25" s="680" t="s">
        <v>176</v>
      </c>
      <c r="V25" s="678">
        <v>9.8000000000000007</v>
      </c>
      <c r="W25" s="678">
        <v>9</v>
      </c>
      <c r="X25" s="678">
        <v>9.5</v>
      </c>
      <c r="Y25" s="681">
        <v>17</v>
      </c>
      <c r="Z25" s="682">
        <v>0</v>
      </c>
      <c r="AA25" s="681">
        <v>0</v>
      </c>
      <c r="AB25" s="682">
        <v>0</v>
      </c>
      <c r="AC25" s="678">
        <v>8.9</v>
      </c>
      <c r="AD25" s="678">
        <v>6.8</v>
      </c>
      <c r="AE25" s="678">
        <v>7.5</v>
      </c>
      <c r="AF25" s="678">
        <v>8.6</v>
      </c>
      <c r="AG25" s="678">
        <v>9.6999999999999993</v>
      </c>
      <c r="AH25" s="678">
        <v>8.6</v>
      </c>
      <c r="AI25" s="678">
        <v>7.8</v>
      </c>
      <c r="AJ25" s="683" t="s">
        <v>176</v>
      </c>
      <c r="AK25" s="678">
        <v>8.1999999999999993</v>
      </c>
      <c r="AL25" s="679">
        <v>8.1999999999999993</v>
      </c>
      <c r="AM25" s="678">
        <v>6.7</v>
      </c>
      <c r="AN25" s="678">
        <v>7.2</v>
      </c>
      <c r="AO25" s="678">
        <v>8.4</v>
      </c>
      <c r="AP25" s="678">
        <v>7.3</v>
      </c>
      <c r="AQ25" s="681">
        <v>33</v>
      </c>
      <c r="AR25" s="682">
        <v>0</v>
      </c>
      <c r="AS25" s="678">
        <v>9.1</v>
      </c>
      <c r="AT25" s="683" t="s">
        <v>176</v>
      </c>
      <c r="AU25" s="683" t="s">
        <v>176</v>
      </c>
      <c r="AV25" s="678">
        <v>8.5</v>
      </c>
      <c r="AW25" s="684">
        <v>9.1</v>
      </c>
      <c r="AX25" s="684">
        <v>8.5</v>
      </c>
      <c r="AY25" s="683" t="s">
        <v>176</v>
      </c>
      <c r="AZ25" s="678">
        <v>7</v>
      </c>
      <c r="BA25" s="679">
        <v>7</v>
      </c>
      <c r="BB25" s="678">
        <v>7.1</v>
      </c>
      <c r="BC25" s="678">
        <v>8.3000000000000007</v>
      </c>
      <c r="BD25" s="681">
        <v>13</v>
      </c>
      <c r="BE25" s="682">
        <v>0</v>
      </c>
      <c r="BF25" s="685" t="s">
        <v>177</v>
      </c>
      <c r="BG25" s="685" t="s">
        <v>176</v>
      </c>
      <c r="BH25" s="686">
        <v>0</v>
      </c>
      <c r="BI25" s="681">
        <v>0</v>
      </c>
      <c r="BJ25" s="682">
        <v>5</v>
      </c>
      <c r="BK25" s="681">
        <v>63</v>
      </c>
      <c r="BL25" s="682">
        <v>5</v>
      </c>
      <c r="BM25" s="687">
        <v>67</v>
      </c>
      <c r="BN25" s="688">
        <v>63</v>
      </c>
      <c r="BO25" s="688">
        <v>0</v>
      </c>
      <c r="BP25" s="688">
        <v>62</v>
      </c>
      <c r="BQ25" s="688">
        <v>63</v>
      </c>
      <c r="BR25" s="689">
        <v>7.99</v>
      </c>
      <c r="BS25" s="690">
        <v>3.44</v>
      </c>
      <c r="BT25" s="691">
        <v>0</v>
      </c>
      <c r="BU25" s="692" t="s">
        <v>307</v>
      </c>
    </row>
    <row r="26" spans="1:74" s="586" customFormat="1" ht="21.75" customHeight="1">
      <c r="A26" s="671">
        <f t="shared" si="0"/>
        <v>16</v>
      </c>
      <c r="B26" s="672">
        <v>2126261349</v>
      </c>
      <c r="C26" s="673" t="s">
        <v>683</v>
      </c>
      <c r="D26" s="674" t="s">
        <v>315</v>
      </c>
      <c r="E26" s="675" t="s">
        <v>427</v>
      </c>
      <c r="F26" s="676">
        <v>33913</v>
      </c>
      <c r="G26" s="677" t="s">
        <v>174</v>
      </c>
      <c r="H26" s="677" t="s">
        <v>175</v>
      </c>
      <c r="I26" s="678">
        <v>8.3000000000000007</v>
      </c>
      <c r="J26" s="678" t="s">
        <v>176</v>
      </c>
      <c r="K26" s="678">
        <v>7.6</v>
      </c>
      <c r="L26" s="679">
        <v>7.6</v>
      </c>
      <c r="M26" s="680" t="s">
        <v>176</v>
      </c>
      <c r="N26" s="678">
        <v>7</v>
      </c>
      <c r="O26" s="680" t="s">
        <v>176</v>
      </c>
      <c r="P26" s="680" t="s">
        <v>176</v>
      </c>
      <c r="Q26" s="678">
        <v>6.3</v>
      </c>
      <c r="R26" s="680" t="s">
        <v>176</v>
      </c>
      <c r="S26" s="680" t="s">
        <v>176</v>
      </c>
      <c r="T26" s="678">
        <v>6.4</v>
      </c>
      <c r="U26" s="680" t="s">
        <v>176</v>
      </c>
      <c r="V26" s="678">
        <v>7.8</v>
      </c>
      <c r="W26" s="678">
        <v>9</v>
      </c>
      <c r="X26" s="678">
        <v>7.4</v>
      </c>
      <c r="Y26" s="681">
        <v>17</v>
      </c>
      <c r="Z26" s="682">
        <v>0</v>
      </c>
      <c r="AA26" s="681">
        <v>0</v>
      </c>
      <c r="AB26" s="682">
        <v>0</v>
      </c>
      <c r="AC26" s="678">
        <v>6.5</v>
      </c>
      <c r="AD26" s="678">
        <v>6.2</v>
      </c>
      <c r="AE26" s="678">
        <v>5.2</v>
      </c>
      <c r="AF26" s="678">
        <v>6</v>
      </c>
      <c r="AG26" s="678">
        <v>8</v>
      </c>
      <c r="AH26" s="678">
        <v>6.3</v>
      </c>
      <c r="AI26" s="678">
        <v>6.5</v>
      </c>
      <c r="AJ26" s="683" t="s">
        <v>176</v>
      </c>
      <c r="AK26" s="678">
        <v>5.7</v>
      </c>
      <c r="AL26" s="679">
        <v>5.7</v>
      </c>
      <c r="AM26" s="678">
        <v>5.4</v>
      </c>
      <c r="AN26" s="678">
        <v>6.7</v>
      </c>
      <c r="AO26" s="678">
        <v>7.2</v>
      </c>
      <c r="AP26" s="678">
        <v>6.2</v>
      </c>
      <c r="AQ26" s="681">
        <v>33</v>
      </c>
      <c r="AR26" s="682">
        <v>0</v>
      </c>
      <c r="AS26" s="678">
        <v>6.5</v>
      </c>
      <c r="AT26" s="683" t="s">
        <v>176</v>
      </c>
      <c r="AU26" s="683" t="s">
        <v>176</v>
      </c>
      <c r="AV26" s="678">
        <v>7.7</v>
      </c>
      <c r="AW26" s="684">
        <v>7.7</v>
      </c>
      <c r="AX26" s="684">
        <v>6.5</v>
      </c>
      <c r="AY26" s="683" t="s">
        <v>176</v>
      </c>
      <c r="AZ26" s="678">
        <v>4.3</v>
      </c>
      <c r="BA26" s="679">
        <v>4.3</v>
      </c>
      <c r="BB26" s="678">
        <v>5.4</v>
      </c>
      <c r="BC26" s="678">
        <v>7.1</v>
      </c>
      <c r="BD26" s="681">
        <v>13</v>
      </c>
      <c r="BE26" s="682">
        <v>0</v>
      </c>
      <c r="BF26" s="685" t="s">
        <v>177</v>
      </c>
      <c r="BG26" s="685" t="s">
        <v>176</v>
      </c>
      <c r="BH26" s="686">
        <v>0</v>
      </c>
      <c r="BI26" s="681">
        <v>0</v>
      </c>
      <c r="BJ26" s="682">
        <v>5</v>
      </c>
      <c r="BK26" s="681">
        <v>63</v>
      </c>
      <c r="BL26" s="682">
        <v>5</v>
      </c>
      <c r="BM26" s="687">
        <v>67</v>
      </c>
      <c r="BN26" s="688">
        <v>63</v>
      </c>
      <c r="BO26" s="688">
        <v>0</v>
      </c>
      <c r="BP26" s="688">
        <v>62</v>
      </c>
      <c r="BQ26" s="688">
        <v>63</v>
      </c>
      <c r="BR26" s="689">
        <v>6.55</v>
      </c>
      <c r="BS26" s="690">
        <v>2.5499999999999998</v>
      </c>
      <c r="BT26" s="691">
        <v>0</v>
      </c>
      <c r="BU26" s="692" t="s">
        <v>307</v>
      </c>
    </row>
    <row r="27" spans="1:74" s="586" customFormat="1" ht="21.75" customHeight="1">
      <c r="A27" s="671">
        <f t="shared" si="0"/>
        <v>17</v>
      </c>
      <c r="B27" s="672">
        <v>2127261478</v>
      </c>
      <c r="C27" s="673" t="s">
        <v>188</v>
      </c>
      <c r="D27" s="674" t="s">
        <v>710</v>
      </c>
      <c r="E27" s="675" t="s">
        <v>310</v>
      </c>
      <c r="F27" s="676">
        <v>34028</v>
      </c>
      <c r="G27" s="677" t="s">
        <v>219</v>
      </c>
      <c r="H27" s="677" t="s">
        <v>175</v>
      </c>
      <c r="I27" s="678">
        <v>8.1</v>
      </c>
      <c r="J27" s="678" t="s">
        <v>176</v>
      </c>
      <c r="K27" s="678">
        <v>7.2</v>
      </c>
      <c r="L27" s="679">
        <v>7.2</v>
      </c>
      <c r="M27" s="680" t="s">
        <v>176</v>
      </c>
      <c r="N27" s="678">
        <v>7.2</v>
      </c>
      <c r="O27" s="680" t="s">
        <v>176</v>
      </c>
      <c r="P27" s="680" t="s">
        <v>176</v>
      </c>
      <c r="Q27" s="678">
        <v>6.3</v>
      </c>
      <c r="R27" s="680" t="s">
        <v>176</v>
      </c>
      <c r="S27" s="680" t="s">
        <v>176</v>
      </c>
      <c r="T27" s="678">
        <v>6.7</v>
      </c>
      <c r="U27" s="680" t="s">
        <v>176</v>
      </c>
      <c r="V27" s="678">
        <v>7.4</v>
      </c>
      <c r="W27" s="678">
        <v>8.4</v>
      </c>
      <c r="X27" s="678">
        <v>7.6</v>
      </c>
      <c r="Y27" s="681">
        <v>17</v>
      </c>
      <c r="Z27" s="682">
        <v>0</v>
      </c>
      <c r="AA27" s="681">
        <v>0</v>
      </c>
      <c r="AB27" s="682">
        <v>0</v>
      </c>
      <c r="AC27" s="678">
        <v>8.3000000000000007</v>
      </c>
      <c r="AD27" s="678">
        <v>7</v>
      </c>
      <c r="AE27" s="678">
        <v>8.3000000000000007</v>
      </c>
      <c r="AF27" s="678">
        <v>8.1999999999999993</v>
      </c>
      <c r="AG27" s="678">
        <v>9.6999999999999993</v>
      </c>
      <c r="AH27" s="678">
        <v>7.6</v>
      </c>
      <c r="AI27" s="678">
        <v>6.4</v>
      </c>
      <c r="AJ27" s="683" t="s">
        <v>176</v>
      </c>
      <c r="AK27" s="678">
        <v>7.6</v>
      </c>
      <c r="AL27" s="679">
        <v>7.6</v>
      </c>
      <c r="AM27" s="678">
        <v>6.1</v>
      </c>
      <c r="AN27" s="678">
        <v>6.9</v>
      </c>
      <c r="AO27" s="678">
        <v>8.1999999999999993</v>
      </c>
      <c r="AP27" s="678">
        <v>8.6</v>
      </c>
      <c r="AQ27" s="681">
        <v>33</v>
      </c>
      <c r="AR27" s="682">
        <v>0</v>
      </c>
      <c r="AS27" s="678">
        <v>6.5</v>
      </c>
      <c r="AT27" s="683" t="s">
        <v>176</v>
      </c>
      <c r="AU27" s="683" t="s">
        <v>176</v>
      </c>
      <c r="AV27" s="678">
        <v>8.1999999999999993</v>
      </c>
      <c r="AW27" s="684">
        <v>8.1999999999999993</v>
      </c>
      <c r="AX27" s="684">
        <v>6.5</v>
      </c>
      <c r="AY27" s="683" t="s">
        <v>176</v>
      </c>
      <c r="AZ27" s="678">
        <v>5.2</v>
      </c>
      <c r="BA27" s="679">
        <v>5.2</v>
      </c>
      <c r="BB27" s="678">
        <v>8.1999999999999993</v>
      </c>
      <c r="BC27" s="678">
        <v>8.1999999999999993</v>
      </c>
      <c r="BD27" s="681">
        <v>13</v>
      </c>
      <c r="BE27" s="682">
        <v>0</v>
      </c>
      <c r="BF27" s="685" t="s">
        <v>177</v>
      </c>
      <c r="BG27" s="685" t="s">
        <v>176</v>
      </c>
      <c r="BH27" s="686">
        <v>0</v>
      </c>
      <c r="BI27" s="681">
        <v>0</v>
      </c>
      <c r="BJ27" s="682">
        <v>5</v>
      </c>
      <c r="BK27" s="681">
        <v>63</v>
      </c>
      <c r="BL27" s="682">
        <v>5</v>
      </c>
      <c r="BM27" s="687">
        <v>67</v>
      </c>
      <c r="BN27" s="688">
        <v>63</v>
      </c>
      <c r="BO27" s="688">
        <v>0</v>
      </c>
      <c r="BP27" s="688">
        <v>62</v>
      </c>
      <c r="BQ27" s="688">
        <v>63</v>
      </c>
      <c r="BR27" s="689">
        <v>7.51</v>
      </c>
      <c r="BS27" s="690">
        <v>3.18</v>
      </c>
      <c r="BT27" s="691">
        <v>0</v>
      </c>
      <c r="BU27" s="692" t="s">
        <v>307</v>
      </c>
    </row>
    <row r="28" spans="1:74" s="586" customFormat="1" ht="21.75" customHeight="1">
      <c r="A28" s="671">
        <f t="shared" si="0"/>
        <v>18</v>
      </c>
      <c r="B28" s="672">
        <v>2126251293</v>
      </c>
      <c r="C28" s="673" t="s">
        <v>180</v>
      </c>
      <c r="D28" s="674" t="s">
        <v>689</v>
      </c>
      <c r="E28" s="675" t="s">
        <v>182</v>
      </c>
      <c r="F28" s="676">
        <v>32239</v>
      </c>
      <c r="G28" s="677" t="s">
        <v>174</v>
      </c>
      <c r="H28" s="677" t="s">
        <v>175</v>
      </c>
      <c r="I28" s="678">
        <v>8.6</v>
      </c>
      <c r="J28" s="678" t="s">
        <v>176</v>
      </c>
      <c r="K28" s="678">
        <v>6.1</v>
      </c>
      <c r="L28" s="679">
        <v>6.1</v>
      </c>
      <c r="M28" s="680" t="s">
        <v>176</v>
      </c>
      <c r="N28" s="678">
        <v>6.9</v>
      </c>
      <c r="O28" s="680" t="s">
        <v>176</v>
      </c>
      <c r="P28" s="680" t="s">
        <v>176</v>
      </c>
      <c r="Q28" s="678">
        <v>6.2</v>
      </c>
      <c r="R28" s="680" t="s">
        <v>176</v>
      </c>
      <c r="S28" s="680" t="s">
        <v>176</v>
      </c>
      <c r="T28" s="678">
        <v>6.3</v>
      </c>
      <c r="U28" s="680" t="s">
        <v>176</v>
      </c>
      <c r="V28" s="678">
        <v>7.4</v>
      </c>
      <c r="W28" s="678">
        <v>8.3000000000000007</v>
      </c>
      <c r="X28" s="678">
        <v>9.4</v>
      </c>
      <c r="Y28" s="681">
        <v>17</v>
      </c>
      <c r="Z28" s="682">
        <v>0</v>
      </c>
      <c r="AA28" s="681">
        <v>0</v>
      </c>
      <c r="AB28" s="682">
        <v>0</v>
      </c>
      <c r="AC28" s="678">
        <v>7</v>
      </c>
      <c r="AD28" s="678">
        <v>7.3</v>
      </c>
      <c r="AE28" s="678">
        <v>7.5</v>
      </c>
      <c r="AF28" s="678">
        <v>7.7</v>
      </c>
      <c r="AG28" s="678">
        <v>8.6</v>
      </c>
      <c r="AH28" s="678">
        <v>7.8</v>
      </c>
      <c r="AI28" s="678">
        <v>6.6</v>
      </c>
      <c r="AJ28" s="683" t="s">
        <v>176</v>
      </c>
      <c r="AK28" s="678">
        <v>8.1999999999999993</v>
      </c>
      <c r="AL28" s="679">
        <v>8.1999999999999993</v>
      </c>
      <c r="AM28" s="678">
        <v>6.7</v>
      </c>
      <c r="AN28" s="678">
        <v>8</v>
      </c>
      <c r="AO28" s="678">
        <v>7.3</v>
      </c>
      <c r="AP28" s="678">
        <v>7.9</v>
      </c>
      <c r="AQ28" s="681">
        <v>33</v>
      </c>
      <c r="AR28" s="682">
        <v>0</v>
      </c>
      <c r="AS28" s="678">
        <v>8.4</v>
      </c>
      <c r="AT28" s="683" t="s">
        <v>176</v>
      </c>
      <c r="AU28" s="683" t="s">
        <v>176</v>
      </c>
      <c r="AV28" s="678">
        <v>6.5</v>
      </c>
      <c r="AW28" s="684">
        <v>8.4</v>
      </c>
      <c r="AX28" s="684">
        <v>6.5</v>
      </c>
      <c r="AY28" s="683" t="s">
        <v>176</v>
      </c>
      <c r="AZ28" s="678">
        <v>4.5</v>
      </c>
      <c r="BA28" s="679">
        <v>4.5</v>
      </c>
      <c r="BB28" s="678">
        <v>8.6999999999999993</v>
      </c>
      <c r="BC28" s="678">
        <v>8.3000000000000007</v>
      </c>
      <c r="BD28" s="681">
        <v>13</v>
      </c>
      <c r="BE28" s="682">
        <v>0</v>
      </c>
      <c r="BF28" s="685" t="s">
        <v>177</v>
      </c>
      <c r="BG28" s="685" t="s">
        <v>176</v>
      </c>
      <c r="BH28" s="686">
        <v>0</v>
      </c>
      <c r="BI28" s="681">
        <v>0</v>
      </c>
      <c r="BJ28" s="682">
        <v>5</v>
      </c>
      <c r="BK28" s="681">
        <v>63</v>
      </c>
      <c r="BL28" s="682">
        <v>5</v>
      </c>
      <c r="BM28" s="687">
        <v>67</v>
      </c>
      <c r="BN28" s="688">
        <v>63</v>
      </c>
      <c r="BO28" s="688">
        <v>0</v>
      </c>
      <c r="BP28" s="688">
        <v>62</v>
      </c>
      <c r="BQ28" s="688">
        <v>63</v>
      </c>
      <c r="BR28" s="689">
        <v>7.48</v>
      </c>
      <c r="BS28" s="690">
        <v>3.17</v>
      </c>
      <c r="BT28" s="691">
        <v>0</v>
      </c>
      <c r="BU28" s="692" t="s">
        <v>307</v>
      </c>
    </row>
    <row r="29" spans="1:74" s="586" customFormat="1" ht="21.75" customHeight="1">
      <c r="A29" s="671">
        <f t="shared" si="0"/>
        <v>19</v>
      </c>
      <c r="B29" s="672">
        <v>2126261339</v>
      </c>
      <c r="C29" s="673" t="s">
        <v>212</v>
      </c>
      <c r="D29" s="674" t="s">
        <v>191</v>
      </c>
      <c r="E29" s="675" t="s">
        <v>182</v>
      </c>
      <c r="F29" s="676">
        <v>33062</v>
      </c>
      <c r="G29" s="677" t="s">
        <v>174</v>
      </c>
      <c r="H29" s="677" t="s">
        <v>175</v>
      </c>
      <c r="I29" s="678">
        <v>8.8000000000000007</v>
      </c>
      <c r="J29" s="678">
        <v>8.1</v>
      </c>
      <c r="K29" s="678">
        <v>7.7</v>
      </c>
      <c r="L29" s="679">
        <v>8.1</v>
      </c>
      <c r="M29" s="680" t="s">
        <v>176</v>
      </c>
      <c r="N29" s="678">
        <v>6.4</v>
      </c>
      <c r="O29" s="680" t="s">
        <v>176</v>
      </c>
      <c r="P29" s="680" t="s">
        <v>176</v>
      </c>
      <c r="Q29" s="678">
        <v>6</v>
      </c>
      <c r="R29" s="680" t="s">
        <v>176</v>
      </c>
      <c r="S29" s="680" t="s">
        <v>176</v>
      </c>
      <c r="T29" s="678">
        <v>6.7</v>
      </c>
      <c r="U29" s="680" t="s">
        <v>176</v>
      </c>
      <c r="V29" s="678">
        <v>7.7</v>
      </c>
      <c r="W29" s="678">
        <v>7.8</v>
      </c>
      <c r="X29" s="678">
        <v>8.4</v>
      </c>
      <c r="Y29" s="681">
        <v>19</v>
      </c>
      <c r="Z29" s="682">
        <v>0</v>
      </c>
      <c r="AA29" s="681">
        <v>0</v>
      </c>
      <c r="AB29" s="682">
        <v>0</v>
      </c>
      <c r="AC29" s="678">
        <v>6.9</v>
      </c>
      <c r="AD29" s="678">
        <v>5.5</v>
      </c>
      <c r="AE29" s="678">
        <v>5.8</v>
      </c>
      <c r="AF29" s="678">
        <v>7.9</v>
      </c>
      <c r="AG29" s="678">
        <v>8.3000000000000007</v>
      </c>
      <c r="AH29" s="678">
        <v>5.3</v>
      </c>
      <c r="AI29" s="678">
        <v>6.1</v>
      </c>
      <c r="AJ29" s="683" t="s">
        <v>176</v>
      </c>
      <c r="AK29" s="678">
        <v>6.5</v>
      </c>
      <c r="AL29" s="679">
        <v>6.5</v>
      </c>
      <c r="AM29" s="678">
        <v>6.7</v>
      </c>
      <c r="AN29" s="678">
        <v>5.8</v>
      </c>
      <c r="AO29" s="678">
        <v>6.5</v>
      </c>
      <c r="AP29" s="678">
        <v>6.1</v>
      </c>
      <c r="AQ29" s="681">
        <v>33</v>
      </c>
      <c r="AR29" s="682">
        <v>0</v>
      </c>
      <c r="AS29" s="678">
        <v>8.1999999999999993</v>
      </c>
      <c r="AT29" s="683" t="s">
        <v>176</v>
      </c>
      <c r="AU29" s="683" t="s">
        <v>176</v>
      </c>
      <c r="AV29" s="678">
        <v>7.9</v>
      </c>
      <c r="AW29" s="684">
        <v>8.1999999999999993</v>
      </c>
      <c r="AX29" s="684">
        <v>7.9</v>
      </c>
      <c r="AY29" s="683" t="s">
        <v>176</v>
      </c>
      <c r="AZ29" s="678">
        <v>7.4</v>
      </c>
      <c r="BA29" s="679">
        <v>7.4</v>
      </c>
      <c r="BB29" s="678">
        <v>7</v>
      </c>
      <c r="BC29" s="678">
        <v>7.2</v>
      </c>
      <c r="BD29" s="681">
        <v>13</v>
      </c>
      <c r="BE29" s="682">
        <v>0</v>
      </c>
      <c r="BF29" s="685" t="s">
        <v>177</v>
      </c>
      <c r="BG29" s="685" t="s">
        <v>176</v>
      </c>
      <c r="BH29" s="686">
        <v>0</v>
      </c>
      <c r="BI29" s="681">
        <v>0</v>
      </c>
      <c r="BJ29" s="682">
        <v>5</v>
      </c>
      <c r="BK29" s="681">
        <v>65</v>
      </c>
      <c r="BL29" s="682">
        <v>5</v>
      </c>
      <c r="BM29" s="687">
        <v>67</v>
      </c>
      <c r="BN29" s="688">
        <v>65</v>
      </c>
      <c r="BO29" s="688">
        <v>0</v>
      </c>
      <c r="BP29" s="688">
        <v>62</v>
      </c>
      <c r="BQ29" s="688">
        <v>65</v>
      </c>
      <c r="BR29" s="689">
        <v>6.72</v>
      </c>
      <c r="BS29" s="690">
        <v>2.72</v>
      </c>
      <c r="BT29" s="691">
        <v>0</v>
      </c>
      <c r="BU29" s="692" t="s">
        <v>307</v>
      </c>
    </row>
    <row r="30" spans="1:74" s="586" customFormat="1" ht="21.75" customHeight="1">
      <c r="A30" s="671">
        <f t="shared" si="0"/>
        <v>20</v>
      </c>
      <c r="B30" s="672">
        <v>2126261441</v>
      </c>
      <c r="C30" s="673" t="s">
        <v>354</v>
      </c>
      <c r="D30" s="674" t="s">
        <v>312</v>
      </c>
      <c r="E30" s="675" t="s">
        <v>182</v>
      </c>
      <c r="F30" s="676">
        <v>34515</v>
      </c>
      <c r="G30" s="677" t="s">
        <v>174</v>
      </c>
      <c r="H30" s="677" t="s">
        <v>175</v>
      </c>
      <c r="I30" s="678">
        <v>8.6</v>
      </c>
      <c r="J30" s="678" t="s">
        <v>176</v>
      </c>
      <c r="K30" s="678">
        <v>6.8</v>
      </c>
      <c r="L30" s="679">
        <v>6.8</v>
      </c>
      <c r="M30" s="680" t="s">
        <v>176</v>
      </c>
      <c r="N30" s="678">
        <v>6</v>
      </c>
      <c r="O30" s="680" t="s">
        <v>176</v>
      </c>
      <c r="P30" s="680" t="s">
        <v>176</v>
      </c>
      <c r="Q30" s="678">
        <v>6.8</v>
      </c>
      <c r="R30" s="680" t="s">
        <v>176</v>
      </c>
      <c r="S30" s="680" t="s">
        <v>176</v>
      </c>
      <c r="T30" s="678">
        <v>7.1</v>
      </c>
      <c r="U30" s="680" t="s">
        <v>176</v>
      </c>
      <c r="V30" s="678">
        <v>6.2</v>
      </c>
      <c r="W30" s="678">
        <v>8.4</v>
      </c>
      <c r="X30" s="678">
        <v>8.1999999999999993</v>
      </c>
      <c r="Y30" s="681">
        <v>17</v>
      </c>
      <c r="Z30" s="682">
        <v>0</v>
      </c>
      <c r="AA30" s="681">
        <v>0</v>
      </c>
      <c r="AB30" s="682">
        <v>0</v>
      </c>
      <c r="AC30" s="678">
        <v>6.7</v>
      </c>
      <c r="AD30" s="678">
        <v>5.8</v>
      </c>
      <c r="AE30" s="678">
        <v>6.5</v>
      </c>
      <c r="AF30" s="678">
        <v>7.5</v>
      </c>
      <c r="AG30" s="678">
        <v>8.1</v>
      </c>
      <c r="AH30" s="678">
        <v>6.2</v>
      </c>
      <c r="AI30" s="678">
        <v>6.4</v>
      </c>
      <c r="AJ30" s="683" t="s">
        <v>176</v>
      </c>
      <c r="AK30" s="678">
        <v>7.7</v>
      </c>
      <c r="AL30" s="679">
        <v>7.7</v>
      </c>
      <c r="AM30" s="678">
        <v>7.6</v>
      </c>
      <c r="AN30" s="678">
        <v>7.7</v>
      </c>
      <c r="AO30" s="678">
        <v>7.4</v>
      </c>
      <c r="AP30" s="678">
        <v>7.2</v>
      </c>
      <c r="AQ30" s="681">
        <v>33</v>
      </c>
      <c r="AR30" s="682">
        <v>0</v>
      </c>
      <c r="AS30" s="678">
        <v>5.8</v>
      </c>
      <c r="AT30" s="683" t="s">
        <v>176</v>
      </c>
      <c r="AU30" s="683" t="s">
        <v>176</v>
      </c>
      <c r="AV30" s="678">
        <v>7.3</v>
      </c>
      <c r="AW30" s="684">
        <v>7.3</v>
      </c>
      <c r="AX30" s="684">
        <v>5.8</v>
      </c>
      <c r="AY30" s="683" t="s">
        <v>176</v>
      </c>
      <c r="AZ30" s="678">
        <v>5.0999999999999996</v>
      </c>
      <c r="BA30" s="679">
        <v>5.0999999999999996</v>
      </c>
      <c r="BB30" s="678">
        <v>8.9</v>
      </c>
      <c r="BC30" s="678">
        <v>7.9</v>
      </c>
      <c r="BD30" s="681">
        <v>13</v>
      </c>
      <c r="BE30" s="682">
        <v>0</v>
      </c>
      <c r="BF30" s="685" t="s">
        <v>177</v>
      </c>
      <c r="BG30" s="685" t="s">
        <v>176</v>
      </c>
      <c r="BH30" s="686">
        <v>0</v>
      </c>
      <c r="BI30" s="681">
        <v>0</v>
      </c>
      <c r="BJ30" s="682">
        <v>5</v>
      </c>
      <c r="BK30" s="681">
        <v>63</v>
      </c>
      <c r="BL30" s="682">
        <v>5</v>
      </c>
      <c r="BM30" s="687">
        <v>67</v>
      </c>
      <c r="BN30" s="688">
        <v>63</v>
      </c>
      <c r="BO30" s="688">
        <v>0</v>
      </c>
      <c r="BP30" s="688">
        <v>62</v>
      </c>
      <c r="BQ30" s="688">
        <v>63</v>
      </c>
      <c r="BR30" s="689">
        <v>7.14</v>
      </c>
      <c r="BS30" s="690">
        <v>2.95</v>
      </c>
      <c r="BT30" s="691">
        <v>0</v>
      </c>
      <c r="BU30" s="692" t="s">
        <v>307</v>
      </c>
    </row>
    <row r="31" spans="1:74" s="586" customFormat="1" ht="21.75" customHeight="1">
      <c r="A31" s="671">
        <f t="shared" si="0"/>
        <v>21</v>
      </c>
      <c r="B31" s="672">
        <v>2126261490</v>
      </c>
      <c r="C31" s="673" t="s">
        <v>198</v>
      </c>
      <c r="D31" s="674" t="s">
        <v>711</v>
      </c>
      <c r="E31" s="675" t="s">
        <v>182</v>
      </c>
      <c r="F31" s="676">
        <v>33635</v>
      </c>
      <c r="G31" s="677" t="s">
        <v>174</v>
      </c>
      <c r="H31" s="677" t="s">
        <v>175</v>
      </c>
      <c r="I31" s="678">
        <v>6.5</v>
      </c>
      <c r="J31" s="678" t="s">
        <v>176</v>
      </c>
      <c r="K31" s="678">
        <v>8</v>
      </c>
      <c r="L31" s="679">
        <v>8</v>
      </c>
      <c r="M31" s="680" t="s">
        <v>176</v>
      </c>
      <c r="N31" s="678">
        <v>7.5</v>
      </c>
      <c r="O31" s="680" t="s">
        <v>176</v>
      </c>
      <c r="P31" s="680" t="s">
        <v>176</v>
      </c>
      <c r="Q31" s="678">
        <v>6.9</v>
      </c>
      <c r="R31" s="680" t="s">
        <v>176</v>
      </c>
      <c r="S31" s="680" t="s">
        <v>176</v>
      </c>
      <c r="T31" s="678">
        <v>6.3</v>
      </c>
      <c r="U31" s="680" t="s">
        <v>176</v>
      </c>
      <c r="V31" s="678">
        <v>7</v>
      </c>
      <c r="W31" s="678">
        <v>9</v>
      </c>
      <c r="X31" s="678">
        <v>6.5</v>
      </c>
      <c r="Y31" s="681">
        <v>17</v>
      </c>
      <c r="Z31" s="682">
        <v>0</v>
      </c>
      <c r="AA31" s="681">
        <v>0</v>
      </c>
      <c r="AB31" s="682">
        <v>0</v>
      </c>
      <c r="AC31" s="678">
        <v>6.8</v>
      </c>
      <c r="AD31" s="678">
        <v>6.5</v>
      </c>
      <c r="AE31" s="678">
        <v>7.9</v>
      </c>
      <c r="AF31" s="678">
        <v>7.9</v>
      </c>
      <c r="AG31" s="678">
        <v>7.8</v>
      </c>
      <c r="AH31" s="678">
        <v>6.9</v>
      </c>
      <c r="AI31" s="678">
        <v>6.2</v>
      </c>
      <c r="AJ31" s="683" t="s">
        <v>176</v>
      </c>
      <c r="AK31" s="678">
        <v>7</v>
      </c>
      <c r="AL31" s="679">
        <v>7</v>
      </c>
      <c r="AM31" s="678">
        <v>5.5</v>
      </c>
      <c r="AN31" s="678">
        <v>7.1</v>
      </c>
      <c r="AO31" s="678">
        <v>6.1</v>
      </c>
      <c r="AP31" s="678">
        <v>5.8</v>
      </c>
      <c r="AQ31" s="681">
        <v>33</v>
      </c>
      <c r="AR31" s="682">
        <v>0</v>
      </c>
      <c r="AS31" s="678">
        <v>8.8000000000000007</v>
      </c>
      <c r="AT31" s="683" t="s">
        <v>176</v>
      </c>
      <c r="AU31" s="683" t="s">
        <v>176</v>
      </c>
      <c r="AV31" s="678">
        <v>7.5</v>
      </c>
      <c r="AW31" s="684">
        <v>8.8000000000000007</v>
      </c>
      <c r="AX31" s="684">
        <v>7.5</v>
      </c>
      <c r="AY31" s="683" t="s">
        <v>176</v>
      </c>
      <c r="AZ31" s="678">
        <v>5.3</v>
      </c>
      <c r="BA31" s="679">
        <v>5.3</v>
      </c>
      <c r="BB31" s="678">
        <v>8.1</v>
      </c>
      <c r="BC31" s="678">
        <v>7.4</v>
      </c>
      <c r="BD31" s="681">
        <v>13</v>
      </c>
      <c r="BE31" s="682">
        <v>0</v>
      </c>
      <c r="BF31" s="685" t="s">
        <v>177</v>
      </c>
      <c r="BG31" s="685" t="s">
        <v>176</v>
      </c>
      <c r="BH31" s="686">
        <v>0</v>
      </c>
      <c r="BI31" s="681">
        <v>0</v>
      </c>
      <c r="BJ31" s="682">
        <v>5</v>
      </c>
      <c r="BK31" s="681">
        <v>63</v>
      </c>
      <c r="BL31" s="682">
        <v>5</v>
      </c>
      <c r="BM31" s="687">
        <v>67</v>
      </c>
      <c r="BN31" s="688">
        <v>63</v>
      </c>
      <c r="BO31" s="688">
        <v>0</v>
      </c>
      <c r="BP31" s="688">
        <v>62</v>
      </c>
      <c r="BQ31" s="688">
        <v>63</v>
      </c>
      <c r="BR31" s="689">
        <v>6.99</v>
      </c>
      <c r="BS31" s="690">
        <v>2.86</v>
      </c>
      <c r="BT31" s="691">
        <v>0</v>
      </c>
      <c r="BU31" s="692" t="s">
        <v>307</v>
      </c>
    </row>
    <row r="32" spans="1:74" s="586" customFormat="1" ht="21.75" customHeight="1">
      <c r="A32" s="671">
        <f t="shared" si="0"/>
        <v>22</v>
      </c>
      <c r="B32" s="672">
        <v>2126261386</v>
      </c>
      <c r="C32" s="673" t="s">
        <v>314</v>
      </c>
      <c r="D32" s="674" t="s">
        <v>712</v>
      </c>
      <c r="E32" s="675" t="s">
        <v>187</v>
      </c>
      <c r="F32" s="676">
        <v>34292</v>
      </c>
      <c r="G32" s="677" t="s">
        <v>174</v>
      </c>
      <c r="H32" s="677" t="s">
        <v>175</v>
      </c>
      <c r="I32" s="678">
        <v>8.8000000000000007</v>
      </c>
      <c r="J32" s="678" t="s">
        <v>176</v>
      </c>
      <c r="K32" s="678">
        <v>7.7</v>
      </c>
      <c r="L32" s="679">
        <v>7.7</v>
      </c>
      <c r="M32" s="680" t="s">
        <v>176</v>
      </c>
      <c r="N32" s="678">
        <v>6.3</v>
      </c>
      <c r="O32" s="680" t="s">
        <v>176</v>
      </c>
      <c r="P32" s="680" t="s">
        <v>176</v>
      </c>
      <c r="Q32" s="678">
        <v>6.9</v>
      </c>
      <c r="R32" s="680" t="s">
        <v>176</v>
      </c>
      <c r="S32" s="680" t="s">
        <v>176</v>
      </c>
      <c r="T32" s="678">
        <v>7.5</v>
      </c>
      <c r="U32" s="680" t="s">
        <v>176</v>
      </c>
      <c r="V32" s="678">
        <v>8.6999999999999993</v>
      </c>
      <c r="W32" s="678">
        <v>8.8000000000000007</v>
      </c>
      <c r="X32" s="678">
        <v>7.9</v>
      </c>
      <c r="Y32" s="681">
        <v>17</v>
      </c>
      <c r="Z32" s="682">
        <v>0</v>
      </c>
      <c r="AA32" s="681">
        <v>0</v>
      </c>
      <c r="AB32" s="682">
        <v>0</v>
      </c>
      <c r="AC32" s="678">
        <v>7.9</v>
      </c>
      <c r="AD32" s="678">
        <v>7.2</v>
      </c>
      <c r="AE32" s="678">
        <v>8.9</v>
      </c>
      <c r="AF32" s="678">
        <v>8</v>
      </c>
      <c r="AG32" s="678">
        <v>8.6999999999999993</v>
      </c>
      <c r="AH32" s="678">
        <v>8</v>
      </c>
      <c r="AI32" s="678">
        <v>6.7</v>
      </c>
      <c r="AJ32" s="683" t="s">
        <v>176</v>
      </c>
      <c r="AK32" s="678">
        <v>8.1</v>
      </c>
      <c r="AL32" s="679">
        <v>8.1</v>
      </c>
      <c r="AM32" s="678">
        <v>8.1</v>
      </c>
      <c r="AN32" s="678">
        <v>7.4</v>
      </c>
      <c r="AO32" s="678">
        <v>8.3000000000000007</v>
      </c>
      <c r="AP32" s="678">
        <v>8.5</v>
      </c>
      <c r="AQ32" s="681">
        <v>33</v>
      </c>
      <c r="AR32" s="682">
        <v>0</v>
      </c>
      <c r="AS32" s="678">
        <v>7.7</v>
      </c>
      <c r="AT32" s="683" t="s">
        <v>176</v>
      </c>
      <c r="AU32" s="683" t="s">
        <v>176</v>
      </c>
      <c r="AV32" s="678">
        <v>7.9</v>
      </c>
      <c r="AW32" s="684">
        <v>7.9</v>
      </c>
      <c r="AX32" s="684">
        <v>7.7</v>
      </c>
      <c r="AY32" s="683" t="s">
        <v>176</v>
      </c>
      <c r="AZ32" s="678">
        <v>7.2</v>
      </c>
      <c r="BA32" s="679">
        <v>7.2</v>
      </c>
      <c r="BB32" s="678">
        <v>8.5</v>
      </c>
      <c r="BC32" s="678">
        <v>9.1999999999999993</v>
      </c>
      <c r="BD32" s="681">
        <v>13</v>
      </c>
      <c r="BE32" s="682">
        <v>0</v>
      </c>
      <c r="BF32" s="685" t="s">
        <v>177</v>
      </c>
      <c r="BG32" s="685" t="s">
        <v>176</v>
      </c>
      <c r="BH32" s="686">
        <v>0</v>
      </c>
      <c r="BI32" s="681">
        <v>0</v>
      </c>
      <c r="BJ32" s="682">
        <v>5</v>
      </c>
      <c r="BK32" s="681">
        <v>63</v>
      </c>
      <c r="BL32" s="682">
        <v>5</v>
      </c>
      <c r="BM32" s="687">
        <v>67</v>
      </c>
      <c r="BN32" s="688">
        <v>63</v>
      </c>
      <c r="BO32" s="688">
        <v>0</v>
      </c>
      <c r="BP32" s="688">
        <v>62</v>
      </c>
      <c r="BQ32" s="688">
        <v>63</v>
      </c>
      <c r="BR32" s="689">
        <v>7.98</v>
      </c>
      <c r="BS32" s="690">
        <v>3.49</v>
      </c>
      <c r="BT32" s="691">
        <v>0</v>
      </c>
      <c r="BU32" s="692" t="s">
        <v>307</v>
      </c>
    </row>
    <row r="33" spans="1:74" s="586" customFormat="1" ht="21.75" customHeight="1">
      <c r="A33" s="671">
        <f t="shared" si="0"/>
        <v>23</v>
      </c>
      <c r="B33" s="672">
        <v>171328802</v>
      </c>
      <c r="C33" s="673" t="s">
        <v>354</v>
      </c>
      <c r="D33" s="674" t="s">
        <v>713</v>
      </c>
      <c r="E33" s="675" t="s">
        <v>438</v>
      </c>
      <c r="F33" s="676">
        <v>34288</v>
      </c>
      <c r="G33" s="677" t="s">
        <v>219</v>
      </c>
      <c r="H33" s="677" t="s">
        <v>175</v>
      </c>
      <c r="I33" s="678">
        <v>8.6</v>
      </c>
      <c r="J33" s="678">
        <v>7.8</v>
      </c>
      <c r="K33" s="678">
        <v>5.9</v>
      </c>
      <c r="L33" s="679">
        <v>7.8</v>
      </c>
      <c r="M33" s="680" t="s">
        <v>176</v>
      </c>
      <c r="N33" s="678">
        <v>7.2</v>
      </c>
      <c r="O33" s="680" t="s">
        <v>176</v>
      </c>
      <c r="P33" s="680" t="s">
        <v>176</v>
      </c>
      <c r="Q33" s="678">
        <v>7.5</v>
      </c>
      <c r="R33" s="680" t="s">
        <v>176</v>
      </c>
      <c r="S33" s="680" t="s">
        <v>176</v>
      </c>
      <c r="T33" s="678">
        <v>7.5</v>
      </c>
      <c r="U33" s="680" t="s">
        <v>176</v>
      </c>
      <c r="V33" s="678">
        <v>6</v>
      </c>
      <c r="W33" s="678">
        <v>7.6</v>
      </c>
      <c r="X33" s="678">
        <v>7</v>
      </c>
      <c r="Y33" s="681">
        <v>19</v>
      </c>
      <c r="Z33" s="682">
        <v>0</v>
      </c>
      <c r="AA33" s="681">
        <v>0</v>
      </c>
      <c r="AB33" s="682">
        <v>0</v>
      </c>
      <c r="AC33" s="678">
        <v>7.8</v>
      </c>
      <c r="AD33" s="678">
        <v>7.4</v>
      </c>
      <c r="AE33" s="678">
        <v>6.1</v>
      </c>
      <c r="AF33" s="678">
        <v>8.5</v>
      </c>
      <c r="AG33" s="678">
        <v>7.9</v>
      </c>
      <c r="AH33" s="678">
        <v>6.8</v>
      </c>
      <c r="AI33" s="678">
        <v>6.6</v>
      </c>
      <c r="AJ33" s="683" t="s">
        <v>176</v>
      </c>
      <c r="AK33" s="678">
        <v>6.2</v>
      </c>
      <c r="AL33" s="679">
        <v>6.2</v>
      </c>
      <c r="AM33" s="678">
        <v>6.2</v>
      </c>
      <c r="AN33" s="678">
        <v>7.5</v>
      </c>
      <c r="AO33" s="678">
        <v>8</v>
      </c>
      <c r="AP33" s="678">
        <v>5.7</v>
      </c>
      <c r="AQ33" s="681">
        <v>33</v>
      </c>
      <c r="AR33" s="682">
        <v>0</v>
      </c>
      <c r="AS33" s="678">
        <v>8.1</v>
      </c>
      <c r="AT33" s="683" t="s">
        <v>176</v>
      </c>
      <c r="AU33" s="683" t="s">
        <v>176</v>
      </c>
      <c r="AV33" s="678">
        <v>5.6</v>
      </c>
      <c r="AW33" s="684">
        <v>8.1</v>
      </c>
      <c r="AX33" s="684">
        <v>5.6</v>
      </c>
      <c r="AY33" s="683" t="s">
        <v>176</v>
      </c>
      <c r="AZ33" s="678">
        <v>6.9</v>
      </c>
      <c r="BA33" s="679">
        <v>6.9</v>
      </c>
      <c r="BB33" s="678">
        <v>8.9</v>
      </c>
      <c r="BC33" s="678">
        <v>7.5</v>
      </c>
      <c r="BD33" s="681">
        <v>13</v>
      </c>
      <c r="BE33" s="682">
        <v>0</v>
      </c>
      <c r="BF33" s="685" t="s">
        <v>177</v>
      </c>
      <c r="BG33" s="685" t="s">
        <v>176</v>
      </c>
      <c r="BH33" s="686">
        <v>0</v>
      </c>
      <c r="BI33" s="681">
        <v>0</v>
      </c>
      <c r="BJ33" s="682">
        <v>5</v>
      </c>
      <c r="BK33" s="681">
        <v>65</v>
      </c>
      <c r="BL33" s="682">
        <v>5</v>
      </c>
      <c r="BM33" s="687">
        <v>67</v>
      </c>
      <c r="BN33" s="688">
        <v>65</v>
      </c>
      <c r="BO33" s="688">
        <v>0</v>
      </c>
      <c r="BP33" s="688">
        <v>62</v>
      </c>
      <c r="BQ33" s="688">
        <v>65</v>
      </c>
      <c r="BR33" s="689">
        <v>6.98</v>
      </c>
      <c r="BS33" s="690">
        <v>2.93</v>
      </c>
      <c r="BT33" s="691">
        <v>0</v>
      </c>
      <c r="BU33" s="692" t="s">
        <v>307</v>
      </c>
    </row>
    <row r="34" spans="1:74" s="586" customFormat="1" ht="21.75" customHeight="1">
      <c r="A34" s="671">
        <f t="shared" si="0"/>
        <v>24</v>
      </c>
      <c r="B34" s="672">
        <v>2126261423</v>
      </c>
      <c r="C34" s="673" t="s">
        <v>354</v>
      </c>
      <c r="D34" s="674" t="s">
        <v>186</v>
      </c>
      <c r="E34" s="675" t="s">
        <v>353</v>
      </c>
      <c r="F34" s="676">
        <v>32418</v>
      </c>
      <c r="G34" s="677" t="s">
        <v>174</v>
      </c>
      <c r="H34" s="677" t="s">
        <v>175</v>
      </c>
      <c r="I34" s="678">
        <v>8.8000000000000007</v>
      </c>
      <c r="J34" s="678" t="s">
        <v>176</v>
      </c>
      <c r="K34" s="678">
        <v>7.5</v>
      </c>
      <c r="L34" s="679">
        <v>7.5</v>
      </c>
      <c r="M34" s="680" t="s">
        <v>176</v>
      </c>
      <c r="N34" s="678">
        <v>6.3</v>
      </c>
      <c r="O34" s="680" t="s">
        <v>176</v>
      </c>
      <c r="P34" s="680" t="s">
        <v>176</v>
      </c>
      <c r="Q34" s="678">
        <v>6.4</v>
      </c>
      <c r="R34" s="680" t="s">
        <v>176</v>
      </c>
      <c r="S34" s="680" t="s">
        <v>176</v>
      </c>
      <c r="T34" s="678">
        <v>6.4</v>
      </c>
      <c r="U34" s="680" t="s">
        <v>176</v>
      </c>
      <c r="V34" s="678">
        <v>9</v>
      </c>
      <c r="W34" s="678">
        <v>9.1999999999999993</v>
      </c>
      <c r="X34" s="678">
        <v>9.3000000000000007</v>
      </c>
      <c r="Y34" s="681">
        <v>17</v>
      </c>
      <c r="Z34" s="682">
        <v>0</v>
      </c>
      <c r="AA34" s="681">
        <v>0</v>
      </c>
      <c r="AB34" s="682">
        <v>0</v>
      </c>
      <c r="AC34" s="678">
        <v>8.9</v>
      </c>
      <c r="AD34" s="678">
        <v>8.4</v>
      </c>
      <c r="AE34" s="678">
        <v>8.6</v>
      </c>
      <c r="AF34" s="678">
        <v>8.9</v>
      </c>
      <c r="AG34" s="678">
        <v>8.1999999999999993</v>
      </c>
      <c r="AH34" s="678">
        <v>8.4</v>
      </c>
      <c r="AI34" s="678">
        <v>7.6</v>
      </c>
      <c r="AJ34" s="683" t="s">
        <v>176</v>
      </c>
      <c r="AK34" s="678">
        <v>8.4</v>
      </c>
      <c r="AL34" s="679">
        <v>8.4</v>
      </c>
      <c r="AM34" s="678">
        <v>7.3</v>
      </c>
      <c r="AN34" s="678">
        <v>7.2</v>
      </c>
      <c r="AO34" s="678">
        <v>9</v>
      </c>
      <c r="AP34" s="678">
        <v>7</v>
      </c>
      <c r="AQ34" s="681">
        <v>33</v>
      </c>
      <c r="AR34" s="682">
        <v>0</v>
      </c>
      <c r="AS34" s="678">
        <v>9.4</v>
      </c>
      <c r="AT34" s="683" t="s">
        <v>176</v>
      </c>
      <c r="AU34" s="683" t="s">
        <v>176</v>
      </c>
      <c r="AV34" s="678">
        <v>9.3000000000000007</v>
      </c>
      <c r="AW34" s="684">
        <v>9.4</v>
      </c>
      <c r="AX34" s="684">
        <v>9.3000000000000007</v>
      </c>
      <c r="AY34" s="683" t="s">
        <v>176</v>
      </c>
      <c r="AZ34" s="678">
        <v>6</v>
      </c>
      <c r="BA34" s="679">
        <v>6</v>
      </c>
      <c r="BB34" s="678">
        <v>8.6</v>
      </c>
      <c r="BC34" s="678">
        <v>8.9</v>
      </c>
      <c r="BD34" s="681">
        <v>13</v>
      </c>
      <c r="BE34" s="682">
        <v>0</v>
      </c>
      <c r="BF34" s="685" t="s">
        <v>177</v>
      </c>
      <c r="BG34" s="685" t="s">
        <v>176</v>
      </c>
      <c r="BH34" s="686">
        <v>0</v>
      </c>
      <c r="BI34" s="681">
        <v>0</v>
      </c>
      <c r="BJ34" s="682">
        <v>5</v>
      </c>
      <c r="BK34" s="681">
        <v>63</v>
      </c>
      <c r="BL34" s="682">
        <v>5</v>
      </c>
      <c r="BM34" s="687">
        <v>67</v>
      </c>
      <c r="BN34" s="688">
        <v>63</v>
      </c>
      <c r="BO34" s="688">
        <v>0</v>
      </c>
      <c r="BP34" s="688">
        <v>62</v>
      </c>
      <c r="BQ34" s="688">
        <v>63</v>
      </c>
      <c r="BR34" s="689">
        <v>8.11</v>
      </c>
      <c r="BS34" s="690">
        <v>3.51</v>
      </c>
      <c r="BT34" s="691">
        <v>0</v>
      </c>
      <c r="BU34" s="692" t="s">
        <v>307</v>
      </c>
    </row>
    <row r="35" spans="1:74" s="586" customFormat="1" ht="21.75" customHeight="1">
      <c r="A35" s="671">
        <f t="shared" si="0"/>
        <v>25</v>
      </c>
      <c r="B35" s="672">
        <v>2127261432</v>
      </c>
      <c r="C35" s="673" t="s">
        <v>212</v>
      </c>
      <c r="D35" s="674" t="s">
        <v>714</v>
      </c>
      <c r="E35" s="675" t="s">
        <v>442</v>
      </c>
      <c r="F35" s="676">
        <v>34469</v>
      </c>
      <c r="G35" s="677" t="s">
        <v>219</v>
      </c>
      <c r="H35" s="677" t="s">
        <v>175</v>
      </c>
      <c r="I35" s="678">
        <v>5.5</v>
      </c>
      <c r="J35" s="678" t="s">
        <v>176</v>
      </c>
      <c r="K35" s="678">
        <v>4.7</v>
      </c>
      <c r="L35" s="679">
        <v>4.7</v>
      </c>
      <c r="M35" s="680" t="s">
        <v>176</v>
      </c>
      <c r="N35" s="678">
        <v>7.1</v>
      </c>
      <c r="O35" s="680" t="s">
        <v>176</v>
      </c>
      <c r="P35" s="680" t="s">
        <v>176</v>
      </c>
      <c r="Q35" s="678">
        <v>6.3</v>
      </c>
      <c r="R35" s="680" t="s">
        <v>176</v>
      </c>
      <c r="S35" s="680" t="s">
        <v>176</v>
      </c>
      <c r="T35" s="678">
        <v>5.4</v>
      </c>
      <c r="U35" s="680" t="s">
        <v>176</v>
      </c>
      <c r="V35" s="678">
        <v>5.9</v>
      </c>
      <c r="W35" s="678">
        <v>8.4</v>
      </c>
      <c r="X35" s="678">
        <v>6.8</v>
      </c>
      <c r="Y35" s="681">
        <v>17</v>
      </c>
      <c r="Z35" s="682">
        <v>0</v>
      </c>
      <c r="AA35" s="681">
        <v>0</v>
      </c>
      <c r="AB35" s="682">
        <v>0</v>
      </c>
      <c r="AC35" s="678">
        <v>6.9</v>
      </c>
      <c r="AD35" s="678">
        <v>6.9</v>
      </c>
      <c r="AE35" s="678">
        <v>6.3</v>
      </c>
      <c r="AF35" s="678">
        <v>6.9</v>
      </c>
      <c r="AG35" s="678">
        <v>9.1</v>
      </c>
      <c r="AH35" s="678">
        <v>6.3</v>
      </c>
      <c r="AI35" s="678">
        <v>6.2</v>
      </c>
      <c r="AJ35" s="683" t="s">
        <v>176</v>
      </c>
      <c r="AK35" s="678">
        <v>6.2</v>
      </c>
      <c r="AL35" s="679">
        <v>6.2</v>
      </c>
      <c r="AM35" s="678">
        <v>6.5</v>
      </c>
      <c r="AN35" s="678">
        <v>8.5</v>
      </c>
      <c r="AO35" s="678">
        <v>8.4</v>
      </c>
      <c r="AP35" s="678">
        <v>6.3</v>
      </c>
      <c r="AQ35" s="681">
        <v>33</v>
      </c>
      <c r="AR35" s="682">
        <v>0</v>
      </c>
      <c r="AS35" s="678">
        <v>4.3</v>
      </c>
      <c r="AT35" s="683" t="s">
        <v>176</v>
      </c>
      <c r="AU35" s="683" t="s">
        <v>176</v>
      </c>
      <c r="AV35" s="678">
        <v>6.9</v>
      </c>
      <c r="AW35" s="684">
        <v>6.9</v>
      </c>
      <c r="AX35" s="684">
        <v>4.3</v>
      </c>
      <c r="AY35" s="683" t="s">
        <v>176</v>
      </c>
      <c r="AZ35" s="678">
        <v>7.5</v>
      </c>
      <c r="BA35" s="679">
        <v>7.5</v>
      </c>
      <c r="BB35" s="678">
        <v>5.9</v>
      </c>
      <c r="BC35" s="678">
        <v>6.7</v>
      </c>
      <c r="BD35" s="681">
        <v>13</v>
      </c>
      <c r="BE35" s="682">
        <v>0</v>
      </c>
      <c r="BF35" s="685" t="s">
        <v>177</v>
      </c>
      <c r="BG35" s="685" t="s">
        <v>176</v>
      </c>
      <c r="BH35" s="686">
        <v>0</v>
      </c>
      <c r="BI35" s="681">
        <v>0</v>
      </c>
      <c r="BJ35" s="682">
        <v>5</v>
      </c>
      <c r="BK35" s="681">
        <v>63</v>
      </c>
      <c r="BL35" s="682">
        <v>5</v>
      </c>
      <c r="BM35" s="687">
        <v>67</v>
      </c>
      <c r="BN35" s="688">
        <v>63</v>
      </c>
      <c r="BO35" s="688">
        <v>0</v>
      </c>
      <c r="BP35" s="688">
        <v>62</v>
      </c>
      <c r="BQ35" s="688">
        <v>63</v>
      </c>
      <c r="BR35" s="689">
        <v>6.67</v>
      </c>
      <c r="BS35" s="690">
        <v>2.61</v>
      </c>
      <c r="BT35" s="691">
        <v>0</v>
      </c>
      <c r="BU35" s="692" t="s">
        <v>307</v>
      </c>
    </row>
    <row r="36" spans="1:74" s="586" customFormat="1" ht="21.75" customHeight="1">
      <c r="A36" s="671">
        <f t="shared" si="0"/>
        <v>26</v>
      </c>
      <c r="B36" s="672">
        <v>2126261476</v>
      </c>
      <c r="C36" s="673" t="s">
        <v>693</v>
      </c>
      <c r="D36" s="674" t="s">
        <v>537</v>
      </c>
      <c r="E36" s="675" t="s">
        <v>376</v>
      </c>
      <c r="F36" s="676">
        <v>33310</v>
      </c>
      <c r="G36" s="677" t="s">
        <v>174</v>
      </c>
      <c r="H36" s="677" t="s">
        <v>175</v>
      </c>
      <c r="I36" s="678">
        <v>6.5</v>
      </c>
      <c r="J36" s="678" t="s">
        <v>176</v>
      </c>
      <c r="K36" s="678">
        <v>6.5</v>
      </c>
      <c r="L36" s="679">
        <v>6.5</v>
      </c>
      <c r="M36" s="680" t="s">
        <v>176</v>
      </c>
      <c r="N36" s="678">
        <v>7.1</v>
      </c>
      <c r="O36" s="680" t="s">
        <v>176</v>
      </c>
      <c r="P36" s="680" t="s">
        <v>176</v>
      </c>
      <c r="Q36" s="678">
        <v>6.5</v>
      </c>
      <c r="R36" s="680" t="s">
        <v>176</v>
      </c>
      <c r="S36" s="680" t="s">
        <v>176</v>
      </c>
      <c r="T36" s="678">
        <v>7.1</v>
      </c>
      <c r="U36" s="680" t="s">
        <v>176</v>
      </c>
      <c r="V36" s="678">
        <v>5.8</v>
      </c>
      <c r="W36" s="678">
        <v>9.1999999999999993</v>
      </c>
      <c r="X36" s="678">
        <v>7.6</v>
      </c>
      <c r="Y36" s="681">
        <v>17</v>
      </c>
      <c r="Z36" s="682">
        <v>0</v>
      </c>
      <c r="AA36" s="681">
        <v>0</v>
      </c>
      <c r="AB36" s="682">
        <v>0</v>
      </c>
      <c r="AC36" s="678">
        <v>7.1</v>
      </c>
      <c r="AD36" s="678">
        <v>7.7</v>
      </c>
      <c r="AE36" s="678">
        <v>9</v>
      </c>
      <c r="AF36" s="678">
        <v>7</v>
      </c>
      <c r="AG36" s="678">
        <v>7.4</v>
      </c>
      <c r="AH36" s="678">
        <v>6.7</v>
      </c>
      <c r="AI36" s="678">
        <v>6.4</v>
      </c>
      <c r="AJ36" s="683" t="s">
        <v>176</v>
      </c>
      <c r="AK36" s="678">
        <v>6.3</v>
      </c>
      <c r="AL36" s="679">
        <v>6.3</v>
      </c>
      <c r="AM36" s="678">
        <v>6.3</v>
      </c>
      <c r="AN36" s="678">
        <v>7.3</v>
      </c>
      <c r="AO36" s="678">
        <v>7.5</v>
      </c>
      <c r="AP36" s="678">
        <v>7.8</v>
      </c>
      <c r="AQ36" s="681">
        <v>33</v>
      </c>
      <c r="AR36" s="682">
        <v>0</v>
      </c>
      <c r="AS36" s="678">
        <v>7.6</v>
      </c>
      <c r="AT36" s="683" t="s">
        <v>176</v>
      </c>
      <c r="AU36" s="683" t="s">
        <v>176</v>
      </c>
      <c r="AV36" s="678">
        <v>7</v>
      </c>
      <c r="AW36" s="684">
        <v>7.6</v>
      </c>
      <c r="AX36" s="684">
        <v>7</v>
      </c>
      <c r="AY36" s="683" t="s">
        <v>176</v>
      </c>
      <c r="AZ36" s="678">
        <v>6.1</v>
      </c>
      <c r="BA36" s="679">
        <v>6.1</v>
      </c>
      <c r="BB36" s="678">
        <v>7.9</v>
      </c>
      <c r="BC36" s="678">
        <v>7.8</v>
      </c>
      <c r="BD36" s="681">
        <v>13</v>
      </c>
      <c r="BE36" s="682">
        <v>0</v>
      </c>
      <c r="BF36" s="685" t="s">
        <v>177</v>
      </c>
      <c r="BG36" s="685" t="s">
        <v>176</v>
      </c>
      <c r="BH36" s="686">
        <v>0</v>
      </c>
      <c r="BI36" s="681">
        <v>0</v>
      </c>
      <c r="BJ36" s="682">
        <v>5</v>
      </c>
      <c r="BK36" s="681">
        <v>63</v>
      </c>
      <c r="BL36" s="682">
        <v>5</v>
      </c>
      <c r="BM36" s="687">
        <v>67</v>
      </c>
      <c r="BN36" s="688">
        <v>63</v>
      </c>
      <c r="BO36" s="688">
        <v>0</v>
      </c>
      <c r="BP36" s="688">
        <v>62</v>
      </c>
      <c r="BQ36" s="688">
        <v>63</v>
      </c>
      <c r="BR36" s="689">
        <v>7.18</v>
      </c>
      <c r="BS36" s="690">
        <v>2.97</v>
      </c>
      <c r="BT36" s="691">
        <v>0</v>
      </c>
      <c r="BU36" s="692" t="s">
        <v>307</v>
      </c>
    </row>
    <row r="37" spans="1:74" s="586" customFormat="1" ht="21.75" customHeight="1">
      <c r="A37" s="671">
        <f t="shared" si="0"/>
        <v>27</v>
      </c>
      <c r="B37" s="672">
        <v>2127261348</v>
      </c>
      <c r="C37" s="673" t="s">
        <v>694</v>
      </c>
      <c r="D37" s="674" t="s">
        <v>203</v>
      </c>
      <c r="E37" s="675" t="s">
        <v>445</v>
      </c>
      <c r="F37" s="676">
        <v>34121</v>
      </c>
      <c r="G37" s="677" t="s">
        <v>715</v>
      </c>
      <c r="H37" s="677" t="s">
        <v>175</v>
      </c>
      <c r="I37" s="678">
        <v>8</v>
      </c>
      <c r="J37" s="678" t="s">
        <v>176</v>
      </c>
      <c r="K37" s="678">
        <v>5</v>
      </c>
      <c r="L37" s="679">
        <v>5</v>
      </c>
      <c r="M37" s="680" t="s">
        <v>176</v>
      </c>
      <c r="N37" s="678">
        <v>6.7</v>
      </c>
      <c r="O37" s="680" t="s">
        <v>176</v>
      </c>
      <c r="P37" s="680" t="s">
        <v>176</v>
      </c>
      <c r="Q37" s="678">
        <v>6</v>
      </c>
      <c r="R37" s="680" t="s">
        <v>176</v>
      </c>
      <c r="S37" s="680" t="s">
        <v>176</v>
      </c>
      <c r="T37" s="678">
        <v>5.7</v>
      </c>
      <c r="U37" s="680" t="s">
        <v>176</v>
      </c>
      <c r="V37" s="678">
        <v>8</v>
      </c>
      <c r="W37" s="678">
        <v>7.3</v>
      </c>
      <c r="X37" s="678">
        <v>7.5</v>
      </c>
      <c r="Y37" s="681">
        <v>17</v>
      </c>
      <c r="Z37" s="682">
        <v>0</v>
      </c>
      <c r="AA37" s="681">
        <v>0</v>
      </c>
      <c r="AB37" s="682">
        <v>0</v>
      </c>
      <c r="AC37" s="678">
        <v>6.9</v>
      </c>
      <c r="AD37" s="678">
        <v>6.6</v>
      </c>
      <c r="AE37" s="678">
        <v>6.5</v>
      </c>
      <c r="AF37" s="678">
        <v>6.4</v>
      </c>
      <c r="AG37" s="678">
        <v>7.9</v>
      </c>
      <c r="AH37" s="678">
        <v>5.6</v>
      </c>
      <c r="AI37" s="678">
        <v>6.6</v>
      </c>
      <c r="AJ37" s="683" t="s">
        <v>176</v>
      </c>
      <c r="AK37" s="678">
        <v>5.8</v>
      </c>
      <c r="AL37" s="679">
        <v>5.8</v>
      </c>
      <c r="AM37" s="678">
        <v>5.8</v>
      </c>
      <c r="AN37" s="678">
        <v>7.4</v>
      </c>
      <c r="AO37" s="678">
        <v>6.9</v>
      </c>
      <c r="AP37" s="678">
        <v>6.1</v>
      </c>
      <c r="AQ37" s="681">
        <v>33</v>
      </c>
      <c r="AR37" s="682">
        <v>0</v>
      </c>
      <c r="AS37" s="678">
        <v>7.3</v>
      </c>
      <c r="AT37" s="683" t="s">
        <v>176</v>
      </c>
      <c r="AU37" s="683" t="s">
        <v>176</v>
      </c>
      <c r="AV37" s="678">
        <v>8.6999999999999993</v>
      </c>
      <c r="AW37" s="684">
        <v>8.6999999999999993</v>
      </c>
      <c r="AX37" s="684">
        <v>7.3</v>
      </c>
      <c r="AY37" s="683" t="s">
        <v>176</v>
      </c>
      <c r="AZ37" s="678">
        <v>5.0999999999999996</v>
      </c>
      <c r="BA37" s="679">
        <v>5.0999999999999996</v>
      </c>
      <c r="BB37" s="678">
        <v>6.6</v>
      </c>
      <c r="BC37" s="678">
        <v>7.8</v>
      </c>
      <c r="BD37" s="681">
        <v>13</v>
      </c>
      <c r="BE37" s="682">
        <v>0</v>
      </c>
      <c r="BF37" s="685" t="s">
        <v>177</v>
      </c>
      <c r="BG37" s="685" t="s">
        <v>176</v>
      </c>
      <c r="BH37" s="686">
        <v>0</v>
      </c>
      <c r="BI37" s="681">
        <v>0</v>
      </c>
      <c r="BJ37" s="682">
        <v>5</v>
      </c>
      <c r="BK37" s="681">
        <v>63</v>
      </c>
      <c r="BL37" s="682">
        <v>5</v>
      </c>
      <c r="BM37" s="687">
        <v>67</v>
      </c>
      <c r="BN37" s="688">
        <v>63</v>
      </c>
      <c r="BO37" s="688">
        <v>0</v>
      </c>
      <c r="BP37" s="688">
        <v>62</v>
      </c>
      <c r="BQ37" s="688">
        <v>63</v>
      </c>
      <c r="BR37" s="689">
        <v>6.67</v>
      </c>
      <c r="BS37" s="690">
        <v>2.65</v>
      </c>
      <c r="BT37" s="691">
        <v>0</v>
      </c>
      <c r="BU37" s="692" t="s">
        <v>307</v>
      </c>
    </row>
    <row r="38" spans="1:74" s="586" customFormat="1" ht="21.75" customHeight="1">
      <c r="A38" s="671">
        <f t="shared" si="0"/>
        <v>28</v>
      </c>
      <c r="B38" s="672">
        <v>2126261413</v>
      </c>
      <c r="C38" s="673" t="s">
        <v>354</v>
      </c>
      <c r="D38" s="674" t="s">
        <v>172</v>
      </c>
      <c r="E38" s="675" t="s">
        <v>448</v>
      </c>
      <c r="F38" s="676">
        <v>34581</v>
      </c>
      <c r="G38" s="677" t="s">
        <v>174</v>
      </c>
      <c r="H38" s="677" t="s">
        <v>175</v>
      </c>
      <c r="I38" s="678">
        <v>6.1</v>
      </c>
      <c r="J38" s="678" t="s">
        <v>176</v>
      </c>
      <c r="K38" s="678">
        <v>7.3</v>
      </c>
      <c r="L38" s="679">
        <v>7.3</v>
      </c>
      <c r="M38" s="680" t="s">
        <v>176</v>
      </c>
      <c r="N38" s="678">
        <v>7.5</v>
      </c>
      <c r="O38" s="680" t="s">
        <v>176</v>
      </c>
      <c r="P38" s="680" t="s">
        <v>176</v>
      </c>
      <c r="Q38" s="678">
        <v>6.5</v>
      </c>
      <c r="R38" s="680" t="s">
        <v>176</v>
      </c>
      <c r="S38" s="680" t="s">
        <v>176</v>
      </c>
      <c r="T38" s="678">
        <v>6.6</v>
      </c>
      <c r="U38" s="680" t="s">
        <v>176</v>
      </c>
      <c r="V38" s="678">
        <v>5.9</v>
      </c>
      <c r="W38" s="678">
        <v>7.3</v>
      </c>
      <c r="X38" s="678">
        <v>7.8</v>
      </c>
      <c r="Y38" s="681">
        <v>17</v>
      </c>
      <c r="Z38" s="682">
        <v>0</v>
      </c>
      <c r="AA38" s="681">
        <v>0</v>
      </c>
      <c r="AB38" s="682">
        <v>0</v>
      </c>
      <c r="AC38" s="678">
        <v>6.2</v>
      </c>
      <c r="AD38" s="678">
        <v>8.1</v>
      </c>
      <c r="AE38" s="678">
        <v>7.8</v>
      </c>
      <c r="AF38" s="678">
        <v>6.3</v>
      </c>
      <c r="AG38" s="678">
        <v>8.5</v>
      </c>
      <c r="AH38" s="678">
        <v>6.6</v>
      </c>
      <c r="AI38" s="678">
        <v>6.9</v>
      </c>
      <c r="AJ38" s="683" t="s">
        <v>176</v>
      </c>
      <c r="AK38" s="678">
        <v>6.9</v>
      </c>
      <c r="AL38" s="679">
        <v>6.9</v>
      </c>
      <c r="AM38" s="678">
        <v>6.7</v>
      </c>
      <c r="AN38" s="678">
        <v>7.1</v>
      </c>
      <c r="AO38" s="678">
        <v>8.3000000000000007</v>
      </c>
      <c r="AP38" s="678">
        <v>7.7</v>
      </c>
      <c r="AQ38" s="681">
        <v>33</v>
      </c>
      <c r="AR38" s="682">
        <v>0</v>
      </c>
      <c r="AS38" s="678">
        <v>7.5</v>
      </c>
      <c r="AT38" s="683" t="s">
        <v>176</v>
      </c>
      <c r="AU38" s="683" t="s">
        <v>176</v>
      </c>
      <c r="AV38" s="678">
        <v>6.9</v>
      </c>
      <c r="AW38" s="684">
        <v>7.5</v>
      </c>
      <c r="AX38" s="684">
        <v>6.9</v>
      </c>
      <c r="AY38" s="683" t="s">
        <v>176</v>
      </c>
      <c r="AZ38" s="678">
        <v>7.4</v>
      </c>
      <c r="BA38" s="679">
        <v>7.4</v>
      </c>
      <c r="BB38" s="678">
        <v>7</v>
      </c>
      <c r="BC38" s="678">
        <v>8.5</v>
      </c>
      <c r="BD38" s="681">
        <v>13</v>
      </c>
      <c r="BE38" s="682">
        <v>0</v>
      </c>
      <c r="BF38" s="685" t="s">
        <v>177</v>
      </c>
      <c r="BG38" s="685" t="s">
        <v>176</v>
      </c>
      <c r="BH38" s="686">
        <v>0</v>
      </c>
      <c r="BI38" s="681">
        <v>0</v>
      </c>
      <c r="BJ38" s="682">
        <v>5</v>
      </c>
      <c r="BK38" s="681">
        <v>63</v>
      </c>
      <c r="BL38" s="682">
        <v>5</v>
      </c>
      <c r="BM38" s="687">
        <v>67</v>
      </c>
      <c r="BN38" s="688">
        <v>63</v>
      </c>
      <c r="BO38" s="688">
        <v>0</v>
      </c>
      <c r="BP38" s="688">
        <v>62</v>
      </c>
      <c r="BQ38" s="688">
        <v>63</v>
      </c>
      <c r="BR38" s="689">
        <v>7.2</v>
      </c>
      <c r="BS38" s="690">
        <v>2.99</v>
      </c>
      <c r="BT38" s="691">
        <v>0</v>
      </c>
      <c r="BU38" s="692" t="s">
        <v>307</v>
      </c>
    </row>
    <row r="39" spans="1:74" s="586" customFormat="1" ht="21.75" customHeight="1">
      <c r="A39" s="671">
        <f t="shared" si="0"/>
        <v>29</v>
      </c>
      <c r="B39" s="672">
        <v>2126261431</v>
      </c>
      <c r="C39" s="673" t="s">
        <v>180</v>
      </c>
      <c r="D39" s="674" t="s">
        <v>189</v>
      </c>
      <c r="E39" s="675" t="s">
        <v>448</v>
      </c>
      <c r="F39" s="676">
        <v>33289</v>
      </c>
      <c r="G39" s="677" t="s">
        <v>174</v>
      </c>
      <c r="H39" s="677" t="s">
        <v>175</v>
      </c>
      <c r="I39" s="678">
        <v>8.8000000000000007</v>
      </c>
      <c r="J39" s="678" t="s">
        <v>176</v>
      </c>
      <c r="K39" s="678">
        <v>7.5</v>
      </c>
      <c r="L39" s="679">
        <v>7.5</v>
      </c>
      <c r="M39" s="680" t="s">
        <v>176</v>
      </c>
      <c r="N39" s="678">
        <v>7.1</v>
      </c>
      <c r="O39" s="680" t="s">
        <v>176</v>
      </c>
      <c r="P39" s="680" t="s">
        <v>176</v>
      </c>
      <c r="Q39" s="678">
        <v>8.1999999999999993</v>
      </c>
      <c r="R39" s="680" t="s">
        <v>176</v>
      </c>
      <c r="S39" s="680" t="s">
        <v>176</v>
      </c>
      <c r="T39" s="678">
        <v>6.6</v>
      </c>
      <c r="U39" s="680" t="s">
        <v>176</v>
      </c>
      <c r="V39" s="678">
        <v>7.8</v>
      </c>
      <c r="W39" s="678">
        <v>8.5</v>
      </c>
      <c r="X39" s="678">
        <v>8</v>
      </c>
      <c r="Y39" s="681">
        <v>17</v>
      </c>
      <c r="Z39" s="682">
        <v>0</v>
      </c>
      <c r="AA39" s="681">
        <v>0</v>
      </c>
      <c r="AB39" s="682">
        <v>0</v>
      </c>
      <c r="AC39" s="678">
        <v>6.8</v>
      </c>
      <c r="AD39" s="678">
        <v>7.7</v>
      </c>
      <c r="AE39" s="678">
        <v>6.4</v>
      </c>
      <c r="AF39" s="678">
        <v>5.5</v>
      </c>
      <c r="AG39" s="678">
        <v>7.5</v>
      </c>
      <c r="AH39" s="678">
        <v>6.9</v>
      </c>
      <c r="AI39" s="678">
        <v>8</v>
      </c>
      <c r="AJ39" s="683" t="s">
        <v>176</v>
      </c>
      <c r="AK39" s="678">
        <v>8</v>
      </c>
      <c r="AL39" s="679">
        <v>8</v>
      </c>
      <c r="AM39" s="678">
        <v>7.1</v>
      </c>
      <c r="AN39" s="678">
        <v>7.3</v>
      </c>
      <c r="AO39" s="678">
        <v>8.6</v>
      </c>
      <c r="AP39" s="678">
        <v>4.8</v>
      </c>
      <c r="AQ39" s="681">
        <v>33</v>
      </c>
      <c r="AR39" s="682">
        <v>0</v>
      </c>
      <c r="AS39" s="678">
        <v>7.1</v>
      </c>
      <c r="AT39" s="683" t="s">
        <v>176</v>
      </c>
      <c r="AU39" s="683" t="s">
        <v>176</v>
      </c>
      <c r="AV39" s="678">
        <v>6.7</v>
      </c>
      <c r="AW39" s="684">
        <v>7.1</v>
      </c>
      <c r="AX39" s="684">
        <v>6.7</v>
      </c>
      <c r="AY39" s="683" t="s">
        <v>176</v>
      </c>
      <c r="AZ39" s="678">
        <v>5</v>
      </c>
      <c r="BA39" s="679">
        <v>5</v>
      </c>
      <c r="BB39" s="678">
        <v>8.6999999999999993</v>
      </c>
      <c r="BC39" s="678">
        <v>8.1</v>
      </c>
      <c r="BD39" s="681">
        <v>13</v>
      </c>
      <c r="BE39" s="682">
        <v>0</v>
      </c>
      <c r="BF39" s="685" t="s">
        <v>177</v>
      </c>
      <c r="BG39" s="685" t="s">
        <v>176</v>
      </c>
      <c r="BH39" s="686">
        <v>0</v>
      </c>
      <c r="BI39" s="681">
        <v>0</v>
      </c>
      <c r="BJ39" s="682">
        <v>5</v>
      </c>
      <c r="BK39" s="681">
        <v>63</v>
      </c>
      <c r="BL39" s="682">
        <v>5</v>
      </c>
      <c r="BM39" s="687">
        <v>67</v>
      </c>
      <c r="BN39" s="688">
        <v>63</v>
      </c>
      <c r="BO39" s="688">
        <v>0</v>
      </c>
      <c r="BP39" s="688">
        <v>62</v>
      </c>
      <c r="BQ39" s="688">
        <v>63</v>
      </c>
      <c r="BR39" s="689">
        <v>7.27</v>
      </c>
      <c r="BS39" s="690">
        <v>3.09</v>
      </c>
      <c r="BT39" s="691">
        <v>0</v>
      </c>
      <c r="BU39" s="692" t="s">
        <v>307</v>
      </c>
    </row>
    <row r="40" spans="1:74" s="621" customFormat="1" ht="21.75" customHeight="1">
      <c r="A40" s="693">
        <f t="shared" si="0"/>
        <v>30</v>
      </c>
      <c r="B40" s="694">
        <v>2126261399</v>
      </c>
      <c r="C40" s="695" t="s">
        <v>314</v>
      </c>
      <c r="D40" s="696" t="s">
        <v>204</v>
      </c>
      <c r="E40" s="697" t="s">
        <v>183</v>
      </c>
      <c r="F40" s="698">
        <v>34557</v>
      </c>
      <c r="G40" s="699" t="s">
        <v>174</v>
      </c>
      <c r="H40" s="699" t="s">
        <v>175</v>
      </c>
      <c r="I40" s="700">
        <v>7.4</v>
      </c>
      <c r="J40" s="700" t="s">
        <v>176</v>
      </c>
      <c r="K40" s="700">
        <v>6.8</v>
      </c>
      <c r="L40" s="701">
        <v>6.8</v>
      </c>
      <c r="M40" s="702" t="s">
        <v>176</v>
      </c>
      <c r="N40" s="700">
        <v>7.3</v>
      </c>
      <c r="O40" s="702" t="s">
        <v>176</v>
      </c>
      <c r="P40" s="702" t="s">
        <v>176</v>
      </c>
      <c r="Q40" s="700">
        <v>7.3</v>
      </c>
      <c r="R40" s="702" t="s">
        <v>176</v>
      </c>
      <c r="S40" s="702" t="s">
        <v>176</v>
      </c>
      <c r="T40" s="700">
        <v>7.6</v>
      </c>
      <c r="U40" s="702" t="s">
        <v>176</v>
      </c>
      <c r="V40" s="700">
        <v>7.2</v>
      </c>
      <c r="W40" s="700">
        <v>7</v>
      </c>
      <c r="X40" s="700">
        <v>8.3000000000000007</v>
      </c>
      <c r="Y40" s="703">
        <v>17</v>
      </c>
      <c r="Z40" s="703">
        <v>0</v>
      </c>
      <c r="AA40" s="703">
        <v>0</v>
      </c>
      <c r="AB40" s="703">
        <v>0</v>
      </c>
      <c r="AC40" s="700">
        <v>6.6</v>
      </c>
      <c r="AD40" s="700">
        <v>6.2</v>
      </c>
      <c r="AE40" s="700">
        <v>7.5</v>
      </c>
      <c r="AF40" s="700">
        <v>6.7</v>
      </c>
      <c r="AG40" s="700">
        <v>7.9</v>
      </c>
      <c r="AH40" s="700">
        <v>7.1</v>
      </c>
      <c r="AI40" s="700">
        <v>7</v>
      </c>
      <c r="AJ40" s="704" t="s">
        <v>176</v>
      </c>
      <c r="AK40" s="700">
        <v>6.1</v>
      </c>
      <c r="AL40" s="701">
        <v>6.1</v>
      </c>
      <c r="AM40" s="700">
        <v>6.9</v>
      </c>
      <c r="AN40" s="700">
        <v>8</v>
      </c>
      <c r="AO40" s="700">
        <v>7.5</v>
      </c>
      <c r="AP40" s="700">
        <v>6.6</v>
      </c>
      <c r="AQ40" s="703">
        <v>33</v>
      </c>
      <c r="AR40" s="703">
        <v>0</v>
      </c>
      <c r="AS40" s="700">
        <v>8.1999999999999993</v>
      </c>
      <c r="AT40" s="704" t="s">
        <v>176</v>
      </c>
      <c r="AU40" s="704" t="s">
        <v>176</v>
      </c>
      <c r="AV40" s="700">
        <v>7.6</v>
      </c>
      <c r="AW40" s="705">
        <v>8.1999999999999993</v>
      </c>
      <c r="AX40" s="705">
        <v>7.6</v>
      </c>
      <c r="AY40" s="704" t="s">
        <v>176</v>
      </c>
      <c r="AZ40" s="700">
        <v>6.8</v>
      </c>
      <c r="BA40" s="701">
        <v>6.8</v>
      </c>
      <c r="BB40" s="700">
        <v>5.9</v>
      </c>
      <c r="BC40" s="700">
        <v>7.2</v>
      </c>
      <c r="BD40" s="703">
        <v>13</v>
      </c>
      <c r="BE40" s="703">
        <v>0</v>
      </c>
      <c r="BF40" s="706" t="s">
        <v>177</v>
      </c>
      <c r="BG40" s="706" t="s">
        <v>176</v>
      </c>
      <c r="BH40" s="707">
        <v>0</v>
      </c>
      <c r="BI40" s="703">
        <v>0</v>
      </c>
      <c r="BJ40" s="703">
        <v>5</v>
      </c>
      <c r="BK40" s="703">
        <v>63</v>
      </c>
      <c r="BL40" s="703">
        <v>5</v>
      </c>
      <c r="BM40" s="703">
        <v>67</v>
      </c>
      <c r="BN40" s="708">
        <v>63</v>
      </c>
      <c r="BO40" s="708">
        <v>0</v>
      </c>
      <c r="BP40" s="708">
        <v>62</v>
      </c>
      <c r="BQ40" s="708">
        <v>63</v>
      </c>
      <c r="BR40" s="709">
        <v>7.13</v>
      </c>
      <c r="BS40" s="710">
        <v>2.96</v>
      </c>
      <c r="BT40" s="711">
        <v>0</v>
      </c>
      <c r="BU40" s="692" t="s">
        <v>307</v>
      </c>
      <c r="BV40" s="620" t="s">
        <v>695</v>
      </c>
    </row>
    <row r="41" spans="1:74" s="586" customFormat="1" ht="21.75" customHeight="1">
      <c r="A41" s="671">
        <f t="shared" si="0"/>
        <v>31</v>
      </c>
      <c r="B41" s="672">
        <v>2127261370</v>
      </c>
      <c r="C41" s="673" t="s">
        <v>185</v>
      </c>
      <c r="D41" s="674" t="s">
        <v>203</v>
      </c>
      <c r="E41" s="675" t="s">
        <v>183</v>
      </c>
      <c r="F41" s="676">
        <v>33947</v>
      </c>
      <c r="G41" s="677" t="s">
        <v>219</v>
      </c>
      <c r="H41" s="677" t="s">
        <v>175</v>
      </c>
      <c r="I41" s="678">
        <v>8.5</v>
      </c>
      <c r="J41" s="678" t="s">
        <v>176</v>
      </c>
      <c r="K41" s="678">
        <v>6.2</v>
      </c>
      <c r="L41" s="679">
        <v>6.2</v>
      </c>
      <c r="M41" s="680" t="s">
        <v>176</v>
      </c>
      <c r="N41" s="678">
        <v>8.1999999999999993</v>
      </c>
      <c r="O41" s="680" t="s">
        <v>176</v>
      </c>
      <c r="P41" s="680" t="s">
        <v>176</v>
      </c>
      <c r="Q41" s="678">
        <v>7.6</v>
      </c>
      <c r="R41" s="680" t="s">
        <v>176</v>
      </c>
      <c r="S41" s="680" t="s">
        <v>176</v>
      </c>
      <c r="T41" s="678">
        <v>7.6</v>
      </c>
      <c r="U41" s="680" t="s">
        <v>176</v>
      </c>
      <c r="V41" s="678">
        <v>8</v>
      </c>
      <c r="W41" s="678">
        <v>8.6</v>
      </c>
      <c r="X41" s="678">
        <v>6.3</v>
      </c>
      <c r="Y41" s="681">
        <v>17</v>
      </c>
      <c r="Z41" s="682">
        <v>0</v>
      </c>
      <c r="AA41" s="681">
        <v>0</v>
      </c>
      <c r="AB41" s="682">
        <v>0</v>
      </c>
      <c r="AC41" s="678">
        <v>7</v>
      </c>
      <c r="AD41" s="678">
        <v>7.2</v>
      </c>
      <c r="AE41" s="678">
        <v>6.9</v>
      </c>
      <c r="AF41" s="678">
        <v>7.6</v>
      </c>
      <c r="AG41" s="678">
        <v>7.7</v>
      </c>
      <c r="AH41" s="678">
        <v>5.8</v>
      </c>
      <c r="AI41" s="678">
        <v>7</v>
      </c>
      <c r="AJ41" s="683" t="s">
        <v>176</v>
      </c>
      <c r="AK41" s="678">
        <v>6.5</v>
      </c>
      <c r="AL41" s="679">
        <v>6.5</v>
      </c>
      <c r="AM41" s="678">
        <v>6.3</v>
      </c>
      <c r="AN41" s="678">
        <v>7.5</v>
      </c>
      <c r="AO41" s="678">
        <v>7.8</v>
      </c>
      <c r="AP41" s="678">
        <v>6</v>
      </c>
      <c r="AQ41" s="681">
        <v>33</v>
      </c>
      <c r="AR41" s="682">
        <v>0</v>
      </c>
      <c r="AS41" s="678">
        <v>7.8</v>
      </c>
      <c r="AT41" s="683" t="s">
        <v>176</v>
      </c>
      <c r="AU41" s="683" t="s">
        <v>176</v>
      </c>
      <c r="AV41" s="678">
        <v>7.8</v>
      </c>
      <c r="AW41" s="684">
        <v>7.8</v>
      </c>
      <c r="AX41" s="684">
        <v>7.8</v>
      </c>
      <c r="AY41" s="683" t="s">
        <v>176</v>
      </c>
      <c r="AZ41" s="678">
        <v>7.4</v>
      </c>
      <c r="BA41" s="679">
        <v>7.4</v>
      </c>
      <c r="BB41" s="678">
        <v>7.3</v>
      </c>
      <c r="BC41" s="678">
        <v>7.7</v>
      </c>
      <c r="BD41" s="681">
        <v>13</v>
      </c>
      <c r="BE41" s="682">
        <v>0</v>
      </c>
      <c r="BF41" s="685" t="s">
        <v>177</v>
      </c>
      <c r="BG41" s="685" t="s">
        <v>176</v>
      </c>
      <c r="BH41" s="686">
        <v>0</v>
      </c>
      <c r="BI41" s="681">
        <v>0</v>
      </c>
      <c r="BJ41" s="682">
        <v>5</v>
      </c>
      <c r="BK41" s="681">
        <v>63</v>
      </c>
      <c r="BL41" s="682">
        <v>5</v>
      </c>
      <c r="BM41" s="687">
        <v>67</v>
      </c>
      <c r="BN41" s="688">
        <v>63</v>
      </c>
      <c r="BO41" s="688">
        <v>0</v>
      </c>
      <c r="BP41" s="688">
        <v>62</v>
      </c>
      <c r="BQ41" s="688">
        <v>63</v>
      </c>
      <c r="BR41" s="689">
        <v>7.22</v>
      </c>
      <c r="BS41" s="690">
        <v>3.02</v>
      </c>
      <c r="BT41" s="691">
        <v>0</v>
      </c>
      <c r="BU41" s="692" t="s">
        <v>307</v>
      </c>
    </row>
    <row r="42" spans="1:74" s="586" customFormat="1" ht="21.75" customHeight="1">
      <c r="A42" s="671">
        <f t="shared" si="0"/>
        <v>32</v>
      </c>
      <c r="B42" s="672">
        <v>161325366</v>
      </c>
      <c r="C42" s="673" t="s">
        <v>352</v>
      </c>
      <c r="D42" s="674" t="s">
        <v>537</v>
      </c>
      <c r="E42" s="675" t="s">
        <v>452</v>
      </c>
      <c r="F42" s="676">
        <v>33338</v>
      </c>
      <c r="G42" s="677" t="s">
        <v>219</v>
      </c>
      <c r="H42" s="677" t="s">
        <v>175</v>
      </c>
      <c r="I42" s="678">
        <v>8</v>
      </c>
      <c r="J42" s="678" t="s">
        <v>176</v>
      </c>
      <c r="K42" s="678">
        <v>4.9000000000000004</v>
      </c>
      <c r="L42" s="679">
        <v>4.9000000000000004</v>
      </c>
      <c r="M42" s="680" t="s">
        <v>176</v>
      </c>
      <c r="N42" s="678">
        <v>6.8</v>
      </c>
      <c r="O42" s="680" t="s">
        <v>176</v>
      </c>
      <c r="P42" s="680" t="s">
        <v>176</v>
      </c>
      <c r="Q42" s="678">
        <v>5.9</v>
      </c>
      <c r="R42" s="680" t="s">
        <v>176</v>
      </c>
      <c r="S42" s="680" t="s">
        <v>176</v>
      </c>
      <c r="T42" s="678">
        <v>6.3</v>
      </c>
      <c r="U42" s="680" t="s">
        <v>176</v>
      </c>
      <c r="V42" s="678">
        <v>6.6</v>
      </c>
      <c r="W42" s="678">
        <v>7.9</v>
      </c>
      <c r="X42" s="678">
        <v>6.5</v>
      </c>
      <c r="Y42" s="681">
        <v>17</v>
      </c>
      <c r="Z42" s="682">
        <v>0</v>
      </c>
      <c r="AA42" s="681">
        <v>0</v>
      </c>
      <c r="AB42" s="682">
        <v>0</v>
      </c>
      <c r="AC42" s="678">
        <v>5.5</v>
      </c>
      <c r="AD42" s="678">
        <v>6.2</v>
      </c>
      <c r="AE42" s="678">
        <v>4.9000000000000004</v>
      </c>
      <c r="AF42" s="678">
        <v>6.1</v>
      </c>
      <c r="AG42" s="678">
        <v>8.8000000000000007</v>
      </c>
      <c r="AH42" s="678">
        <v>4.9000000000000004</v>
      </c>
      <c r="AI42" s="678">
        <v>6.5</v>
      </c>
      <c r="AJ42" s="683" t="s">
        <v>176</v>
      </c>
      <c r="AK42" s="678">
        <v>5.5</v>
      </c>
      <c r="AL42" s="679">
        <v>5.5</v>
      </c>
      <c r="AM42" s="678">
        <v>6.1</v>
      </c>
      <c r="AN42" s="678">
        <v>8</v>
      </c>
      <c r="AO42" s="678">
        <v>6.8</v>
      </c>
      <c r="AP42" s="678">
        <v>5.4</v>
      </c>
      <c r="AQ42" s="681">
        <v>33</v>
      </c>
      <c r="AR42" s="682">
        <v>0</v>
      </c>
      <c r="AS42" s="678">
        <v>6.8</v>
      </c>
      <c r="AT42" s="683" t="s">
        <v>176</v>
      </c>
      <c r="AU42" s="683" t="s">
        <v>176</v>
      </c>
      <c r="AV42" s="678">
        <v>6.2</v>
      </c>
      <c r="AW42" s="684">
        <v>6.8</v>
      </c>
      <c r="AX42" s="684">
        <v>6.2</v>
      </c>
      <c r="AY42" s="683" t="s">
        <v>176</v>
      </c>
      <c r="AZ42" s="678">
        <v>6.3</v>
      </c>
      <c r="BA42" s="679">
        <v>6.3</v>
      </c>
      <c r="BB42" s="678">
        <v>6.2</v>
      </c>
      <c r="BC42" s="678">
        <v>6.1</v>
      </c>
      <c r="BD42" s="681">
        <v>13</v>
      </c>
      <c r="BE42" s="682">
        <v>0</v>
      </c>
      <c r="BF42" s="685" t="s">
        <v>177</v>
      </c>
      <c r="BG42" s="685" t="s">
        <v>176</v>
      </c>
      <c r="BH42" s="686">
        <v>0</v>
      </c>
      <c r="BI42" s="681">
        <v>0</v>
      </c>
      <c r="BJ42" s="682">
        <v>5</v>
      </c>
      <c r="BK42" s="681">
        <v>63</v>
      </c>
      <c r="BL42" s="682">
        <v>5</v>
      </c>
      <c r="BM42" s="687">
        <v>67</v>
      </c>
      <c r="BN42" s="688">
        <v>63</v>
      </c>
      <c r="BO42" s="688">
        <v>0</v>
      </c>
      <c r="BP42" s="688">
        <v>62</v>
      </c>
      <c r="BQ42" s="688">
        <v>63</v>
      </c>
      <c r="BR42" s="689">
        <v>6.31</v>
      </c>
      <c r="BS42" s="690">
        <v>2.44</v>
      </c>
      <c r="BT42" s="691">
        <v>0</v>
      </c>
      <c r="BU42" s="692" t="s">
        <v>307</v>
      </c>
    </row>
    <row r="43" spans="1:74" s="586" customFormat="1" ht="21.75" customHeight="1">
      <c r="A43" s="671">
        <f t="shared" si="0"/>
        <v>33</v>
      </c>
      <c r="B43" s="672">
        <v>2126261373</v>
      </c>
      <c r="C43" s="673" t="s">
        <v>716</v>
      </c>
      <c r="D43" s="674" t="s">
        <v>189</v>
      </c>
      <c r="E43" s="675" t="s">
        <v>190</v>
      </c>
      <c r="F43" s="676">
        <v>33103</v>
      </c>
      <c r="G43" s="677" t="s">
        <v>174</v>
      </c>
      <c r="H43" s="677" t="s">
        <v>175</v>
      </c>
      <c r="I43" s="678">
        <v>8.6</v>
      </c>
      <c r="J43" s="678" t="s">
        <v>176</v>
      </c>
      <c r="K43" s="678">
        <v>7.6</v>
      </c>
      <c r="L43" s="679">
        <v>7.6</v>
      </c>
      <c r="M43" s="680" t="s">
        <v>176</v>
      </c>
      <c r="N43" s="678">
        <v>7</v>
      </c>
      <c r="O43" s="680" t="s">
        <v>176</v>
      </c>
      <c r="P43" s="680" t="s">
        <v>176</v>
      </c>
      <c r="Q43" s="678">
        <v>6.6</v>
      </c>
      <c r="R43" s="680" t="s">
        <v>176</v>
      </c>
      <c r="S43" s="680" t="s">
        <v>176</v>
      </c>
      <c r="T43" s="678">
        <v>6.6</v>
      </c>
      <c r="U43" s="680" t="s">
        <v>176</v>
      </c>
      <c r="V43" s="678">
        <v>8.3000000000000007</v>
      </c>
      <c r="W43" s="678">
        <v>9.1</v>
      </c>
      <c r="X43" s="678">
        <v>8.1</v>
      </c>
      <c r="Y43" s="681">
        <v>17</v>
      </c>
      <c r="Z43" s="682">
        <v>0</v>
      </c>
      <c r="AA43" s="681">
        <v>0</v>
      </c>
      <c r="AB43" s="682">
        <v>0</v>
      </c>
      <c r="AC43" s="678">
        <v>8.9</v>
      </c>
      <c r="AD43" s="678">
        <v>7.7</v>
      </c>
      <c r="AE43" s="678">
        <v>8.8000000000000007</v>
      </c>
      <c r="AF43" s="678">
        <v>8.9</v>
      </c>
      <c r="AG43" s="678">
        <v>8.1</v>
      </c>
      <c r="AH43" s="678">
        <v>7.7</v>
      </c>
      <c r="AI43" s="678">
        <v>6.7</v>
      </c>
      <c r="AJ43" s="683" t="s">
        <v>176</v>
      </c>
      <c r="AK43" s="678">
        <v>8.4</v>
      </c>
      <c r="AL43" s="679">
        <v>8.4</v>
      </c>
      <c r="AM43" s="678">
        <v>6.8</v>
      </c>
      <c r="AN43" s="678">
        <v>7.4</v>
      </c>
      <c r="AO43" s="678">
        <v>8.4</v>
      </c>
      <c r="AP43" s="678">
        <v>8.6</v>
      </c>
      <c r="AQ43" s="681">
        <v>33</v>
      </c>
      <c r="AR43" s="682">
        <v>0</v>
      </c>
      <c r="AS43" s="678">
        <v>8</v>
      </c>
      <c r="AT43" s="683" t="s">
        <v>176</v>
      </c>
      <c r="AU43" s="683" t="s">
        <v>176</v>
      </c>
      <c r="AV43" s="678">
        <v>8.1</v>
      </c>
      <c r="AW43" s="684">
        <v>8.1</v>
      </c>
      <c r="AX43" s="684">
        <v>8</v>
      </c>
      <c r="AY43" s="683" t="s">
        <v>176</v>
      </c>
      <c r="AZ43" s="678">
        <v>7.2</v>
      </c>
      <c r="BA43" s="679">
        <v>7.2</v>
      </c>
      <c r="BB43" s="678">
        <v>8.6999999999999993</v>
      </c>
      <c r="BC43" s="678">
        <v>8.1999999999999993</v>
      </c>
      <c r="BD43" s="681">
        <v>13</v>
      </c>
      <c r="BE43" s="682">
        <v>0</v>
      </c>
      <c r="BF43" s="685" t="s">
        <v>177</v>
      </c>
      <c r="BG43" s="685" t="s">
        <v>176</v>
      </c>
      <c r="BH43" s="686">
        <v>0</v>
      </c>
      <c r="BI43" s="681">
        <v>0</v>
      </c>
      <c r="BJ43" s="682">
        <v>5</v>
      </c>
      <c r="BK43" s="681">
        <v>63</v>
      </c>
      <c r="BL43" s="682">
        <v>5</v>
      </c>
      <c r="BM43" s="687">
        <v>67</v>
      </c>
      <c r="BN43" s="688">
        <v>63</v>
      </c>
      <c r="BO43" s="688">
        <v>0</v>
      </c>
      <c r="BP43" s="688">
        <v>62</v>
      </c>
      <c r="BQ43" s="688">
        <v>63</v>
      </c>
      <c r="BR43" s="689">
        <v>7.95</v>
      </c>
      <c r="BS43" s="690">
        <v>3.47</v>
      </c>
      <c r="BT43" s="691">
        <v>0</v>
      </c>
      <c r="BU43" s="692" t="s">
        <v>307</v>
      </c>
    </row>
    <row r="44" spans="1:74" s="732" customFormat="1" ht="21.75" customHeight="1">
      <c r="A44" s="712">
        <f t="shared" si="0"/>
        <v>34</v>
      </c>
      <c r="B44" s="713">
        <v>2126261425</v>
      </c>
      <c r="C44" s="714" t="s">
        <v>198</v>
      </c>
      <c r="D44" s="715" t="s">
        <v>717</v>
      </c>
      <c r="E44" s="716" t="s">
        <v>190</v>
      </c>
      <c r="F44" s="717">
        <v>34091</v>
      </c>
      <c r="G44" s="718" t="s">
        <v>174</v>
      </c>
      <c r="H44" s="718" t="s">
        <v>175</v>
      </c>
      <c r="I44" s="719">
        <v>9.1999999999999993</v>
      </c>
      <c r="J44" s="719" t="s">
        <v>176</v>
      </c>
      <c r="K44" s="719">
        <v>7.7</v>
      </c>
      <c r="L44" s="720">
        <v>7.7</v>
      </c>
      <c r="M44" s="721" t="s">
        <v>176</v>
      </c>
      <c r="N44" s="719">
        <v>6.4</v>
      </c>
      <c r="O44" s="721" t="s">
        <v>176</v>
      </c>
      <c r="P44" s="721" t="s">
        <v>176</v>
      </c>
      <c r="Q44" s="719">
        <v>6.9</v>
      </c>
      <c r="R44" s="721" t="s">
        <v>176</v>
      </c>
      <c r="S44" s="721" t="s">
        <v>176</v>
      </c>
      <c r="T44" s="719">
        <v>7.3</v>
      </c>
      <c r="U44" s="721" t="s">
        <v>176</v>
      </c>
      <c r="V44" s="719">
        <v>9.4</v>
      </c>
      <c r="W44" s="719">
        <v>8.6</v>
      </c>
      <c r="X44" s="719">
        <v>8.4</v>
      </c>
      <c r="Y44" s="722">
        <v>17</v>
      </c>
      <c r="Z44" s="723">
        <v>0</v>
      </c>
      <c r="AA44" s="722">
        <v>0</v>
      </c>
      <c r="AB44" s="723">
        <v>0</v>
      </c>
      <c r="AC44" s="719">
        <v>7.1</v>
      </c>
      <c r="AD44" s="719">
        <v>7.5</v>
      </c>
      <c r="AE44" s="719">
        <v>9.3000000000000007</v>
      </c>
      <c r="AF44" s="719">
        <v>8.8000000000000007</v>
      </c>
      <c r="AG44" s="719">
        <v>9.8000000000000007</v>
      </c>
      <c r="AH44" s="719">
        <v>4.7</v>
      </c>
      <c r="AI44" s="719">
        <v>6.9</v>
      </c>
      <c r="AJ44" s="719" t="s">
        <v>176</v>
      </c>
      <c r="AK44" s="719">
        <v>7.4</v>
      </c>
      <c r="AL44" s="720">
        <v>7.4</v>
      </c>
      <c r="AM44" s="719">
        <v>8.1</v>
      </c>
      <c r="AN44" s="719">
        <v>7.7</v>
      </c>
      <c r="AO44" s="719">
        <v>8.5</v>
      </c>
      <c r="AP44" s="719">
        <v>6</v>
      </c>
      <c r="AQ44" s="722">
        <v>33</v>
      </c>
      <c r="AR44" s="723">
        <v>0</v>
      </c>
      <c r="AS44" s="719">
        <v>8.6999999999999993</v>
      </c>
      <c r="AT44" s="719" t="s">
        <v>176</v>
      </c>
      <c r="AU44" s="719" t="s">
        <v>176</v>
      </c>
      <c r="AV44" s="719">
        <v>8.1999999999999993</v>
      </c>
      <c r="AW44" s="724">
        <v>8.6999999999999993</v>
      </c>
      <c r="AX44" s="724">
        <v>8.1999999999999993</v>
      </c>
      <c r="AY44" s="719" t="s">
        <v>176</v>
      </c>
      <c r="AZ44" s="719">
        <v>6.1</v>
      </c>
      <c r="BA44" s="720">
        <v>6.1</v>
      </c>
      <c r="BB44" s="719">
        <v>6.6</v>
      </c>
      <c r="BC44" s="719">
        <v>7</v>
      </c>
      <c r="BD44" s="722">
        <v>13</v>
      </c>
      <c r="BE44" s="723">
        <v>0</v>
      </c>
      <c r="BF44" s="719" t="s">
        <v>177</v>
      </c>
      <c r="BG44" s="719" t="s">
        <v>176</v>
      </c>
      <c r="BH44" s="725">
        <v>0</v>
      </c>
      <c r="BI44" s="722">
        <v>0</v>
      </c>
      <c r="BJ44" s="723">
        <v>5</v>
      </c>
      <c r="BK44" s="722">
        <v>63</v>
      </c>
      <c r="BL44" s="723">
        <v>5</v>
      </c>
      <c r="BM44" s="726">
        <v>67</v>
      </c>
      <c r="BN44" s="727">
        <v>63</v>
      </c>
      <c r="BO44" s="727">
        <v>0</v>
      </c>
      <c r="BP44" s="727">
        <v>62</v>
      </c>
      <c r="BQ44" s="727">
        <v>63</v>
      </c>
      <c r="BR44" s="728">
        <v>7.62</v>
      </c>
      <c r="BS44" s="729">
        <v>3.23</v>
      </c>
      <c r="BT44" s="730">
        <v>0</v>
      </c>
      <c r="BU44" s="731" t="s">
        <v>307</v>
      </c>
      <c r="BV44" s="732" t="s">
        <v>687</v>
      </c>
    </row>
    <row r="45" spans="1:74" s="586" customFormat="1" ht="21.75" customHeight="1">
      <c r="A45" s="671">
        <f t="shared" si="0"/>
        <v>35</v>
      </c>
      <c r="B45" s="672">
        <v>2126261351</v>
      </c>
      <c r="C45" s="673" t="s">
        <v>185</v>
      </c>
      <c r="D45" s="674" t="s">
        <v>189</v>
      </c>
      <c r="E45" s="675" t="s">
        <v>190</v>
      </c>
      <c r="F45" s="676">
        <v>34243</v>
      </c>
      <c r="G45" s="677" t="s">
        <v>174</v>
      </c>
      <c r="H45" s="677" t="s">
        <v>175</v>
      </c>
      <c r="I45" s="678">
        <v>7.6</v>
      </c>
      <c r="J45" s="678" t="s">
        <v>176</v>
      </c>
      <c r="K45" s="678">
        <v>6.8</v>
      </c>
      <c r="L45" s="679">
        <v>6.8</v>
      </c>
      <c r="M45" s="680" t="s">
        <v>176</v>
      </c>
      <c r="N45" s="678">
        <v>6.5</v>
      </c>
      <c r="O45" s="680" t="s">
        <v>176</v>
      </c>
      <c r="P45" s="680" t="s">
        <v>176</v>
      </c>
      <c r="Q45" s="678">
        <v>7</v>
      </c>
      <c r="R45" s="680" t="s">
        <v>176</v>
      </c>
      <c r="S45" s="680" t="s">
        <v>176</v>
      </c>
      <c r="T45" s="678">
        <v>6.6</v>
      </c>
      <c r="U45" s="680" t="s">
        <v>176</v>
      </c>
      <c r="V45" s="678">
        <v>8.4</v>
      </c>
      <c r="W45" s="678">
        <v>9.1</v>
      </c>
      <c r="X45" s="678">
        <v>6.9</v>
      </c>
      <c r="Y45" s="681">
        <v>17</v>
      </c>
      <c r="Z45" s="682">
        <v>0</v>
      </c>
      <c r="AA45" s="681">
        <v>0</v>
      </c>
      <c r="AB45" s="682">
        <v>0</v>
      </c>
      <c r="AC45" s="678">
        <v>7.6</v>
      </c>
      <c r="AD45" s="678">
        <v>7.6</v>
      </c>
      <c r="AE45" s="678">
        <v>8.1</v>
      </c>
      <c r="AF45" s="678">
        <v>8.6999999999999993</v>
      </c>
      <c r="AG45" s="678">
        <v>8.5</v>
      </c>
      <c r="AH45" s="678">
        <v>6.3</v>
      </c>
      <c r="AI45" s="678">
        <v>6.6</v>
      </c>
      <c r="AJ45" s="683" t="s">
        <v>176</v>
      </c>
      <c r="AK45" s="678">
        <v>7.4</v>
      </c>
      <c r="AL45" s="679">
        <v>7.4</v>
      </c>
      <c r="AM45" s="678">
        <v>7.3</v>
      </c>
      <c r="AN45" s="678">
        <v>7.7</v>
      </c>
      <c r="AO45" s="678">
        <v>8</v>
      </c>
      <c r="AP45" s="678">
        <v>7.5</v>
      </c>
      <c r="AQ45" s="681">
        <v>33</v>
      </c>
      <c r="AR45" s="682">
        <v>0</v>
      </c>
      <c r="AS45" s="678">
        <v>7.9</v>
      </c>
      <c r="AT45" s="683" t="s">
        <v>176</v>
      </c>
      <c r="AU45" s="683" t="s">
        <v>176</v>
      </c>
      <c r="AV45" s="678">
        <v>7.5</v>
      </c>
      <c r="AW45" s="684">
        <v>7.9</v>
      </c>
      <c r="AX45" s="684">
        <v>7.5</v>
      </c>
      <c r="AY45" s="683" t="s">
        <v>176</v>
      </c>
      <c r="AZ45" s="678">
        <v>6.4</v>
      </c>
      <c r="BA45" s="679">
        <v>6.4</v>
      </c>
      <c r="BB45" s="678">
        <v>8</v>
      </c>
      <c r="BC45" s="678">
        <v>7.7</v>
      </c>
      <c r="BD45" s="681">
        <v>13</v>
      </c>
      <c r="BE45" s="682">
        <v>0</v>
      </c>
      <c r="BF45" s="685" t="s">
        <v>177</v>
      </c>
      <c r="BG45" s="685" t="s">
        <v>176</v>
      </c>
      <c r="BH45" s="686">
        <v>0</v>
      </c>
      <c r="BI45" s="681">
        <v>0</v>
      </c>
      <c r="BJ45" s="682">
        <v>5</v>
      </c>
      <c r="BK45" s="681">
        <v>63</v>
      </c>
      <c r="BL45" s="682">
        <v>5</v>
      </c>
      <c r="BM45" s="687">
        <v>67</v>
      </c>
      <c r="BN45" s="688">
        <v>63</v>
      </c>
      <c r="BO45" s="688">
        <v>0</v>
      </c>
      <c r="BP45" s="688">
        <v>62</v>
      </c>
      <c r="BQ45" s="688">
        <v>63</v>
      </c>
      <c r="BR45" s="689">
        <v>7.49</v>
      </c>
      <c r="BS45" s="690">
        <v>3.19</v>
      </c>
      <c r="BT45" s="691">
        <v>0</v>
      </c>
      <c r="BU45" s="692" t="s">
        <v>307</v>
      </c>
    </row>
    <row r="46" spans="1:74" s="586" customFormat="1" ht="21.75" customHeight="1">
      <c r="A46" s="671">
        <f t="shared" si="0"/>
        <v>36</v>
      </c>
      <c r="B46" s="672">
        <v>2126261385</v>
      </c>
      <c r="C46" s="673" t="s">
        <v>180</v>
      </c>
      <c r="D46" s="674" t="s">
        <v>189</v>
      </c>
      <c r="E46" s="675" t="s">
        <v>190</v>
      </c>
      <c r="F46" s="676">
        <v>34543</v>
      </c>
      <c r="G46" s="677" t="s">
        <v>174</v>
      </c>
      <c r="H46" s="677" t="s">
        <v>175</v>
      </c>
      <c r="I46" s="678">
        <v>8.4</v>
      </c>
      <c r="J46" s="678" t="s">
        <v>176</v>
      </c>
      <c r="K46" s="678">
        <v>5.0999999999999996</v>
      </c>
      <c r="L46" s="679">
        <v>5.0999999999999996</v>
      </c>
      <c r="M46" s="680" t="s">
        <v>176</v>
      </c>
      <c r="N46" s="678">
        <v>6.7</v>
      </c>
      <c r="O46" s="680" t="s">
        <v>176</v>
      </c>
      <c r="P46" s="680" t="s">
        <v>176</v>
      </c>
      <c r="Q46" s="678">
        <v>5.8</v>
      </c>
      <c r="R46" s="680" t="s">
        <v>176</v>
      </c>
      <c r="S46" s="680" t="s">
        <v>176</v>
      </c>
      <c r="T46" s="678">
        <v>5.7</v>
      </c>
      <c r="U46" s="680" t="s">
        <v>176</v>
      </c>
      <c r="V46" s="678">
        <v>5.5</v>
      </c>
      <c r="W46" s="678">
        <v>7.2</v>
      </c>
      <c r="X46" s="678">
        <v>7.5</v>
      </c>
      <c r="Y46" s="681">
        <v>17</v>
      </c>
      <c r="Z46" s="682">
        <v>0</v>
      </c>
      <c r="AA46" s="681">
        <v>0</v>
      </c>
      <c r="AB46" s="682">
        <v>0</v>
      </c>
      <c r="AC46" s="678">
        <v>4.5</v>
      </c>
      <c r="AD46" s="678">
        <v>4.5</v>
      </c>
      <c r="AE46" s="678">
        <v>7.2</v>
      </c>
      <c r="AF46" s="678">
        <v>6.9</v>
      </c>
      <c r="AG46" s="678">
        <v>5.8</v>
      </c>
      <c r="AH46" s="678">
        <v>4.5</v>
      </c>
      <c r="AI46" s="678">
        <v>6.3</v>
      </c>
      <c r="AJ46" s="683" t="s">
        <v>176</v>
      </c>
      <c r="AK46" s="678">
        <v>5.9</v>
      </c>
      <c r="AL46" s="679">
        <v>5.9</v>
      </c>
      <c r="AM46" s="678">
        <v>5.0999999999999996</v>
      </c>
      <c r="AN46" s="678">
        <v>6.7</v>
      </c>
      <c r="AO46" s="678">
        <v>6.7</v>
      </c>
      <c r="AP46" s="678">
        <v>6.6</v>
      </c>
      <c r="AQ46" s="681">
        <v>33</v>
      </c>
      <c r="AR46" s="682">
        <v>0</v>
      </c>
      <c r="AS46" s="678">
        <v>5.2</v>
      </c>
      <c r="AT46" s="683" t="s">
        <v>176</v>
      </c>
      <c r="AU46" s="683" t="s">
        <v>176</v>
      </c>
      <c r="AV46" s="678">
        <v>5.7</v>
      </c>
      <c r="AW46" s="684">
        <v>5.7</v>
      </c>
      <c r="AX46" s="684">
        <v>5.2</v>
      </c>
      <c r="AY46" s="683" t="s">
        <v>176</v>
      </c>
      <c r="AZ46" s="678">
        <v>5.0999999999999996</v>
      </c>
      <c r="BA46" s="679">
        <v>5.0999999999999996</v>
      </c>
      <c r="BB46" s="678">
        <v>6</v>
      </c>
      <c r="BC46" s="678">
        <v>7.6</v>
      </c>
      <c r="BD46" s="681">
        <v>13</v>
      </c>
      <c r="BE46" s="682">
        <v>0</v>
      </c>
      <c r="BF46" s="685" t="s">
        <v>177</v>
      </c>
      <c r="BG46" s="685" t="s">
        <v>176</v>
      </c>
      <c r="BH46" s="686">
        <v>0</v>
      </c>
      <c r="BI46" s="681">
        <v>0</v>
      </c>
      <c r="BJ46" s="682">
        <v>5</v>
      </c>
      <c r="BK46" s="681">
        <v>63</v>
      </c>
      <c r="BL46" s="682">
        <v>5</v>
      </c>
      <c r="BM46" s="687">
        <v>67</v>
      </c>
      <c r="BN46" s="688">
        <v>63</v>
      </c>
      <c r="BO46" s="688">
        <v>0</v>
      </c>
      <c r="BP46" s="688">
        <v>62</v>
      </c>
      <c r="BQ46" s="688">
        <v>63</v>
      </c>
      <c r="BR46" s="689">
        <v>6.13</v>
      </c>
      <c r="BS46" s="690">
        <v>2.34</v>
      </c>
      <c r="BT46" s="691">
        <v>0</v>
      </c>
      <c r="BU46" s="692" t="s">
        <v>307</v>
      </c>
    </row>
    <row r="47" spans="1:74" s="586" customFormat="1" ht="21.75" customHeight="1">
      <c r="A47" s="671">
        <f t="shared" si="0"/>
        <v>37</v>
      </c>
      <c r="B47" s="672">
        <v>2127261363</v>
      </c>
      <c r="C47" s="673" t="s">
        <v>427</v>
      </c>
      <c r="D47" s="674" t="s">
        <v>183</v>
      </c>
      <c r="E47" s="675" t="s">
        <v>457</v>
      </c>
      <c r="F47" s="676">
        <v>33863</v>
      </c>
      <c r="G47" s="677" t="s">
        <v>219</v>
      </c>
      <c r="H47" s="677" t="s">
        <v>175</v>
      </c>
      <c r="I47" s="678">
        <v>8.1999999999999993</v>
      </c>
      <c r="J47" s="678" t="s">
        <v>176</v>
      </c>
      <c r="K47" s="678">
        <v>6.8</v>
      </c>
      <c r="L47" s="679">
        <v>6.8</v>
      </c>
      <c r="M47" s="680" t="s">
        <v>176</v>
      </c>
      <c r="N47" s="678">
        <v>6.6</v>
      </c>
      <c r="O47" s="680" t="s">
        <v>176</v>
      </c>
      <c r="P47" s="680" t="s">
        <v>176</v>
      </c>
      <c r="Q47" s="678">
        <v>6.9</v>
      </c>
      <c r="R47" s="680" t="s">
        <v>176</v>
      </c>
      <c r="S47" s="680" t="s">
        <v>176</v>
      </c>
      <c r="T47" s="678">
        <v>6.8</v>
      </c>
      <c r="U47" s="680" t="s">
        <v>176</v>
      </c>
      <c r="V47" s="678">
        <v>7.3</v>
      </c>
      <c r="W47" s="678">
        <v>8.8000000000000007</v>
      </c>
      <c r="X47" s="678">
        <v>6.6</v>
      </c>
      <c r="Y47" s="681">
        <v>17</v>
      </c>
      <c r="Z47" s="682">
        <v>0</v>
      </c>
      <c r="AA47" s="681">
        <v>0</v>
      </c>
      <c r="AB47" s="682">
        <v>0</v>
      </c>
      <c r="AC47" s="678">
        <v>6.1</v>
      </c>
      <c r="AD47" s="678">
        <v>7.2</v>
      </c>
      <c r="AE47" s="678">
        <v>8</v>
      </c>
      <c r="AF47" s="678">
        <v>7.9</v>
      </c>
      <c r="AG47" s="678">
        <v>7.7</v>
      </c>
      <c r="AH47" s="678">
        <v>7.6</v>
      </c>
      <c r="AI47" s="678">
        <v>6</v>
      </c>
      <c r="AJ47" s="683" t="s">
        <v>176</v>
      </c>
      <c r="AK47" s="678">
        <v>6.9</v>
      </c>
      <c r="AL47" s="679">
        <v>6.9</v>
      </c>
      <c r="AM47" s="678">
        <v>6.7</v>
      </c>
      <c r="AN47" s="678">
        <v>7.5</v>
      </c>
      <c r="AO47" s="678">
        <v>6.8</v>
      </c>
      <c r="AP47" s="678">
        <v>5.6</v>
      </c>
      <c r="AQ47" s="681">
        <v>33</v>
      </c>
      <c r="AR47" s="682">
        <v>0</v>
      </c>
      <c r="AS47" s="678">
        <v>6.8</v>
      </c>
      <c r="AT47" s="683" t="s">
        <v>176</v>
      </c>
      <c r="AU47" s="683" t="s">
        <v>176</v>
      </c>
      <c r="AV47" s="678">
        <v>7.8</v>
      </c>
      <c r="AW47" s="684">
        <v>7.8</v>
      </c>
      <c r="AX47" s="684">
        <v>6.8</v>
      </c>
      <c r="AY47" s="683" t="s">
        <v>176</v>
      </c>
      <c r="AZ47" s="678">
        <v>6</v>
      </c>
      <c r="BA47" s="679">
        <v>6</v>
      </c>
      <c r="BB47" s="678">
        <v>8.1999999999999993</v>
      </c>
      <c r="BC47" s="678">
        <v>8</v>
      </c>
      <c r="BD47" s="681">
        <v>13</v>
      </c>
      <c r="BE47" s="682">
        <v>0</v>
      </c>
      <c r="BF47" s="685" t="s">
        <v>177</v>
      </c>
      <c r="BG47" s="685" t="s">
        <v>176</v>
      </c>
      <c r="BH47" s="686">
        <v>0</v>
      </c>
      <c r="BI47" s="681">
        <v>0</v>
      </c>
      <c r="BJ47" s="682">
        <v>5</v>
      </c>
      <c r="BK47" s="681">
        <v>63</v>
      </c>
      <c r="BL47" s="682">
        <v>5</v>
      </c>
      <c r="BM47" s="687">
        <v>67</v>
      </c>
      <c r="BN47" s="688">
        <v>63</v>
      </c>
      <c r="BO47" s="688">
        <v>0</v>
      </c>
      <c r="BP47" s="688">
        <v>62</v>
      </c>
      <c r="BQ47" s="688">
        <v>63</v>
      </c>
      <c r="BR47" s="689">
        <v>7.13</v>
      </c>
      <c r="BS47" s="690">
        <v>2.96</v>
      </c>
      <c r="BT47" s="691">
        <v>0</v>
      </c>
      <c r="BU47" s="692" t="s">
        <v>307</v>
      </c>
    </row>
    <row r="48" spans="1:74" s="586" customFormat="1" ht="21.75" customHeight="1">
      <c r="A48" s="671">
        <f t="shared" si="0"/>
        <v>38</v>
      </c>
      <c r="B48" s="672">
        <v>2126261389</v>
      </c>
      <c r="C48" s="673" t="s">
        <v>180</v>
      </c>
      <c r="D48" s="674" t="s">
        <v>189</v>
      </c>
      <c r="E48" s="675" t="s">
        <v>458</v>
      </c>
      <c r="F48" s="676">
        <v>33907</v>
      </c>
      <c r="G48" s="677" t="s">
        <v>174</v>
      </c>
      <c r="H48" s="677" t="s">
        <v>175</v>
      </c>
      <c r="I48" s="678">
        <v>8.6999999999999993</v>
      </c>
      <c r="J48" s="678" t="s">
        <v>176</v>
      </c>
      <c r="K48" s="678">
        <v>8</v>
      </c>
      <c r="L48" s="679">
        <v>8</v>
      </c>
      <c r="M48" s="680" t="s">
        <v>176</v>
      </c>
      <c r="N48" s="678">
        <v>7.4</v>
      </c>
      <c r="O48" s="680" t="s">
        <v>176</v>
      </c>
      <c r="P48" s="680" t="s">
        <v>176</v>
      </c>
      <c r="Q48" s="678">
        <v>7.4</v>
      </c>
      <c r="R48" s="680" t="s">
        <v>176</v>
      </c>
      <c r="S48" s="680" t="s">
        <v>176</v>
      </c>
      <c r="T48" s="678">
        <v>7.3</v>
      </c>
      <c r="U48" s="680" t="s">
        <v>176</v>
      </c>
      <c r="V48" s="678">
        <v>8.5</v>
      </c>
      <c r="W48" s="678">
        <v>9.1999999999999993</v>
      </c>
      <c r="X48" s="678">
        <v>9.5</v>
      </c>
      <c r="Y48" s="681">
        <v>17</v>
      </c>
      <c r="Z48" s="682">
        <v>0</v>
      </c>
      <c r="AA48" s="681">
        <v>0</v>
      </c>
      <c r="AB48" s="682">
        <v>0</v>
      </c>
      <c r="AC48" s="678">
        <v>8.5</v>
      </c>
      <c r="AD48" s="678">
        <v>8.5</v>
      </c>
      <c r="AE48" s="678">
        <v>8.1</v>
      </c>
      <c r="AF48" s="678">
        <v>8.3000000000000007</v>
      </c>
      <c r="AG48" s="678">
        <v>9.3000000000000007</v>
      </c>
      <c r="AH48" s="678">
        <v>7.6</v>
      </c>
      <c r="AI48" s="678">
        <v>7</v>
      </c>
      <c r="AJ48" s="683" t="s">
        <v>176</v>
      </c>
      <c r="AK48" s="678">
        <v>8.6999999999999993</v>
      </c>
      <c r="AL48" s="679">
        <v>8.6999999999999993</v>
      </c>
      <c r="AM48" s="678">
        <v>7.4</v>
      </c>
      <c r="AN48" s="678">
        <v>7.5</v>
      </c>
      <c r="AO48" s="678">
        <v>9</v>
      </c>
      <c r="AP48" s="678">
        <v>7</v>
      </c>
      <c r="AQ48" s="681">
        <v>33</v>
      </c>
      <c r="AR48" s="682">
        <v>0</v>
      </c>
      <c r="AS48" s="678">
        <v>8.6</v>
      </c>
      <c r="AT48" s="683" t="s">
        <v>176</v>
      </c>
      <c r="AU48" s="683" t="s">
        <v>176</v>
      </c>
      <c r="AV48" s="678">
        <v>8.1999999999999993</v>
      </c>
      <c r="AW48" s="684">
        <v>8.6</v>
      </c>
      <c r="AX48" s="684">
        <v>8.1999999999999993</v>
      </c>
      <c r="AY48" s="683" t="s">
        <v>176</v>
      </c>
      <c r="AZ48" s="678">
        <v>7.7</v>
      </c>
      <c r="BA48" s="679">
        <v>7.7</v>
      </c>
      <c r="BB48" s="678">
        <v>7.3</v>
      </c>
      <c r="BC48" s="678">
        <v>8.1999999999999993</v>
      </c>
      <c r="BD48" s="681">
        <v>13</v>
      </c>
      <c r="BE48" s="682">
        <v>0</v>
      </c>
      <c r="BF48" s="685" t="s">
        <v>177</v>
      </c>
      <c r="BG48" s="685" t="s">
        <v>176</v>
      </c>
      <c r="BH48" s="686">
        <v>0</v>
      </c>
      <c r="BI48" s="681">
        <v>0</v>
      </c>
      <c r="BJ48" s="682">
        <v>5</v>
      </c>
      <c r="BK48" s="681">
        <v>63</v>
      </c>
      <c r="BL48" s="682">
        <v>5</v>
      </c>
      <c r="BM48" s="687">
        <v>67</v>
      </c>
      <c r="BN48" s="688">
        <v>63</v>
      </c>
      <c r="BO48" s="688">
        <v>0</v>
      </c>
      <c r="BP48" s="688">
        <v>62</v>
      </c>
      <c r="BQ48" s="688">
        <v>63</v>
      </c>
      <c r="BR48" s="689">
        <v>8.08</v>
      </c>
      <c r="BS48" s="690">
        <v>3.55</v>
      </c>
      <c r="BT48" s="691">
        <v>0</v>
      </c>
      <c r="BU48" s="692" t="s">
        <v>307</v>
      </c>
    </row>
    <row r="49" spans="1:73" s="586" customFormat="1" ht="21.75" customHeight="1">
      <c r="A49" s="671">
        <f t="shared" si="0"/>
        <v>39</v>
      </c>
      <c r="B49" s="672">
        <v>2126261377</v>
      </c>
      <c r="C49" s="673" t="s">
        <v>354</v>
      </c>
      <c r="D49" s="674" t="s">
        <v>718</v>
      </c>
      <c r="E49" s="675" t="s">
        <v>458</v>
      </c>
      <c r="F49" s="676">
        <v>33342</v>
      </c>
      <c r="G49" s="677" t="s">
        <v>174</v>
      </c>
      <c r="H49" s="677" t="s">
        <v>175</v>
      </c>
      <c r="I49" s="678">
        <v>8.4</v>
      </c>
      <c r="J49" s="678" t="s">
        <v>176</v>
      </c>
      <c r="K49" s="678">
        <v>8</v>
      </c>
      <c r="L49" s="679">
        <v>8</v>
      </c>
      <c r="M49" s="680" t="s">
        <v>176</v>
      </c>
      <c r="N49" s="678">
        <v>7.3</v>
      </c>
      <c r="O49" s="680" t="s">
        <v>176</v>
      </c>
      <c r="P49" s="680" t="s">
        <v>176</v>
      </c>
      <c r="Q49" s="678">
        <v>7.2</v>
      </c>
      <c r="R49" s="680" t="s">
        <v>176</v>
      </c>
      <c r="S49" s="680" t="s">
        <v>176</v>
      </c>
      <c r="T49" s="678">
        <v>6.8</v>
      </c>
      <c r="U49" s="680" t="s">
        <v>176</v>
      </c>
      <c r="V49" s="678">
        <v>4.5999999999999996</v>
      </c>
      <c r="W49" s="678">
        <v>7.9</v>
      </c>
      <c r="X49" s="678">
        <v>6.4</v>
      </c>
      <c r="Y49" s="681">
        <v>17</v>
      </c>
      <c r="Z49" s="682">
        <v>0</v>
      </c>
      <c r="AA49" s="681">
        <v>0</v>
      </c>
      <c r="AB49" s="682">
        <v>0</v>
      </c>
      <c r="AC49" s="678">
        <v>6.6</v>
      </c>
      <c r="AD49" s="678">
        <v>6.8</v>
      </c>
      <c r="AE49" s="678">
        <v>7</v>
      </c>
      <c r="AF49" s="678">
        <v>6.8</v>
      </c>
      <c r="AG49" s="678">
        <v>6.3</v>
      </c>
      <c r="AH49" s="678">
        <v>8</v>
      </c>
      <c r="AI49" s="678">
        <v>6.4</v>
      </c>
      <c r="AJ49" s="683" t="s">
        <v>176</v>
      </c>
      <c r="AK49" s="678">
        <v>8.1</v>
      </c>
      <c r="AL49" s="679">
        <v>8.1</v>
      </c>
      <c r="AM49" s="678">
        <v>5.4</v>
      </c>
      <c r="AN49" s="678">
        <v>6.9</v>
      </c>
      <c r="AO49" s="678">
        <v>7.9</v>
      </c>
      <c r="AP49" s="678">
        <v>8</v>
      </c>
      <c r="AQ49" s="681">
        <v>33</v>
      </c>
      <c r="AR49" s="682">
        <v>0</v>
      </c>
      <c r="AS49" s="678">
        <v>5.7</v>
      </c>
      <c r="AT49" s="683" t="s">
        <v>176</v>
      </c>
      <c r="AU49" s="683" t="s">
        <v>176</v>
      </c>
      <c r="AV49" s="678">
        <v>8.6999999999999993</v>
      </c>
      <c r="AW49" s="684">
        <v>8.6999999999999993</v>
      </c>
      <c r="AX49" s="684">
        <v>5.7</v>
      </c>
      <c r="AY49" s="683" t="s">
        <v>176</v>
      </c>
      <c r="AZ49" s="678">
        <v>5.8</v>
      </c>
      <c r="BA49" s="679">
        <v>5.8</v>
      </c>
      <c r="BB49" s="678">
        <v>7.2</v>
      </c>
      <c r="BC49" s="678">
        <v>8.1999999999999993</v>
      </c>
      <c r="BD49" s="681">
        <v>13</v>
      </c>
      <c r="BE49" s="682">
        <v>0</v>
      </c>
      <c r="BF49" s="685" t="s">
        <v>177</v>
      </c>
      <c r="BG49" s="685" t="s">
        <v>176</v>
      </c>
      <c r="BH49" s="686">
        <v>0</v>
      </c>
      <c r="BI49" s="681">
        <v>0</v>
      </c>
      <c r="BJ49" s="682">
        <v>5</v>
      </c>
      <c r="BK49" s="681">
        <v>63</v>
      </c>
      <c r="BL49" s="682">
        <v>5</v>
      </c>
      <c r="BM49" s="687">
        <v>67</v>
      </c>
      <c r="BN49" s="688">
        <v>63</v>
      </c>
      <c r="BO49" s="688">
        <v>0</v>
      </c>
      <c r="BP49" s="688">
        <v>62</v>
      </c>
      <c r="BQ49" s="688">
        <v>63</v>
      </c>
      <c r="BR49" s="689">
        <v>7.06</v>
      </c>
      <c r="BS49" s="690">
        <v>2.88</v>
      </c>
      <c r="BT49" s="691">
        <v>0</v>
      </c>
      <c r="BU49" s="692" t="s">
        <v>307</v>
      </c>
    </row>
    <row r="50" spans="1:73" s="586" customFormat="1" ht="21.75" customHeight="1">
      <c r="A50" s="671">
        <f t="shared" si="0"/>
        <v>40</v>
      </c>
      <c r="B50" s="672">
        <v>2126261380</v>
      </c>
      <c r="C50" s="673" t="s">
        <v>180</v>
      </c>
      <c r="D50" s="674" t="s">
        <v>719</v>
      </c>
      <c r="E50" s="675" t="s">
        <v>236</v>
      </c>
      <c r="F50" s="676">
        <v>34245</v>
      </c>
      <c r="G50" s="677" t="s">
        <v>174</v>
      </c>
      <c r="H50" s="677" t="s">
        <v>175</v>
      </c>
      <c r="I50" s="678">
        <v>8.5</v>
      </c>
      <c r="J50" s="678" t="s">
        <v>176</v>
      </c>
      <c r="K50" s="678">
        <v>7.9</v>
      </c>
      <c r="L50" s="679">
        <v>7.9</v>
      </c>
      <c r="M50" s="680" t="s">
        <v>176</v>
      </c>
      <c r="N50" s="678">
        <v>8.1999999999999993</v>
      </c>
      <c r="O50" s="680" t="s">
        <v>176</v>
      </c>
      <c r="P50" s="680" t="s">
        <v>176</v>
      </c>
      <c r="Q50" s="678">
        <v>7.8</v>
      </c>
      <c r="R50" s="680" t="s">
        <v>176</v>
      </c>
      <c r="S50" s="680" t="s">
        <v>176</v>
      </c>
      <c r="T50" s="678">
        <v>7.2</v>
      </c>
      <c r="U50" s="680" t="s">
        <v>176</v>
      </c>
      <c r="V50" s="678">
        <v>9.6999999999999993</v>
      </c>
      <c r="W50" s="678">
        <v>9</v>
      </c>
      <c r="X50" s="678">
        <v>8.4</v>
      </c>
      <c r="Y50" s="681">
        <v>17</v>
      </c>
      <c r="Z50" s="682">
        <v>0</v>
      </c>
      <c r="AA50" s="681">
        <v>0</v>
      </c>
      <c r="AB50" s="682">
        <v>0</v>
      </c>
      <c r="AC50" s="678">
        <v>8</v>
      </c>
      <c r="AD50" s="678">
        <v>7.7</v>
      </c>
      <c r="AE50" s="678">
        <v>8.9</v>
      </c>
      <c r="AF50" s="678">
        <v>9.3000000000000007</v>
      </c>
      <c r="AG50" s="678">
        <v>9.1</v>
      </c>
      <c r="AH50" s="678">
        <v>8.1999999999999993</v>
      </c>
      <c r="AI50" s="678">
        <v>6.6</v>
      </c>
      <c r="AJ50" s="683" t="s">
        <v>176</v>
      </c>
      <c r="AK50" s="678">
        <v>8.3000000000000007</v>
      </c>
      <c r="AL50" s="679">
        <v>8.3000000000000007</v>
      </c>
      <c r="AM50" s="678">
        <v>7</v>
      </c>
      <c r="AN50" s="678">
        <v>6.5</v>
      </c>
      <c r="AO50" s="678">
        <v>8.1</v>
      </c>
      <c r="AP50" s="678">
        <v>6.7</v>
      </c>
      <c r="AQ50" s="681">
        <v>33</v>
      </c>
      <c r="AR50" s="682">
        <v>0</v>
      </c>
      <c r="AS50" s="678">
        <v>8.5</v>
      </c>
      <c r="AT50" s="683" t="s">
        <v>176</v>
      </c>
      <c r="AU50" s="683" t="s">
        <v>176</v>
      </c>
      <c r="AV50" s="678">
        <v>8.6999999999999993</v>
      </c>
      <c r="AW50" s="684">
        <v>8.6999999999999993</v>
      </c>
      <c r="AX50" s="684">
        <v>8.5</v>
      </c>
      <c r="AY50" s="683" t="s">
        <v>176</v>
      </c>
      <c r="AZ50" s="678">
        <v>6.2</v>
      </c>
      <c r="BA50" s="679">
        <v>6.2</v>
      </c>
      <c r="BB50" s="678">
        <v>8.1</v>
      </c>
      <c r="BC50" s="678">
        <v>8.1</v>
      </c>
      <c r="BD50" s="681">
        <v>13</v>
      </c>
      <c r="BE50" s="682">
        <v>0</v>
      </c>
      <c r="BF50" s="685" t="s">
        <v>177</v>
      </c>
      <c r="BG50" s="685" t="s">
        <v>176</v>
      </c>
      <c r="BH50" s="686">
        <v>0</v>
      </c>
      <c r="BI50" s="681">
        <v>0</v>
      </c>
      <c r="BJ50" s="682">
        <v>5</v>
      </c>
      <c r="BK50" s="681">
        <v>63</v>
      </c>
      <c r="BL50" s="682">
        <v>5</v>
      </c>
      <c r="BM50" s="687">
        <v>67</v>
      </c>
      <c r="BN50" s="688">
        <v>63</v>
      </c>
      <c r="BO50" s="688">
        <v>0</v>
      </c>
      <c r="BP50" s="688">
        <v>62</v>
      </c>
      <c r="BQ50" s="688">
        <v>63</v>
      </c>
      <c r="BR50" s="689">
        <v>7.97</v>
      </c>
      <c r="BS50" s="690">
        <v>3.46</v>
      </c>
      <c r="BT50" s="691">
        <v>0</v>
      </c>
      <c r="BU50" s="692" t="s">
        <v>307</v>
      </c>
    </row>
    <row r="51" spans="1:73" s="586" customFormat="1" ht="21.75" customHeight="1">
      <c r="A51" s="671">
        <f t="shared" si="0"/>
        <v>41</v>
      </c>
      <c r="B51" s="672">
        <v>161326582</v>
      </c>
      <c r="C51" s="673" t="s">
        <v>212</v>
      </c>
      <c r="D51" s="674" t="s">
        <v>704</v>
      </c>
      <c r="E51" s="675" t="s">
        <v>236</v>
      </c>
      <c r="F51" s="676">
        <v>33624</v>
      </c>
      <c r="G51" s="677" t="s">
        <v>174</v>
      </c>
      <c r="H51" s="677" t="s">
        <v>175</v>
      </c>
      <c r="I51" s="678">
        <v>9</v>
      </c>
      <c r="J51" s="678" t="s">
        <v>176</v>
      </c>
      <c r="K51" s="678">
        <v>6.6</v>
      </c>
      <c r="L51" s="679">
        <v>6.6</v>
      </c>
      <c r="M51" s="680" t="s">
        <v>176</v>
      </c>
      <c r="N51" s="678">
        <v>7.7</v>
      </c>
      <c r="O51" s="680" t="s">
        <v>176</v>
      </c>
      <c r="P51" s="680" t="s">
        <v>176</v>
      </c>
      <c r="Q51" s="678">
        <v>7</v>
      </c>
      <c r="R51" s="680" t="s">
        <v>176</v>
      </c>
      <c r="S51" s="680" t="s">
        <v>176</v>
      </c>
      <c r="T51" s="678">
        <v>7.3</v>
      </c>
      <c r="U51" s="680" t="s">
        <v>176</v>
      </c>
      <c r="V51" s="678">
        <v>6.1</v>
      </c>
      <c r="W51" s="678">
        <v>7.2</v>
      </c>
      <c r="X51" s="678">
        <v>8.3000000000000007</v>
      </c>
      <c r="Y51" s="681">
        <v>17</v>
      </c>
      <c r="Z51" s="682">
        <v>0</v>
      </c>
      <c r="AA51" s="681">
        <v>0</v>
      </c>
      <c r="AB51" s="682">
        <v>0</v>
      </c>
      <c r="AC51" s="678">
        <v>7.7</v>
      </c>
      <c r="AD51" s="678">
        <v>7.2</v>
      </c>
      <c r="AE51" s="678">
        <v>6.3</v>
      </c>
      <c r="AF51" s="678">
        <v>7</v>
      </c>
      <c r="AG51" s="678">
        <v>8.8000000000000007</v>
      </c>
      <c r="AH51" s="678">
        <v>6.6</v>
      </c>
      <c r="AI51" s="678">
        <v>6.2</v>
      </c>
      <c r="AJ51" s="683" t="s">
        <v>176</v>
      </c>
      <c r="AK51" s="678">
        <v>7.9</v>
      </c>
      <c r="AL51" s="679">
        <v>7.9</v>
      </c>
      <c r="AM51" s="678">
        <v>5.8</v>
      </c>
      <c r="AN51" s="678">
        <v>7.6</v>
      </c>
      <c r="AO51" s="678">
        <v>6.7</v>
      </c>
      <c r="AP51" s="678">
        <v>7.2</v>
      </c>
      <c r="AQ51" s="681">
        <v>33</v>
      </c>
      <c r="AR51" s="682">
        <v>0</v>
      </c>
      <c r="AS51" s="678">
        <v>8</v>
      </c>
      <c r="AT51" s="683" t="s">
        <v>176</v>
      </c>
      <c r="AU51" s="683" t="s">
        <v>176</v>
      </c>
      <c r="AV51" s="678">
        <v>6.9</v>
      </c>
      <c r="AW51" s="684">
        <v>8</v>
      </c>
      <c r="AX51" s="684">
        <v>6.9</v>
      </c>
      <c r="AY51" s="683" t="s">
        <v>176</v>
      </c>
      <c r="AZ51" s="678">
        <v>6.1</v>
      </c>
      <c r="BA51" s="679">
        <v>6.1</v>
      </c>
      <c r="BB51" s="678">
        <v>7.2</v>
      </c>
      <c r="BC51" s="678">
        <v>7.2</v>
      </c>
      <c r="BD51" s="681">
        <v>13</v>
      </c>
      <c r="BE51" s="682">
        <v>0</v>
      </c>
      <c r="BF51" s="685" t="s">
        <v>177</v>
      </c>
      <c r="BG51" s="685" t="s">
        <v>176</v>
      </c>
      <c r="BH51" s="686">
        <v>0</v>
      </c>
      <c r="BI51" s="681">
        <v>0</v>
      </c>
      <c r="BJ51" s="682">
        <v>5</v>
      </c>
      <c r="BK51" s="681">
        <v>63</v>
      </c>
      <c r="BL51" s="682">
        <v>5</v>
      </c>
      <c r="BM51" s="687">
        <v>67</v>
      </c>
      <c r="BN51" s="688">
        <v>63</v>
      </c>
      <c r="BO51" s="688">
        <v>0</v>
      </c>
      <c r="BP51" s="688">
        <v>62</v>
      </c>
      <c r="BQ51" s="688">
        <v>63</v>
      </c>
      <c r="BR51" s="689">
        <v>7.13</v>
      </c>
      <c r="BS51" s="690">
        <v>2.95</v>
      </c>
      <c r="BT51" s="691">
        <v>0</v>
      </c>
      <c r="BU51" s="692" t="s">
        <v>307</v>
      </c>
    </row>
    <row r="52" spans="1:73" s="586" customFormat="1" ht="21.75" customHeight="1">
      <c r="A52" s="671">
        <f t="shared" si="0"/>
        <v>42</v>
      </c>
      <c r="B52" s="672">
        <v>161327451</v>
      </c>
      <c r="C52" s="673" t="s">
        <v>198</v>
      </c>
      <c r="D52" s="674" t="s">
        <v>714</v>
      </c>
      <c r="E52" s="675" t="s">
        <v>236</v>
      </c>
      <c r="F52" s="676">
        <v>33900</v>
      </c>
      <c r="G52" s="677" t="s">
        <v>219</v>
      </c>
      <c r="H52" s="677" t="s">
        <v>175</v>
      </c>
      <c r="I52" s="678">
        <v>8.5</v>
      </c>
      <c r="J52" s="678" t="s">
        <v>176</v>
      </c>
      <c r="K52" s="678">
        <v>8</v>
      </c>
      <c r="L52" s="679">
        <v>8</v>
      </c>
      <c r="M52" s="680" t="s">
        <v>176</v>
      </c>
      <c r="N52" s="678">
        <v>6.8</v>
      </c>
      <c r="O52" s="680" t="s">
        <v>176</v>
      </c>
      <c r="P52" s="680" t="s">
        <v>176</v>
      </c>
      <c r="Q52" s="678">
        <v>6.6</v>
      </c>
      <c r="R52" s="680" t="s">
        <v>176</v>
      </c>
      <c r="S52" s="680" t="s">
        <v>176</v>
      </c>
      <c r="T52" s="678">
        <v>5.7</v>
      </c>
      <c r="U52" s="680" t="s">
        <v>176</v>
      </c>
      <c r="V52" s="678">
        <v>8.3000000000000007</v>
      </c>
      <c r="W52" s="678">
        <v>7.5</v>
      </c>
      <c r="X52" s="678">
        <v>7.1</v>
      </c>
      <c r="Y52" s="681">
        <v>17</v>
      </c>
      <c r="Z52" s="682">
        <v>0</v>
      </c>
      <c r="AA52" s="681">
        <v>0</v>
      </c>
      <c r="AB52" s="682">
        <v>0</v>
      </c>
      <c r="AC52" s="678">
        <v>5.9</v>
      </c>
      <c r="AD52" s="678">
        <v>7.3</v>
      </c>
      <c r="AE52" s="678">
        <v>6.2</v>
      </c>
      <c r="AF52" s="678">
        <v>7.2</v>
      </c>
      <c r="AG52" s="678">
        <v>8.3000000000000007</v>
      </c>
      <c r="AH52" s="678">
        <v>4.2</v>
      </c>
      <c r="AI52" s="678">
        <v>6.3</v>
      </c>
      <c r="AJ52" s="683" t="s">
        <v>176</v>
      </c>
      <c r="AK52" s="678">
        <v>7.1</v>
      </c>
      <c r="AL52" s="679">
        <v>7.1</v>
      </c>
      <c r="AM52" s="678">
        <v>6</v>
      </c>
      <c r="AN52" s="678">
        <v>7.5</v>
      </c>
      <c r="AO52" s="678">
        <v>6.3</v>
      </c>
      <c r="AP52" s="678">
        <v>6.3</v>
      </c>
      <c r="AQ52" s="681">
        <v>33</v>
      </c>
      <c r="AR52" s="682">
        <v>0</v>
      </c>
      <c r="AS52" s="678">
        <v>7.4</v>
      </c>
      <c r="AT52" s="683" t="s">
        <v>176</v>
      </c>
      <c r="AU52" s="683" t="s">
        <v>176</v>
      </c>
      <c r="AV52" s="678">
        <v>6.1</v>
      </c>
      <c r="AW52" s="684">
        <v>7.4</v>
      </c>
      <c r="AX52" s="684">
        <v>6.1</v>
      </c>
      <c r="AY52" s="683" t="s">
        <v>176</v>
      </c>
      <c r="AZ52" s="678">
        <v>7</v>
      </c>
      <c r="BA52" s="679">
        <v>7</v>
      </c>
      <c r="BB52" s="678">
        <v>5</v>
      </c>
      <c r="BC52" s="678">
        <v>7.1</v>
      </c>
      <c r="BD52" s="681">
        <v>13</v>
      </c>
      <c r="BE52" s="682">
        <v>0</v>
      </c>
      <c r="BF52" s="685" t="s">
        <v>177</v>
      </c>
      <c r="BG52" s="685" t="s">
        <v>176</v>
      </c>
      <c r="BH52" s="686">
        <v>0</v>
      </c>
      <c r="BI52" s="681">
        <v>0</v>
      </c>
      <c r="BJ52" s="682">
        <v>5</v>
      </c>
      <c r="BK52" s="681">
        <v>63</v>
      </c>
      <c r="BL52" s="682">
        <v>5</v>
      </c>
      <c r="BM52" s="687">
        <v>67</v>
      </c>
      <c r="BN52" s="688">
        <v>63</v>
      </c>
      <c r="BO52" s="688">
        <v>0</v>
      </c>
      <c r="BP52" s="688">
        <v>62</v>
      </c>
      <c r="BQ52" s="688">
        <v>63</v>
      </c>
      <c r="BR52" s="689">
        <v>6.71</v>
      </c>
      <c r="BS52" s="690">
        <v>2.69</v>
      </c>
      <c r="BT52" s="691">
        <v>0</v>
      </c>
      <c r="BU52" s="692" t="s">
        <v>307</v>
      </c>
    </row>
    <row r="53" spans="1:73" s="586" customFormat="1" ht="21.75" customHeight="1">
      <c r="A53" s="671">
        <f t="shared" si="0"/>
        <v>43</v>
      </c>
      <c r="B53" s="672">
        <v>171325986</v>
      </c>
      <c r="C53" s="673" t="s">
        <v>180</v>
      </c>
      <c r="D53" s="674" t="s">
        <v>235</v>
      </c>
      <c r="E53" s="675" t="s">
        <v>236</v>
      </c>
      <c r="F53" s="676">
        <v>34055</v>
      </c>
      <c r="G53" s="677" t="s">
        <v>174</v>
      </c>
      <c r="H53" s="677" t="s">
        <v>175</v>
      </c>
      <c r="I53" s="678">
        <v>8.1999999999999993</v>
      </c>
      <c r="J53" s="678">
        <v>5.9</v>
      </c>
      <c r="K53" s="678">
        <v>7.8</v>
      </c>
      <c r="L53" s="679">
        <v>7.8</v>
      </c>
      <c r="M53" s="680" t="s">
        <v>176</v>
      </c>
      <c r="N53" s="678">
        <v>6.2</v>
      </c>
      <c r="O53" s="680" t="s">
        <v>176</v>
      </c>
      <c r="P53" s="680" t="s">
        <v>176</v>
      </c>
      <c r="Q53" s="678">
        <v>5.8</v>
      </c>
      <c r="R53" s="680" t="s">
        <v>176</v>
      </c>
      <c r="S53" s="680" t="s">
        <v>176</v>
      </c>
      <c r="T53" s="678">
        <v>6.2</v>
      </c>
      <c r="U53" s="680" t="s">
        <v>176</v>
      </c>
      <c r="V53" s="678">
        <v>4.9000000000000004</v>
      </c>
      <c r="W53" s="678">
        <v>8.1</v>
      </c>
      <c r="X53" s="678">
        <v>7.6</v>
      </c>
      <c r="Y53" s="681">
        <v>19</v>
      </c>
      <c r="Z53" s="682">
        <v>0</v>
      </c>
      <c r="AA53" s="681">
        <v>0</v>
      </c>
      <c r="AB53" s="682">
        <v>0</v>
      </c>
      <c r="AC53" s="678">
        <v>6.5</v>
      </c>
      <c r="AD53" s="678">
        <v>7.2</v>
      </c>
      <c r="AE53" s="678">
        <v>6.7</v>
      </c>
      <c r="AF53" s="678">
        <v>7.1</v>
      </c>
      <c r="AG53" s="678">
        <v>6.4</v>
      </c>
      <c r="AH53" s="678">
        <v>6.6</v>
      </c>
      <c r="AI53" s="678">
        <v>6.4</v>
      </c>
      <c r="AJ53" s="683" t="s">
        <v>176</v>
      </c>
      <c r="AK53" s="678">
        <v>6.9</v>
      </c>
      <c r="AL53" s="679">
        <v>6.9</v>
      </c>
      <c r="AM53" s="678">
        <v>5.8</v>
      </c>
      <c r="AN53" s="678">
        <v>7.9</v>
      </c>
      <c r="AO53" s="678">
        <v>5.9</v>
      </c>
      <c r="AP53" s="678">
        <v>5.6</v>
      </c>
      <c r="AQ53" s="681">
        <v>33</v>
      </c>
      <c r="AR53" s="682">
        <v>0</v>
      </c>
      <c r="AS53" s="678">
        <v>6.2</v>
      </c>
      <c r="AT53" s="683" t="s">
        <v>176</v>
      </c>
      <c r="AU53" s="683" t="s">
        <v>176</v>
      </c>
      <c r="AV53" s="678">
        <v>5.8</v>
      </c>
      <c r="AW53" s="684">
        <v>6.2</v>
      </c>
      <c r="AX53" s="684">
        <v>5.8</v>
      </c>
      <c r="AY53" s="683" t="s">
        <v>176</v>
      </c>
      <c r="AZ53" s="678">
        <v>4.8</v>
      </c>
      <c r="BA53" s="679">
        <v>4.8</v>
      </c>
      <c r="BB53" s="678">
        <v>7.1</v>
      </c>
      <c r="BC53" s="678">
        <v>7.6</v>
      </c>
      <c r="BD53" s="681">
        <v>13</v>
      </c>
      <c r="BE53" s="682">
        <v>0</v>
      </c>
      <c r="BF53" s="685" t="s">
        <v>177</v>
      </c>
      <c r="BG53" s="685" t="s">
        <v>176</v>
      </c>
      <c r="BH53" s="686">
        <v>0</v>
      </c>
      <c r="BI53" s="681">
        <v>0</v>
      </c>
      <c r="BJ53" s="682">
        <v>5</v>
      </c>
      <c r="BK53" s="681">
        <v>65</v>
      </c>
      <c r="BL53" s="682">
        <v>5</v>
      </c>
      <c r="BM53" s="687">
        <v>67</v>
      </c>
      <c r="BN53" s="688">
        <v>65</v>
      </c>
      <c r="BO53" s="688">
        <v>0</v>
      </c>
      <c r="BP53" s="688">
        <v>62</v>
      </c>
      <c r="BQ53" s="688">
        <v>65</v>
      </c>
      <c r="BR53" s="689">
        <v>6.41</v>
      </c>
      <c r="BS53" s="690">
        <v>2.5299999999999998</v>
      </c>
      <c r="BT53" s="691">
        <v>0</v>
      </c>
      <c r="BU53" s="692" t="s">
        <v>307</v>
      </c>
    </row>
    <row r="54" spans="1:73" s="586" customFormat="1" ht="21.75" customHeight="1">
      <c r="A54" s="671">
        <f t="shared" si="0"/>
        <v>44</v>
      </c>
      <c r="B54" s="672">
        <v>2126261458</v>
      </c>
      <c r="C54" s="673" t="s">
        <v>183</v>
      </c>
      <c r="D54" s="674" t="s">
        <v>720</v>
      </c>
      <c r="E54" s="675" t="s">
        <v>236</v>
      </c>
      <c r="F54" s="676">
        <v>34184</v>
      </c>
      <c r="G54" s="677" t="s">
        <v>174</v>
      </c>
      <c r="H54" s="677" t="s">
        <v>175</v>
      </c>
      <c r="I54" s="678">
        <v>7.8</v>
      </c>
      <c r="J54" s="678" t="s">
        <v>176</v>
      </c>
      <c r="K54" s="678">
        <v>5.2</v>
      </c>
      <c r="L54" s="679">
        <v>5.2</v>
      </c>
      <c r="M54" s="680" t="s">
        <v>176</v>
      </c>
      <c r="N54" s="678">
        <v>5.7</v>
      </c>
      <c r="O54" s="680" t="s">
        <v>176</v>
      </c>
      <c r="P54" s="680" t="s">
        <v>176</v>
      </c>
      <c r="Q54" s="678">
        <v>5.8</v>
      </c>
      <c r="R54" s="680" t="s">
        <v>176</v>
      </c>
      <c r="S54" s="680" t="s">
        <v>176</v>
      </c>
      <c r="T54" s="678">
        <v>5.6</v>
      </c>
      <c r="U54" s="680" t="s">
        <v>176</v>
      </c>
      <c r="V54" s="678">
        <v>8.1</v>
      </c>
      <c r="W54" s="678">
        <v>8.6</v>
      </c>
      <c r="X54" s="678">
        <v>6.1</v>
      </c>
      <c r="Y54" s="681">
        <v>17</v>
      </c>
      <c r="Z54" s="682">
        <v>0</v>
      </c>
      <c r="AA54" s="681">
        <v>0</v>
      </c>
      <c r="AB54" s="682">
        <v>0</v>
      </c>
      <c r="AC54" s="678">
        <v>7</v>
      </c>
      <c r="AD54" s="678">
        <v>7.8</v>
      </c>
      <c r="AE54" s="678">
        <v>6.9</v>
      </c>
      <c r="AF54" s="678">
        <v>7</v>
      </c>
      <c r="AG54" s="678">
        <v>7.9</v>
      </c>
      <c r="AH54" s="678">
        <v>7.3</v>
      </c>
      <c r="AI54" s="678">
        <v>6.6</v>
      </c>
      <c r="AJ54" s="683" t="s">
        <v>176</v>
      </c>
      <c r="AK54" s="678">
        <v>7.6</v>
      </c>
      <c r="AL54" s="679">
        <v>7.6</v>
      </c>
      <c r="AM54" s="678">
        <v>5.5</v>
      </c>
      <c r="AN54" s="678">
        <v>7.5</v>
      </c>
      <c r="AO54" s="678">
        <v>7.5</v>
      </c>
      <c r="AP54" s="678">
        <v>6.9</v>
      </c>
      <c r="AQ54" s="681">
        <v>33</v>
      </c>
      <c r="AR54" s="682">
        <v>0</v>
      </c>
      <c r="AS54" s="678">
        <v>6.3</v>
      </c>
      <c r="AT54" s="683" t="s">
        <v>176</v>
      </c>
      <c r="AU54" s="683" t="s">
        <v>176</v>
      </c>
      <c r="AV54" s="678">
        <v>6.9</v>
      </c>
      <c r="AW54" s="684">
        <v>6.9</v>
      </c>
      <c r="AX54" s="684">
        <v>6.3</v>
      </c>
      <c r="AY54" s="683" t="s">
        <v>176</v>
      </c>
      <c r="AZ54" s="678">
        <v>4.3</v>
      </c>
      <c r="BA54" s="679">
        <v>4.3</v>
      </c>
      <c r="BB54" s="678">
        <v>7.1</v>
      </c>
      <c r="BC54" s="678">
        <v>7</v>
      </c>
      <c r="BD54" s="681">
        <v>13</v>
      </c>
      <c r="BE54" s="682">
        <v>0</v>
      </c>
      <c r="BF54" s="685" t="s">
        <v>177</v>
      </c>
      <c r="BG54" s="685" t="s">
        <v>176</v>
      </c>
      <c r="BH54" s="686">
        <v>0</v>
      </c>
      <c r="BI54" s="681">
        <v>0</v>
      </c>
      <c r="BJ54" s="682">
        <v>5</v>
      </c>
      <c r="BK54" s="681">
        <v>63</v>
      </c>
      <c r="BL54" s="682">
        <v>5</v>
      </c>
      <c r="BM54" s="687">
        <v>67</v>
      </c>
      <c r="BN54" s="688">
        <v>63</v>
      </c>
      <c r="BO54" s="688">
        <v>0</v>
      </c>
      <c r="BP54" s="688">
        <v>62</v>
      </c>
      <c r="BQ54" s="688">
        <v>63</v>
      </c>
      <c r="BR54" s="689">
        <v>6.78</v>
      </c>
      <c r="BS54" s="690">
        <v>2.74</v>
      </c>
      <c r="BT54" s="691">
        <v>0</v>
      </c>
      <c r="BU54" s="692" t="s">
        <v>307</v>
      </c>
    </row>
    <row r="55" spans="1:73" s="586" customFormat="1" ht="21.75" customHeight="1">
      <c r="A55" s="671">
        <f t="shared" si="0"/>
        <v>45</v>
      </c>
      <c r="B55" s="672">
        <v>2126261471</v>
      </c>
      <c r="C55" s="673" t="s">
        <v>180</v>
      </c>
      <c r="D55" s="674" t="s">
        <v>721</v>
      </c>
      <c r="E55" s="675" t="s">
        <v>236</v>
      </c>
      <c r="F55" s="676">
        <v>34144</v>
      </c>
      <c r="G55" s="677" t="s">
        <v>174</v>
      </c>
      <c r="H55" s="677" t="s">
        <v>175</v>
      </c>
      <c r="I55" s="678">
        <v>8.5</v>
      </c>
      <c r="J55" s="678" t="s">
        <v>176</v>
      </c>
      <c r="K55" s="678">
        <v>6.2</v>
      </c>
      <c r="L55" s="679">
        <v>6.2</v>
      </c>
      <c r="M55" s="680" t="s">
        <v>176</v>
      </c>
      <c r="N55" s="678">
        <v>7.3</v>
      </c>
      <c r="O55" s="680" t="s">
        <v>176</v>
      </c>
      <c r="P55" s="680" t="s">
        <v>176</v>
      </c>
      <c r="Q55" s="678">
        <v>7.2</v>
      </c>
      <c r="R55" s="680" t="s">
        <v>176</v>
      </c>
      <c r="S55" s="680" t="s">
        <v>176</v>
      </c>
      <c r="T55" s="678">
        <v>7.3</v>
      </c>
      <c r="U55" s="680" t="s">
        <v>176</v>
      </c>
      <c r="V55" s="678">
        <v>8</v>
      </c>
      <c r="W55" s="678">
        <v>8.1999999999999993</v>
      </c>
      <c r="X55" s="678">
        <v>6.1</v>
      </c>
      <c r="Y55" s="681">
        <v>17</v>
      </c>
      <c r="Z55" s="682">
        <v>0</v>
      </c>
      <c r="AA55" s="681">
        <v>0</v>
      </c>
      <c r="AB55" s="682">
        <v>0</v>
      </c>
      <c r="AC55" s="678">
        <v>6.7</v>
      </c>
      <c r="AD55" s="678">
        <v>6.6</v>
      </c>
      <c r="AE55" s="678">
        <v>7</v>
      </c>
      <c r="AF55" s="678">
        <v>6.7</v>
      </c>
      <c r="AG55" s="678">
        <v>8</v>
      </c>
      <c r="AH55" s="678">
        <v>5.4</v>
      </c>
      <c r="AI55" s="678">
        <v>6.2</v>
      </c>
      <c r="AJ55" s="683" t="s">
        <v>176</v>
      </c>
      <c r="AK55" s="678">
        <v>6.7</v>
      </c>
      <c r="AL55" s="679">
        <v>6.7</v>
      </c>
      <c r="AM55" s="678">
        <v>6</v>
      </c>
      <c r="AN55" s="678">
        <v>8</v>
      </c>
      <c r="AO55" s="678">
        <v>7.7</v>
      </c>
      <c r="AP55" s="678">
        <v>4.9000000000000004</v>
      </c>
      <c r="AQ55" s="681">
        <v>33</v>
      </c>
      <c r="AR55" s="682">
        <v>0</v>
      </c>
      <c r="AS55" s="678">
        <v>7.6</v>
      </c>
      <c r="AT55" s="683" t="s">
        <v>176</v>
      </c>
      <c r="AU55" s="683" t="s">
        <v>176</v>
      </c>
      <c r="AV55" s="678">
        <v>6.9</v>
      </c>
      <c r="AW55" s="684">
        <v>7.6</v>
      </c>
      <c r="AX55" s="684">
        <v>6.9</v>
      </c>
      <c r="AY55" s="683" t="s">
        <v>176</v>
      </c>
      <c r="AZ55" s="678">
        <v>4.5999999999999996</v>
      </c>
      <c r="BA55" s="679">
        <v>4.5999999999999996</v>
      </c>
      <c r="BB55" s="678">
        <v>6.3</v>
      </c>
      <c r="BC55" s="678">
        <v>7.6</v>
      </c>
      <c r="BD55" s="681">
        <v>13</v>
      </c>
      <c r="BE55" s="682">
        <v>0</v>
      </c>
      <c r="BF55" s="685" t="s">
        <v>177</v>
      </c>
      <c r="BG55" s="685" t="s">
        <v>176</v>
      </c>
      <c r="BH55" s="686">
        <v>0</v>
      </c>
      <c r="BI55" s="681">
        <v>0</v>
      </c>
      <c r="BJ55" s="682">
        <v>5</v>
      </c>
      <c r="BK55" s="681">
        <v>63</v>
      </c>
      <c r="BL55" s="682">
        <v>5</v>
      </c>
      <c r="BM55" s="687">
        <v>67</v>
      </c>
      <c r="BN55" s="688">
        <v>63</v>
      </c>
      <c r="BO55" s="688">
        <v>0</v>
      </c>
      <c r="BP55" s="688">
        <v>62</v>
      </c>
      <c r="BQ55" s="688">
        <v>63</v>
      </c>
      <c r="BR55" s="689">
        <v>6.77</v>
      </c>
      <c r="BS55" s="690">
        <v>2.76</v>
      </c>
      <c r="BT55" s="691">
        <v>0</v>
      </c>
      <c r="BU55" s="692" t="s">
        <v>307</v>
      </c>
    </row>
    <row r="56" spans="1:73" s="586" customFormat="1" ht="21.75" customHeight="1">
      <c r="A56" s="671">
        <f t="shared" si="0"/>
        <v>46</v>
      </c>
      <c r="B56" s="672">
        <v>2126261484</v>
      </c>
      <c r="C56" s="673" t="s">
        <v>203</v>
      </c>
      <c r="D56" s="674" t="s">
        <v>722</v>
      </c>
      <c r="E56" s="675" t="s">
        <v>236</v>
      </c>
      <c r="F56" s="676">
        <v>33239</v>
      </c>
      <c r="G56" s="677" t="s">
        <v>174</v>
      </c>
      <c r="H56" s="677" t="s">
        <v>175</v>
      </c>
      <c r="I56" s="678">
        <v>6.4</v>
      </c>
      <c r="J56" s="678" t="s">
        <v>176</v>
      </c>
      <c r="K56" s="678">
        <v>5.5</v>
      </c>
      <c r="L56" s="679">
        <v>5.5</v>
      </c>
      <c r="M56" s="680" t="s">
        <v>176</v>
      </c>
      <c r="N56" s="678">
        <v>7.4</v>
      </c>
      <c r="O56" s="680" t="s">
        <v>176</v>
      </c>
      <c r="P56" s="680" t="s">
        <v>176</v>
      </c>
      <c r="Q56" s="678">
        <v>7.3</v>
      </c>
      <c r="R56" s="680" t="s">
        <v>176</v>
      </c>
      <c r="S56" s="680" t="s">
        <v>176</v>
      </c>
      <c r="T56" s="678">
        <v>6.8</v>
      </c>
      <c r="U56" s="680" t="s">
        <v>176</v>
      </c>
      <c r="V56" s="678">
        <v>5.5</v>
      </c>
      <c r="W56" s="678">
        <v>8.8000000000000007</v>
      </c>
      <c r="X56" s="678">
        <v>6.9</v>
      </c>
      <c r="Y56" s="681">
        <v>17</v>
      </c>
      <c r="Z56" s="682">
        <v>0</v>
      </c>
      <c r="AA56" s="681">
        <v>0</v>
      </c>
      <c r="AB56" s="682">
        <v>0</v>
      </c>
      <c r="AC56" s="678">
        <v>5.7</v>
      </c>
      <c r="AD56" s="678">
        <v>6</v>
      </c>
      <c r="AE56" s="678">
        <v>6.4</v>
      </c>
      <c r="AF56" s="678">
        <v>6.7</v>
      </c>
      <c r="AG56" s="678">
        <v>6.2</v>
      </c>
      <c r="AH56" s="678">
        <v>4.8</v>
      </c>
      <c r="AI56" s="678">
        <v>7.1</v>
      </c>
      <c r="AJ56" s="683" t="s">
        <v>176</v>
      </c>
      <c r="AK56" s="678">
        <v>5.2</v>
      </c>
      <c r="AL56" s="679">
        <v>5.2</v>
      </c>
      <c r="AM56" s="678">
        <v>6.1</v>
      </c>
      <c r="AN56" s="678">
        <v>6.4</v>
      </c>
      <c r="AO56" s="678">
        <v>6.7</v>
      </c>
      <c r="AP56" s="678">
        <v>6.4</v>
      </c>
      <c r="AQ56" s="681">
        <v>33</v>
      </c>
      <c r="AR56" s="682">
        <v>0</v>
      </c>
      <c r="AS56" s="678">
        <v>7.1</v>
      </c>
      <c r="AT56" s="683" t="s">
        <v>176</v>
      </c>
      <c r="AU56" s="683" t="s">
        <v>176</v>
      </c>
      <c r="AV56" s="678">
        <v>7.8</v>
      </c>
      <c r="AW56" s="684">
        <v>7.8</v>
      </c>
      <c r="AX56" s="684">
        <v>7.1</v>
      </c>
      <c r="AY56" s="683" t="s">
        <v>176</v>
      </c>
      <c r="AZ56" s="678">
        <v>5.0999999999999996</v>
      </c>
      <c r="BA56" s="679">
        <v>5.0999999999999996</v>
      </c>
      <c r="BB56" s="678">
        <v>4.9000000000000004</v>
      </c>
      <c r="BC56" s="678">
        <v>6.3</v>
      </c>
      <c r="BD56" s="681">
        <v>13</v>
      </c>
      <c r="BE56" s="682">
        <v>0</v>
      </c>
      <c r="BF56" s="685" t="s">
        <v>177</v>
      </c>
      <c r="BG56" s="685" t="s">
        <v>176</v>
      </c>
      <c r="BH56" s="686">
        <v>0</v>
      </c>
      <c r="BI56" s="681">
        <v>0</v>
      </c>
      <c r="BJ56" s="682">
        <v>5</v>
      </c>
      <c r="BK56" s="681">
        <v>63</v>
      </c>
      <c r="BL56" s="682">
        <v>5</v>
      </c>
      <c r="BM56" s="687">
        <v>67</v>
      </c>
      <c r="BN56" s="688">
        <v>63</v>
      </c>
      <c r="BO56" s="688">
        <v>0</v>
      </c>
      <c r="BP56" s="688">
        <v>62</v>
      </c>
      <c r="BQ56" s="688">
        <v>63</v>
      </c>
      <c r="BR56" s="689">
        <v>6.32</v>
      </c>
      <c r="BS56" s="690">
        <v>2.41</v>
      </c>
      <c r="BT56" s="691">
        <v>0</v>
      </c>
      <c r="BU56" s="692" t="s">
        <v>307</v>
      </c>
    </row>
    <row r="57" spans="1:73" s="586" customFormat="1" ht="21.75" customHeight="1">
      <c r="A57" s="671">
        <f t="shared" si="0"/>
        <v>47</v>
      </c>
      <c r="B57" s="672">
        <v>2127261427</v>
      </c>
      <c r="C57" s="673" t="s">
        <v>683</v>
      </c>
      <c r="D57" s="674" t="s">
        <v>723</v>
      </c>
      <c r="E57" s="675" t="s">
        <v>469</v>
      </c>
      <c r="F57" s="676">
        <v>34349</v>
      </c>
      <c r="G57" s="677" t="s">
        <v>219</v>
      </c>
      <c r="H57" s="677" t="s">
        <v>175</v>
      </c>
      <c r="I57" s="678">
        <v>8.4</v>
      </c>
      <c r="J57" s="678" t="s">
        <v>176</v>
      </c>
      <c r="K57" s="678">
        <v>7.2</v>
      </c>
      <c r="L57" s="679">
        <v>7.2</v>
      </c>
      <c r="M57" s="680" t="s">
        <v>176</v>
      </c>
      <c r="N57" s="678">
        <v>7.4</v>
      </c>
      <c r="O57" s="680" t="s">
        <v>176</v>
      </c>
      <c r="P57" s="680" t="s">
        <v>176</v>
      </c>
      <c r="Q57" s="678">
        <v>6.3</v>
      </c>
      <c r="R57" s="680" t="s">
        <v>176</v>
      </c>
      <c r="S57" s="680" t="s">
        <v>176</v>
      </c>
      <c r="T57" s="678">
        <v>6.6</v>
      </c>
      <c r="U57" s="680" t="s">
        <v>176</v>
      </c>
      <c r="V57" s="678">
        <v>9.6</v>
      </c>
      <c r="W57" s="678">
        <v>8.1</v>
      </c>
      <c r="X57" s="678">
        <v>8.3000000000000007</v>
      </c>
      <c r="Y57" s="681">
        <v>17</v>
      </c>
      <c r="Z57" s="682">
        <v>0</v>
      </c>
      <c r="AA57" s="681">
        <v>0</v>
      </c>
      <c r="AB57" s="682">
        <v>0</v>
      </c>
      <c r="AC57" s="678">
        <v>8.1</v>
      </c>
      <c r="AD57" s="678">
        <v>6.5</v>
      </c>
      <c r="AE57" s="678">
        <v>6.9</v>
      </c>
      <c r="AF57" s="678">
        <v>6.1</v>
      </c>
      <c r="AG57" s="678">
        <v>9.3000000000000007</v>
      </c>
      <c r="AH57" s="678">
        <v>7.8</v>
      </c>
      <c r="AI57" s="678">
        <v>6.4</v>
      </c>
      <c r="AJ57" s="683" t="s">
        <v>176</v>
      </c>
      <c r="AK57" s="678">
        <v>6.8</v>
      </c>
      <c r="AL57" s="679">
        <v>6.8</v>
      </c>
      <c r="AM57" s="678">
        <v>6.3</v>
      </c>
      <c r="AN57" s="678">
        <v>7.2</v>
      </c>
      <c r="AO57" s="678">
        <v>8.3000000000000007</v>
      </c>
      <c r="AP57" s="678">
        <v>8.4</v>
      </c>
      <c r="AQ57" s="681">
        <v>33</v>
      </c>
      <c r="AR57" s="682">
        <v>0</v>
      </c>
      <c r="AS57" s="678">
        <v>7.9</v>
      </c>
      <c r="AT57" s="683" t="s">
        <v>176</v>
      </c>
      <c r="AU57" s="683" t="s">
        <v>176</v>
      </c>
      <c r="AV57" s="678">
        <v>9.1</v>
      </c>
      <c r="AW57" s="684">
        <v>9.1</v>
      </c>
      <c r="AX57" s="684">
        <v>7.9</v>
      </c>
      <c r="AY57" s="683" t="s">
        <v>176</v>
      </c>
      <c r="AZ57" s="678">
        <v>5.7</v>
      </c>
      <c r="BA57" s="679">
        <v>5.7</v>
      </c>
      <c r="BB57" s="678">
        <v>8.8000000000000007</v>
      </c>
      <c r="BC57" s="678">
        <v>7.7</v>
      </c>
      <c r="BD57" s="681">
        <v>13</v>
      </c>
      <c r="BE57" s="682">
        <v>0</v>
      </c>
      <c r="BF57" s="685" t="s">
        <v>177</v>
      </c>
      <c r="BG57" s="685" t="s">
        <v>176</v>
      </c>
      <c r="BH57" s="686">
        <v>0</v>
      </c>
      <c r="BI57" s="681">
        <v>0</v>
      </c>
      <c r="BJ57" s="682">
        <v>5</v>
      </c>
      <c r="BK57" s="681">
        <v>63</v>
      </c>
      <c r="BL57" s="682">
        <v>5</v>
      </c>
      <c r="BM57" s="687">
        <v>67</v>
      </c>
      <c r="BN57" s="688">
        <v>63</v>
      </c>
      <c r="BO57" s="688">
        <v>0</v>
      </c>
      <c r="BP57" s="688">
        <v>62</v>
      </c>
      <c r="BQ57" s="688">
        <v>63</v>
      </c>
      <c r="BR57" s="689">
        <v>7.51</v>
      </c>
      <c r="BS57" s="690">
        <v>3.12</v>
      </c>
      <c r="BT57" s="691">
        <v>0</v>
      </c>
      <c r="BU57" s="692" t="s">
        <v>307</v>
      </c>
    </row>
    <row r="58" spans="1:73" s="586" customFormat="1" ht="21.75" customHeight="1">
      <c r="A58" s="671">
        <f t="shared" si="0"/>
        <v>48</v>
      </c>
      <c r="B58" s="672">
        <v>2126261336</v>
      </c>
      <c r="C58" s="673" t="s">
        <v>180</v>
      </c>
      <c r="D58" s="674" t="s">
        <v>724</v>
      </c>
      <c r="E58" s="675" t="s">
        <v>471</v>
      </c>
      <c r="F58" s="676">
        <v>33451</v>
      </c>
      <c r="G58" s="677" t="s">
        <v>174</v>
      </c>
      <c r="H58" s="677" t="s">
        <v>175</v>
      </c>
      <c r="I58" s="678">
        <v>8.4</v>
      </c>
      <c r="J58" s="678" t="s">
        <v>176</v>
      </c>
      <c r="K58" s="678">
        <v>6.9</v>
      </c>
      <c r="L58" s="679">
        <v>6.9</v>
      </c>
      <c r="M58" s="680" t="s">
        <v>176</v>
      </c>
      <c r="N58" s="678">
        <v>7.8</v>
      </c>
      <c r="O58" s="680" t="s">
        <v>176</v>
      </c>
      <c r="P58" s="680" t="s">
        <v>176</v>
      </c>
      <c r="Q58" s="678">
        <v>8</v>
      </c>
      <c r="R58" s="680" t="s">
        <v>176</v>
      </c>
      <c r="S58" s="680" t="s">
        <v>176</v>
      </c>
      <c r="T58" s="678">
        <v>7</v>
      </c>
      <c r="U58" s="680" t="s">
        <v>176</v>
      </c>
      <c r="V58" s="678">
        <v>6.6</v>
      </c>
      <c r="W58" s="678">
        <v>7.5</v>
      </c>
      <c r="X58" s="678">
        <v>6.5</v>
      </c>
      <c r="Y58" s="681">
        <v>17</v>
      </c>
      <c r="Z58" s="682">
        <v>0</v>
      </c>
      <c r="AA58" s="681">
        <v>0</v>
      </c>
      <c r="AB58" s="682">
        <v>0</v>
      </c>
      <c r="AC58" s="678">
        <v>6</v>
      </c>
      <c r="AD58" s="678">
        <v>6.5</v>
      </c>
      <c r="AE58" s="678">
        <v>6.7</v>
      </c>
      <c r="AF58" s="678">
        <v>5.9</v>
      </c>
      <c r="AG58" s="678">
        <v>6.4</v>
      </c>
      <c r="AH58" s="678">
        <v>4.5999999999999996</v>
      </c>
      <c r="AI58" s="678">
        <v>5.6</v>
      </c>
      <c r="AJ58" s="683" t="s">
        <v>176</v>
      </c>
      <c r="AK58" s="678">
        <v>6.5</v>
      </c>
      <c r="AL58" s="679">
        <v>6.5</v>
      </c>
      <c r="AM58" s="678">
        <v>6</v>
      </c>
      <c r="AN58" s="678">
        <v>6.5</v>
      </c>
      <c r="AO58" s="678">
        <v>4.4000000000000004</v>
      </c>
      <c r="AP58" s="678">
        <v>6.7</v>
      </c>
      <c r="AQ58" s="681">
        <v>33</v>
      </c>
      <c r="AR58" s="682">
        <v>0</v>
      </c>
      <c r="AS58" s="678">
        <v>7</v>
      </c>
      <c r="AT58" s="683" t="s">
        <v>176</v>
      </c>
      <c r="AU58" s="683" t="s">
        <v>176</v>
      </c>
      <c r="AV58" s="678">
        <v>6.1</v>
      </c>
      <c r="AW58" s="684">
        <v>7</v>
      </c>
      <c r="AX58" s="684">
        <v>6.1</v>
      </c>
      <c r="AY58" s="683" t="s">
        <v>176</v>
      </c>
      <c r="AZ58" s="678">
        <v>6.4</v>
      </c>
      <c r="BA58" s="679">
        <v>6.4</v>
      </c>
      <c r="BB58" s="678">
        <v>4.4000000000000004</v>
      </c>
      <c r="BC58" s="678">
        <v>7.3</v>
      </c>
      <c r="BD58" s="681">
        <v>13</v>
      </c>
      <c r="BE58" s="682">
        <v>0</v>
      </c>
      <c r="BF58" s="685" t="s">
        <v>177</v>
      </c>
      <c r="BG58" s="685" t="s">
        <v>176</v>
      </c>
      <c r="BH58" s="686">
        <v>0</v>
      </c>
      <c r="BI58" s="681">
        <v>0</v>
      </c>
      <c r="BJ58" s="682">
        <v>5</v>
      </c>
      <c r="BK58" s="681">
        <v>63</v>
      </c>
      <c r="BL58" s="682">
        <v>5</v>
      </c>
      <c r="BM58" s="687">
        <v>67</v>
      </c>
      <c r="BN58" s="688">
        <v>63</v>
      </c>
      <c r="BO58" s="688">
        <v>0</v>
      </c>
      <c r="BP58" s="688">
        <v>62</v>
      </c>
      <c r="BQ58" s="688">
        <v>63</v>
      </c>
      <c r="BR58" s="689">
        <v>6.36</v>
      </c>
      <c r="BS58" s="690">
        <v>2.4700000000000002</v>
      </c>
      <c r="BT58" s="691">
        <v>0</v>
      </c>
      <c r="BU58" s="692" t="s">
        <v>307</v>
      </c>
    </row>
    <row r="59" spans="1:73" s="586" customFormat="1" ht="21.75" customHeight="1">
      <c r="A59" s="671">
        <f t="shared" si="0"/>
        <v>49</v>
      </c>
      <c r="B59" s="672">
        <v>161326583</v>
      </c>
      <c r="C59" s="673" t="s">
        <v>212</v>
      </c>
      <c r="D59" s="674" t="s">
        <v>725</v>
      </c>
      <c r="E59" s="675" t="s">
        <v>312</v>
      </c>
      <c r="F59" s="676">
        <v>33695</v>
      </c>
      <c r="G59" s="677" t="s">
        <v>174</v>
      </c>
      <c r="H59" s="677" t="s">
        <v>175</v>
      </c>
      <c r="I59" s="678">
        <v>8.9</v>
      </c>
      <c r="J59" s="678" t="s">
        <v>176</v>
      </c>
      <c r="K59" s="678">
        <v>7.6</v>
      </c>
      <c r="L59" s="679">
        <v>7.6</v>
      </c>
      <c r="M59" s="680" t="s">
        <v>176</v>
      </c>
      <c r="N59" s="678">
        <v>7.5</v>
      </c>
      <c r="O59" s="680" t="s">
        <v>176</v>
      </c>
      <c r="P59" s="680" t="s">
        <v>176</v>
      </c>
      <c r="Q59" s="678">
        <v>7.5</v>
      </c>
      <c r="R59" s="680" t="s">
        <v>176</v>
      </c>
      <c r="S59" s="680" t="s">
        <v>176</v>
      </c>
      <c r="T59" s="678">
        <v>7</v>
      </c>
      <c r="U59" s="680" t="s">
        <v>176</v>
      </c>
      <c r="V59" s="678">
        <v>9.1</v>
      </c>
      <c r="W59" s="678">
        <v>8.3000000000000007</v>
      </c>
      <c r="X59" s="678">
        <v>9.1999999999999993</v>
      </c>
      <c r="Y59" s="681">
        <v>17</v>
      </c>
      <c r="Z59" s="682">
        <v>0</v>
      </c>
      <c r="AA59" s="681">
        <v>0</v>
      </c>
      <c r="AB59" s="682">
        <v>0</v>
      </c>
      <c r="AC59" s="678">
        <v>8.1</v>
      </c>
      <c r="AD59" s="678">
        <v>7</v>
      </c>
      <c r="AE59" s="678">
        <v>9</v>
      </c>
      <c r="AF59" s="678">
        <v>8.1</v>
      </c>
      <c r="AG59" s="678">
        <v>8.9</v>
      </c>
      <c r="AH59" s="678">
        <v>7.6</v>
      </c>
      <c r="AI59" s="678">
        <v>7.4</v>
      </c>
      <c r="AJ59" s="683" t="s">
        <v>176</v>
      </c>
      <c r="AK59" s="678">
        <v>5.6</v>
      </c>
      <c r="AL59" s="679">
        <v>5.6</v>
      </c>
      <c r="AM59" s="678">
        <v>7.6</v>
      </c>
      <c r="AN59" s="678">
        <v>7.3</v>
      </c>
      <c r="AO59" s="678">
        <v>8.1999999999999993</v>
      </c>
      <c r="AP59" s="678">
        <v>7.2</v>
      </c>
      <c r="AQ59" s="681">
        <v>33</v>
      </c>
      <c r="AR59" s="682">
        <v>0</v>
      </c>
      <c r="AS59" s="678">
        <v>8.4</v>
      </c>
      <c r="AT59" s="683" t="s">
        <v>176</v>
      </c>
      <c r="AU59" s="683" t="s">
        <v>176</v>
      </c>
      <c r="AV59" s="678">
        <v>7.1</v>
      </c>
      <c r="AW59" s="684">
        <v>8.4</v>
      </c>
      <c r="AX59" s="684">
        <v>7.1</v>
      </c>
      <c r="AY59" s="683" t="s">
        <v>176</v>
      </c>
      <c r="AZ59" s="678">
        <v>8</v>
      </c>
      <c r="BA59" s="679">
        <v>8</v>
      </c>
      <c r="BB59" s="678">
        <v>8.6999999999999993</v>
      </c>
      <c r="BC59" s="678">
        <v>7.2</v>
      </c>
      <c r="BD59" s="681">
        <v>13</v>
      </c>
      <c r="BE59" s="682">
        <v>0</v>
      </c>
      <c r="BF59" s="685" t="s">
        <v>177</v>
      </c>
      <c r="BG59" s="685" t="s">
        <v>176</v>
      </c>
      <c r="BH59" s="686">
        <v>0</v>
      </c>
      <c r="BI59" s="681">
        <v>0</v>
      </c>
      <c r="BJ59" s="682">
        <v>5</v>
      </c>
      <c r="BK59" s="681">
        <v>63</v>
      </c>
      <c r="BL59" s="682">
        <v>5</v>
      </c>
      <c r="BM59" s="687">
        <v>67</v>
      </c>
      <c r="BN59" s="688">
        <v>63</v>
      </c>
      <c r="BO59" s="688">
        <v>0</v>
      </c>
      <c r="BP59" s="688">
        <v>62</v>
      </c>
      <c r="BQ59" s="688">
        <v>63</v>
      </c>
      <c r="BR59" s="689">
        <v>7.84</v>
      </c>
      <c r="BS59" s="690">
        <v>3.41</v>
      </c>
      <c r="BT59" s="691">
        <v>0</v>
      </c>
      <c r="BU59" s="692" t="s">
        <v>307</v>
      </c>
    </row>
    <row r="60" spans="1:73" s="586" customFormat="1" ht="21.75" customHeight="1">
      <c r="A60" s="671">
        <f t="shared" si="0"/>
        <v>50</v>
      </c>
      <c r="B60" s="672">
        <v>171326005</v>
      </c>
      <c r="C60" s="673" t="s">
        <v>180</v>
      </c>
      <c r="D60" s="674" t="s">
        <v>186</v>
      </c>
      <c r="E60" s="675" t="s">
        <v>312</v>
      </c>
      <c r="F60" s="676">
        <v>33989</v>
      </c>
      <c r="G60" s="677" t="s">
        <v>174</v>
      </c>
      <c r="H60" s="677" t="s">
        <v>175</v>
      </c>
      <c r="I60" s="678">
        <v>6</v>
      </c>
      <c r="J60" s="678">
        <v>8.6999999999999993</v>
      </c>
      <c r="K60" s="678">
        <v>8</v>
      </c>
      <c r="L60" s="679">
        <v>8.6999999999999993</v>
      </c>
      <c r="M60" s="680" t="s">
        <v>176</v>
      </c>
      <c r="N60" s="678">
        <v>7.3</v>
      </c>
      <c r="O60" s="680" t="s">
        <v>176</v>
      </c>
      <c r="P60" s="680" t="s">
        <v>176</v>
      </c>
      <c r="Q60" s="678">
        <v>7.8</v>
      </c>
      <c r="R60" s="680" t="s">
        <v>176</v>
      </c>
      <c r="S60" s="680" t="s">
        <v>176</v>
      </c>
      <c r="T60" s="678">
        <v>6.9</v>
      </c>
      <c r="U60" s="680" t="s">
        <v>176</v>
      </c>
      <c r="V60" s="678">
        <v>5.0999999999999996</v>
      </c>
      <c r="W60" s="678">
        <v>8.5</v>
      </c>
      <c r="X60" s="678">
        <v>8.1999999999999993</v>
      </c>
      <c r="Y60" s="681">
        <v>19</v>
      </c>
      <c r="Z60" s="682">
        <v>0</v>
      </c>
      <c r="AA60" s="681">
        <v>0</v>
      </c>
      <c r="AB60" s="682">
        <v>0</v>
      </c>
      <c r="AC60" s="678">
        <v>7.1</v>
      </c>
      <c r="AD60" s="678">
        <v>7</v>
      </c>
      <c r="AE60" s="678">
        <v>7.4</v>
      </c>
      <c r="AF60" s="678">
        <v>7.9</v>
      </c>
      <c r="AG60" s="678">
        <v>7.6</v>
      </c>
      <c r="AH60" s="678">
        <v>7.8</v>
      </c>
      <c r="AI60" s="678">
        <v>6.6</v>
      </c>
      <c r="AJ60" s="683" t="s">
        <v>176</v>
      </c>
      <c r="AK60" s="678">
        <v>5.9</v>
      </c>
      <c r="AL60" s="679">
        <v>5.9</v>
      </c>
      <c r="AM60" s="678">
        <v>5.8</v>
      </c>
      <c r="AN60" s="678">
        <v>7.4</v>
      </c>
      <c r="AO60" s="678">
        <v>6.6</v>
      </c>
      <c r="AP60" s="678">
        <v>5</v>
      </c>
      <c r="AQ60" s="681">
        <v>33</v>
      </c>
      <c r="AR60" s="682">
        <v>0</v>
      </c>
      <c r="AS60" s="678">
        <v>7</v>
      </c>
      <c r="AT60" s="683" t="s">
        <v>176</v>
      </c>
      <c r="AU60" s="683" t="s">
        <v>176</v>
      </c>
      <c r="AV60" s="678">
        <v>6.7</v>
      </c>
      <c r="AW60" s="684">
        <v>7</v>
      </c>
      <c r="AX60" s="684">
        <v>6.7</v>
      </c>
      <c r="AY60" s="683" t="s">
        <v>176</v>
      </c>
      <c r="AZ60" s="678">
        <v>5.9</v>
      </c>
      <c r="BA60" s="679">
        <v>5.9</v>
      </c>
      <c r="BB60" s="678">
        <v>7.9</v>
      </c>
      <c r="BC60" s="678">
        <v>8.3000000000000007</v>
      </c>
      <c r="BD60" s="681">
        <v>13</v>
      </c>
      <c r="BE60" s="682">
        <v>0</v>
      </c>
      <c r="BF60" s="685" t="s">
        <v>177</v>
      </c>
      <c r="BG60" s="685" t="s">
        <v>176</v>
      </c>
      <c r="BH60" s="686">
        <v>0</v>
      </c>
      <c r="BI60" s="681">
        <v>0</v>
      </c>
      <c r="BJ60" s="682">
        <v>5</v>
      </c>
      <c r="BK60" s="681">
        <v>65</v>
      </c>
      <c r="BL60" s="682">
        <v>5</v>
      </c>
      <c r="BM60" s="687">
        <v>67</v>
      </c>
      <c r="BN60" s="688">
        <v>65</v>
      </c>
      <c r="BO60" s="688">
        <v>0</v>
      </c>
      <c r="BP60" s="688">
        <v>62</v>
      </c>
      <c r="BQ60" s="688">
        <v>65</v>
      </c>
      <c r="BR60" s="689">
        <v>6.82</v>
      </c>
      <c r="BS60" s="690">
        <v>2.78</v>
      </c>
      <c r="BT60" s="691">
        <v>0</v>
      </c>
      <c r="BU60" s="692" t="s">
        <v>307</v>
      </c>
    </row>
    <row r="61" spans="1:73" s="586" customFormat="1" ht="21.75" customHeight="1">
      <c r="A61" s="671">
        <f t="shared" si="0"/>
        <v>51</v>
      </c>
      <c r="B61" s="672">
        <v>2126261486</v>
      </c>
      <c r="C61" s="673" t="s">
        <v>354</v>
      </c>
      <c r="D61" s="674" t="s">
        <v>726</v>
      </c>
      <c r="E61" s="675" t="s">
        <v>312</v>
      </c>
      <c r="F61" s="676">
        <v>33719</v>
      </c>
      <c r="G61" s="677" t="s">
        <v>174</v>
      </c>
      <c r="H61" s="677" t="s">
        <v>175</v>
      </c>
      <c r="I61" s="678">
        <v>8.4</v>
      </c>
      <c r="J61" s="678" t="s">
        <v>176</v>
      </c>
      <c r="K61" s="678">
        <v>8</v>
      </c>
      <c r="L61" s="679">
        <v>8</v>
      </c>
      <c r="M61" s="680" t="s">
        <v>176</v>
      </c>
      <c r="N61" s="678">
        <v>6.6</v>
      </c>
      <c r="O61" s="680" t="s">
        <v>176</v>
      </c>
      <c r="P61" s="680" t="s">
        <v>176</v>
      </c>
      <c r="Q61" s="678">
        <v>6.2</v>
      </c>
      <c r="R61" s="680" t="s">
        <v>176</v>
      </c>
      <c r="S61" s="680" t="s">
        <v>176</v>
      </c>
      <c r="T61" s="678">
        <v>7.1</v>
      </c>
      <c r="U61" s="680" t="s">
        <v>176</v>
      </c>
      <c r="V61" s="678">
        <v>8.4</v>
      </c>
      <c r="W61" s="678">
        <v>9.1</v>
      </c>
      <c r="X61" s="678">
        <v>9.1999999999999993</v>
      </c>
      <c r="Y61" s="681">
        <v>17</v>
      </c>
      <c r="Z61" s="682">
        <v>0</v>
      </c>
      <c r="AA61" s="681">
        <v>0</v>
      </c>
      <c r="AB61" s="682">
        <v>0</v>
      </c>
      <c r="AC61" s="678">
        <v>7.3</v>
      </c>
      <c r="AD61" s="678">
        <v>6.6</v>
      </c>
      <c r="AE61" s="678">
        <v>6.7</v>
      </c>
      <c r="AF61" s="678">
        <v>6.7</v>
      </c>
      <c r="AG61" s="678">
        <v>9</v>
      </c>
      <c r="AH61" s="678">
        <v>6.1</v>
      </c>
      <c r="AI61" s="678">
        <v>8</v>
      </c>
      <c r="AJ61" s="683" t="s">
        <v>176</v>
      </c>
      <c r="AK61" s="678">
        <v>7.5</v>
      </c>
      <c r="AL61" s="679">
        <v>7.5</v>
      </c>
      <c r="AM61" s="678">
        <v>6.8</v>
      </c>
      <c r="AN61" s="678">
        <v>7.1</v>
      </c>
      <c r="AO61" s="678">
        <v>8.6999999999999993</v>
      </c>
      <c r="AP61" s="678">
        <v>6.5</v>
      </c>
      <c r="AQ61" s="681">
        <v>33</v>
      </c>
      <c r="AR61" s="682">
        <v>0</v>
      </c>
      <c r="AS61" s="678">
        <v>8.1999999999999993</v>
      </c>
      <c r="AT61" s="683" t="s">
        <v>176</v>
      </c>
      <c r="AU61" s="683" t="s">
        <v>176</v>
      </c>
      <c r="AV61" s="678">
        <v>9.1</v>
      </c>
      <c r="AW61" s="684">
        <v>9.1</v>
      </c>
      <c r="AX61" s="684">
        <v>8.1999999999999993</v>
      </c>
      <c r="AY61" s="683" t="s">
        <v>176</v>
      </c>
      <c r="AZ61" s="678">
        <v>6.4</v>
      </c>
      <c r="BA61" s="679">
        <v>6.4</v>
      </c>
      <c r="BB61" s="678">
        <v>6.6</v>
      </c>
      <c r="BC61" s="678">
        <v>8</v>
      </c>
      <c r="BD61" s="681">
        <v>13</v>
      </c>
      <c r="BE61" s="682">
        <v>0</v>
      </c>
      <c r="BF61" s="685" t="s">
        <v>177</v>
      </c>
      <c r="BG61" s="685" t="s">
        <v>176</v>
      </c>
      <c r="BH61" s="686">
        <v>0</v>
      </c>
      <c r="BI61" s="681">
        <v>0</v>
      </c>
      <c r="BJ61" s="682">
        <v>5</v>
      </c>
      <c r="BK61" s="681">
        <v>63</v>
      </c>
      <c r="BL61" s="682">
        <v>5</v>
      </c>
      <c r="BM61" s="687">
        <v>67</v>
      </c>
      <c r="BN61" s="688">
        <v>63</v>
      </c>
      <c r="BO61" s="688">
        <v>0</v>
      </c>
      <c r="BP61" s="688">
        <v>62</v>
      </c>
      <c r="BQ61" s="688">
        <v>63</v>
      </c>
      <c r="BR61" s="689">
        <v>7.47</v>
      </c>
      <c r="BS61" s="690">
        <v>3.16</v>
      </c>
      <c r="BT61" s="691">
        <v>0</v>
      </c>
      <c r="BU61" s="692" t="s">
        <v>307</v>
      </c>
    </row>
    <row r="62" spans="1:73" s="586" customFormat="1" ht="21.75" customHeight="1">
      <c r="A62" s="671">
        <f t="shared" si="0"/>
        <v>52</v>
      </c>
      <c r="B62" s="672">
        <v>161327133</v>
      </c>
      <c r="C62" s="673" t="s">
        <v>180</v>
      </c>
      <c r="D62" s="674" t="s">
        <v>176</v>
      </c>
      <c r="E62" s="675" t="s">
        <v>475</v>
      </c>
      <c r="F62" s="676">
        <v>33461</v>
      </c>
      <c r="G62" s="677" t="s">
        <v>219</v>
      </c>
      <c r="H62" s="677" t="s">
        <v>175</v>
      </c>
      <c r="I62" s="678">
        <v>8.6999999999999993</v>
      </c>
      <c r="J62" s="678" t="s">
        <v>176</v>
      </c>
      <c r="K62" s="678">
        <v>7.7</v>
      </c>
      <c r="L62" s="679">
        <v>7.7</v>
      </c>
      <c r="M62" s="680" t="s">
        <v>176</v>
      </c>
      <c r="N62" s="678">
        <v>7</v>
      </c>
      <c r="O62" s="680" t="s">
        <v>176</v>
      </c>
      <c r="P62" s="680" t="s">
        <v>176</v>
      </c>
      <c r="Q62" s="678">
        <v>6.3</v>
      </c>
      <c r="R62" s="680" t="s">
        <v>176</v>
      </c>
      <c r="S62" s="680" t="s">
        <v>176</v>
      </c>
      <c r="T62" s="678">
        <v>6.9</v>
      </c>
      <c r="U62" s="680" t="s">
        <v>176</v>
      </c>
      <c r="V62" s="678">
        <v>7.3</v>
      </c>
      <c r="W62" s="678">
        <v>7.1</v>
      </c>
      <c r="X62" s="678">
        <v>8</v>
      </c>
      <c r="Y62" s="681">
        <v>17</v>
      </c>
      <c r="Z62" s="682">
        <v>0</v>
      </c>
      <c r="AA62" s="681">
        <v>0</v>
      </c>
      <c r="AB62" s="682">
        <v>0</v>
      </c>
      <c r="AC62" s="678">
        <v>6.8</v>
      </c>
      <c r="AD62" s="678">
        <v>7.2</v>
      </c>
      <c r="AE62" s="678">
        <v>7.6</v>
      </c>
      <c r="AF62" s="678">
        <v>7.7</v>
      </c>
      <c r="AG62" s="678">
        <v>8.3000000000000007</v>
      </c>
      <c r="AH62" s="678">
        <v>7.8</v>
      </c>
      <c r="AI62" s="678">
        <v>6.3</v>
      </c>
      <c r="AJ62" s="683" t="s">
        <v>176</v>
      </c>
      <c r="AK62" s="678">
        <v>7.7</v>
      </c>
      <c r="AL62" s="679">
        <v>7.7</v>
      </c>
      <c r="AM62" s="678">
        <v>6.3</v>
      </c>
      <c r="AN62" s="678">
        <v>7.3</v>
      </c>
      <c r="AO62" s="678">
        <v>8.1</v>
      </c>
      <c r="AP62" s="678">
        <v>6.8</v>
      </c>
      <c r="AQ62" s="681">
        <v>33</v>
      </c>
      <c r="AR62" s="682">
        <v>0</v>
      </c>
      <c r="AS62" s="678">
        <v>8.6999999999999993</v>
      </c>
      <c r="AT62" s="683" t="s">
        <v>176</v>
      </c>
      <c r="AU62" s="683" t="s">
        <v>176</v>
      </c>
      <c r="AV62" s="678">
        <v>7.8</v>
      </c>
      <c r="AW62" s="684">
        <v>8.6999999999999993</v>
      </c>
      <c r="AX62" s="684">
        <v>7.8</v>
      </c>
      <c r="AY62" s="683" t="s">
        <v>176</v>
      </c>
      <c r="AZ62" s="678">
        <v>5.9</v>
      </c>
      <c r="BA62" s="679">
        <v>5.9</v>
      </c>
      <c r="BB62" s="678">
        <v>7.6</v>
      </c>
      <c r="BC62" s="678">
        <v>6.2</v>
      </c>
      <c r="BD62" s="681">
        <v>13</v>
      </c>
      <c r="BE62" s="682">
        <v>0</v>
      </c>
      <c r="BF62" s="685" t="s">
        <v>177</v>
      </c>
      <c r="BG62" s="685" t="s">
        <v>176</v>
      </c>
      <c r="BH62" s="686">
        <v>0</v>
      </c>
      <c r="BI62" s="681">
        <v>0</v>
      </c>
      <c r="BJ62" s="682">
        <v>5</v>
      </c>
      <c r="BK62" s="681">
        <v>63</v>
      </c>
      <c r="BL62" s="682">
        <v>5</v>
      </c>
      <c r="BM62" s="687">
        <v>67</v>
      </c>
      <c r="BN62" s="688">
        <v>63</v>
      </c>
      <c r="BO62" s="688">
        <v>0</v>
      </c>
      <c r="BP62" s="688">
        <v>62</v>
      </c>
      <c r="BQ62" s="688">
        <v>63</v>
      </c>
      <c r="BR62" s="689">
        <v>7.29</v>
      </c>
      <c r="BS62" s="690">
        <v>3.04</v>
      </c>
      <c r="BT62" s="691">
        <v>0</v>
      </c>
      <c r="BU62" s="692" t="s">
        <v>307</v>
      </c>
    </row>
    <row r="63" spans="1:73" s="586" customFormat="1" ht="21.75" customHeight="1">
      <c r="A63" s="671">
        <f t="shared" si="0"/>
        <v>53</v>
      </c>
      <c r="B63" s="672">
        <v>161325487</v>
      </c>
      <c r="C63" s="673" t="s">
        <v>716</v>
      </c>
      <c r="D63" s="674" t="s">
        <v>718</v>
      </c>
      <c r="E63" s="675" t="s">
        <v>477</v>
      </c>
      <c r="F63" s="676">
        <v>33898</v>
      </c>
      <c r="G63" s="677" t="s">
        <v>174</v>
      </c>
      <c r="H63" s="677" t="s">
        <v>175</v>
      </c>
      <c r="I63" s="678">
        <v>8.8000000000000007</v>
      </c>
      <c r="J63" s="678" t="s">
        <v>176</v>
      </c>
      <c r="K63" s="678">
        <v>8.1999999999999993</v>
      </c>
      <c r="L63" s="679">
        <v>8.1999999999999993</v>
      </c>
      <c r="M63" s="680" t="s">
        <v>176</v>
      </c>
      <c r="N63" s="678">
        <v>7.4</v>
      </c>
      <c r="O63" s="680" t="s">
        <v>176</v>
      </c>
      <c r="P63" s="680" t="s">
        <v>176</v>
      </c>
      <c r="Q63" s="678">
        <v>7.3</v>
      </c>
      <c r="R63" s="680" t="s">
        <v>176</v>
      </c>
      <c r="S63" s="680" t="s">
        <v>176</v>
      </c>
      <c r="T63" s="678">
        <v>7.3</v>
      </c>
      <c r="U63" s="680" t="s">
        <v>176</v>
      </c>
      <c r="V63" s="678">
        <v>9.5</v>
      </c>
      <c r="W63" s="678">
        <v>7.6</v>
      </c>
      <c r="X63" s="678">
        <v>9.1999999999999993</v>
      </c>
      <c r="Y63" s="681">
        <v>17</v>
      </c>
      <c r="Z63" s="682">
        <v>0</v>
      </c>
      <c r="AA63" s="681">
        <v>0</v>
      </c>
      <c r="AB63" s="682">
        <v>0</v>
      </c>
      <c r="AC63" s="678">
        <v>8.6999999999999993</v>
      </c>
      <c r="AD63" s="678">
        <v>7.3</v>
      </c>
      <c r="AE63" s="678">
        <v>9.1</v>
      </c>
      <c r="AF63" s="678">
        <v>8</v>
      </c>
      <c r="AG63" s="678">
        <v>9.6</v>
      </c>
      <c r="AH63" s="678">
        <v>8.1</v>
      </c>
      <c r="AI63" s="678">
        <v>8.3000000000000007</v>
      </c>
      <c r="AJ63" s="683" t="s">
        <v>176</v>
      </c>
      <c r="AK63" s="678">
        <v>7.6</v>
      </c>
      <c r="AL63" s="679">
        <v>7.6</v>
      </c>
      <c r="AM63" s="678">
        <v>7.8</v>
      </c>
      <c r="AN63" s="678">
        <v>5.4</v>
      </c>
      <c r="AO63" s="678">
        <v>8.4</v>
      </c>
      <c r="AP63" s="678">
        <v>9</v>
      </c>
      <c r="AQ63" s="681">
        <v>33</v>
      </c>
      <c r="AR63" s="682">
        <v>0</v>
      </c>
      <c r="AS63" s="678">
        <v>8.6999999999999993</v>
      </c>
      <c r="AT63" s="683" t="s">
        <v>176</v>
      </c>
      <c r="AU63" s="683" t="s">
        <v>176</v>
      </c>
      <c r="AV63" s="678">
        <v>8</v>
      </c>
      <c r="AW63" s="684">
        <v>8.6999999999999993</v>
      </c>
      <c r="AX63" s="684">
        <v>8</v>
      </c>
      <c r="AY63" s="683" t="s">
        <v>176</v>
      </c>
      <c r="AZ63" s="678">
        <v>8.5</v>
      </c>
      <c r="BA63" s="679">
        <v>8.5</v>
      </c>
      <c r="BB63" s="678">
        <v>9.8000000000000007</v>
      </c>
      <c r="BC63" s="678">
        <v>8.6999999999999993</v>
      </c>
      <c r="BD63" s="681">
        <v>13</v>
      </c>
      <c r="BE63" s="682">
        <v>0</v>
      </c>
      <c r="BF63" s="685" t="s">
        <v>177</v>
      </c>
      <c r="BG63" s="685" t="s">
        <v>176</v>
      </c>
      <c r="BH63" s="686">
        <v>0</v>
      </c>
      <c r="BI63" s="681">
        <v>0</v>
      </c>
      <c r="BJ63" s="682">
        <v>5</v>
      </c>
      <c r="BK63" s="681">
        <v>63</v>
      </c>
      <c r="BL63" s="682">
        <v>5</v>
      </c>
      <c r="BM63" s="687">
        <v>67</v>
      </c>
      <c r="BN63" s="688">
        <v>63</v>
      </c>
      <c r="BO63" s="688">
        <v>0</v>
      </c>
      <c r="BP63" s="688">
        <v>62</v>
      </c>
      <c r="BQ63" s="688">
        <v>63</v>
      </c>
      <c r="BR63" s="689">
        <v>8.26</v>
      </c>
      <c r="BS63" s="690">
        <v>3.59</v>
      </c>
      <c r="BT63" s="691">
        <v>0</v>
      </c>
      <c r="BU63" s="692" t="s">
        <v>307</v>
      </c>
    </row>
    <row r="64" spans="1:73" s="586" customFormat="1" ht="21.75" customHeight="1">
      <c r="A64" s="671">
        <f t="shared" si="0"/>
        <v>54</v>
      </c>
      <c r="B64" s="672">
        <v>161327295</v>
      </c>
      <c r="C64" s="673" t="s">
        <v>180</v>
      </c>
      <c r="D64" s="674" t="s">
        <v>196</v>
      </c>
      <c r="E64" s="675" t="s">
        <v>172</v>
      </c>
      <c r="F64" s="676">
        <v>33649</v>
      </c>
      <c r="G64" s="677" t="s">
        <v>174</v>
      </c>
      <c r="H64" s="677" t="s">
        <v>175</v>
      </c>
      <c r="I64" s="678">
        <v>8</v>
      </c>
      <c r="J64" s="678" t="s">
        <v>176</v>
      </c>
      <c r="K64" s="678">
        <v>7.6</v>
      </c>
      <c r="L64" s="679">
        <v>7.6</v>
      </c>
      <c r="M64" s="680" t="s">
        <v>176</v>
      </c>
      <c r="N64" s="678">
        <v>7.6</v>
      </c>
      <c r="O64" s="680" t="s">
        <v>176</v>
      </c>
      <c r="P64" s="680" t="s">
        <v>176</v>
      </c>
      <c r="Q64" s="678">
        <v>7.2</v>
      </c>
      <c r="R64" s="680" t="s">
        <v>176</v>
      </c>
      <c r="S64" s="680" t="s">
        <v>176</v>
      </c>
      <c r="T64" s="678">
        <v>7.7</v>
      </c>
      <c r="U64" s="680" t="s">
        <v>176</v>
      </c>
      <c r="V64" s="678">
        <v>6.5</v>
      </c>
      <c r="W64" s="678">
        <v>7.5</v>
      </c>
      <c r="X64" s="678">
        <v>7.5</v>
      </c>
      <c r="Y64" s="681">
        <v>17</v>
      </c>
      <c r="Z64" s="682">
        <v>0</v>
      </c>
      <c r="AA64" s="681">
        <v>0</v>
      </c>
      <c r="AB64" s="682">
        <v>0</v>
      </c>
      <c r="AC64" s="678">
        <v>6.9</v>
      </c>
      <c r="AD64" s="678">
        <v>6.3</v>
      </c>
      <c r="AE64" s="678">
        <v>6.2</v>
      </c>
      <c r="AF64" s="678">
        <v>6.5</v>
      </c>
      <c r="AG64" s="678">
        <v>6.8</v>
      </c>
      <c r="AH64" s="678">
        <v>6</v>
      </c>
      <c r="AI64" s="678">
        <v>6.6</v>
      </c>
      <c r="AJ64" s="683" t="s">
        <v>176</v>
      </c>
      <c r="AK64" s="678">
        <v>5.8</v>
      </c>
      <c r="AL64" s="679">
        <v>5.8</v>
      </c>
      <c r="AM64" s="678">
        <v>7.9</v>
      </c>
      <c r="AN64" s="678">
        <v>6.7</v>
      </c>
      <c r="AO64" s="678">
        <v>6</v>
      </c>
      <c r="AP64" s="678">
        <v>6</v>
      </c>
      <c r="AQ64" s="681">
        <v>33</v>
      </c>
      <c r="AR64" s="682">
        <v>0</v>
      </c>
      <c r="AS64" s="678">
        <v>6</v>
      </c>
      <c r="AT64" s="683" t="s">
        <v>176</v>
      </c>
      <c r="AU64" s="683" t="s">
        <v>176</v>
      </c>
      <c r="AV64" s="678">
        <v>6.3</v>
      </c>
      <c r="AW64" s="684">
        <v>6.3</v>
      </c>
      <c r="AX64" s="684">
        <v>6</v>
      </c>
      <c r="AY64" s="683" t="s">
        <v>176</v>
      </c>
      <c r="AZ64" s="678">
        <v>5.5</v>
      </c>
      <c r="BA64" s="679">
        <v>5.5</v>
      </c>
      <c r="BB64" s="678">
        <v>5.6</v>
      </c>
      <c r="BC64" s="678">
        <v>7</v>
      </c>
      <c r="BD64" s="681">
        <v>13</v>
      </c>
      <c r="BE64" s="682">
        <v>0</v>
      </c>
      <c r="BF64" s="685" t="s">
        <v>177</v>
      </c>
      <c r="BG64" s="685" t="s">
        <v>176</v>
      </c>
      <c r="BH64" s="686">
        <v>0</v>
      </c>
      <c r="BI64" s="681">
        <v>0</v>
      </c>
      <c r="BJ64" s="682">
        <v>5</v>
      </c>
      <c r="BK64" s="681">
        <v>63</v>
      </c>
      <c r="BL64" s="682">
        <v>5</v>
      </c>
      <c r="BM64" s="687">
        <v>67</v>
      </c>
      <c r="BN64" s="688">
        <v>63</v>
      </c>
      <c r="BO64" s="688">
        <v>0</v>
      </c>
      <c r="BP64" s="688">
        <v>62</v>
      </c>
      <c r="BQ64" s="688">
        <v>63</v>
      </c>
      <c r="BR64" s="689">
        <v>6.65</v>
      </c>
      <c r="BS64" s="690">
        <v>2.68</v>
      </c>
      <c r="BT64" s="691">
        <v>0</v>
      </c>
      <c r="BU64" s="692" t="s">
        <v>307</v>
      </c>
    </row>
    <row r="65" spans="1:73" s="586" customFormat="1" ht="21.75" customHeight="1">
      <c r="A65" s="671">
        <f t="shared" si="0"/>
        <v>55</v>
      </c>
      <c r="B65" s="672">
        <v>2126261333</v>
      </c>
      <c r="C65" s="673" t="s">
        <v>212</v>
      </c>
      <c r="D65" s="674" t="s">
        <v>189</v>
      </c>
      <c r="E65" s="675" t="s">
        <v>282</v>
      </c>
      <c r="F65" s="676">
        <v>33466</v>
      </c>
      <c r="G65" s="677" t="s">
        <v>174</v>
      </c>
      <c r="H65" s="677" t="s">
        <v>175</v>
      </c>
      <c r="I65" s="678">
        <v>8.6999999999999993</v>
      </c>
      <c r="J65" s="678" t="s">
        <v>176</v>
      </c>
      <c r="K65" s="678">
        <v>7.3</v>
      </c>
      <c r="L65" s="679">
        <v>7.3</v>
      </c>
      <c r="M65" s="680" t="s">
        <v>176</v>
      </c>
      <c r="N65" s="678">
        <v>7</v>
      </c>
      <c r="O65" s="680" t="s">
        <v>176</v>
      </c>
      <c r="P65" s="680" t="s">
        <v>176</v>
      </c>
      <c r="Q65" s="678">
        <v>7.2</v>
      </c>
      <c r="R65" s="680" t="s">
        <v>176</v>
      </c>
      <c r="S65" s="680" t="s">
        <v>176</v>
      </c>
      <c r="T65" s="678">
        <v>7</v>
      </c>
      <c r="U65" s="680" t="s">
        <v>176</v>
      </c>
      <c r="V65" s="678">
        <v>8.1</v>
      </c>
      <c r="W65" s="678">
        <v>8.5</v>
      </c>
      <c r="X65" s="678">
        <v>8.6</v>
      </c>
      <c r="Y65" s="681">
        <v>17</v>
      </c>
      <c r="Z65" s="682">
        <v>0</v>
      </c>
      <c r="AA65" s="681">
        <v>0</v>
      </c>
      <c r="AB65" s="682">
        <v>0</v>
      </c>
      <c r="AC65" s="678">
        <v>8.1999999999999993</v>
      </c>
      <c r="AD65" s="678">
        <v>7.7</v>
      </c>
      <c r="AE65" s="678">
        <v>5.9</v>
      </c>
      <c r="AF65" s="678">
        <v>7.7</v>
      </c>
      <c r="AG65" s="678">
        <v>8.9</v>
      </c>
      <c r="AH65" s="678">
        <v>8.4</v>
      </c>
      <c r="AI65" s="678">
        <v>6.5</v>
      </c>
      <c r="AJ65" s="683" t="s">
        <v>176</v>
      </c>
      <c r="AK65" s="678">
        <v>8.3000000000000007</v>
      </c>
      <c r="AL65" s="679">
        <v>8.3000000000000007</v>
      </c>
      <c r="AM65" s="678">
        <v>7.2</v>
      </c>
      <c r="AN65" s="678">
        <v>7.8</v>
      </c>
      <c r="AO65" s="678">
        <v>8.8000000000000007</v>
      </c>
      <c r="AP65" s="678">
        <v>8.6999999999999993</v>
      </c>
      <c r="AQ65" s="681">
        <v>33</v>
      </c>
      <c r="AR65" s="682">
        <v>0</v>
      </c>
      <c r="AS65" s="678">
        <v>8.6999999999999993</v>
      </c>
      <c r="AT65" s="683" t="s">
        <v>176</v>
      </c>
      <c r="AU65" s="683" t="s">
        <v>176</v>
      </c>
      <c r="AV65" s="678">
        <v>7.9</v>
      </c>
      <c r="AW65" s="684">
        <v>8.6999999999999993</v>
      </c>
      <c r="AX65" s="684">
        <v>7.9</v>
      </c>
      <c r="AY65" s="683" t="s">
        <v>176</v>
      </c>
      <c r="AZ65" s="678">
        <v>6</v>
      </c>
      <c r="BA65" s="679">
        <v>6</v>
      </c>
      <c r="BB65" s="678">
        <v>8.8000000000000007</v>
      </c>
      <c r="BC65" s="678">
        <v>8.9</v>
      </c>
      <c r="BD65" s="681">
        <v>13</v>
      </c>
      <c r="BE65" s="682">
        <v>0</v>
      </c>
      <c r="BF65" s="685" t="s">
        <v>177</v>
      </c>
      <c r="BG65" s="685" t="s">
        <v>176</v>
      </c>
      <c r="BH65" s="686">
        <v>0</v>
      </c>
      <c r="BI65" s="681">
        <v>0</v>
      </c>
      <c r="BJ65" s="682">
        <v>5</v>
      </c>
      <c r="BK65" s="681">
        <v>63</v>
      </c>
      <c r="BL65" s="682">
        <v>5</v>
      </c>
      <c r="BM65" s="687">
        <v>67</v>
      </c>
      <c r="BN65" s="688">
        <v>63</v>
      </c>
      <c r="BO65" s="688">
        <v>0</v>
      </c>
      <c r="BP65" s="688">
        <v>62</v>
      </c>
      <c r="BQ65" s="688">
        <v>63</v>
      </c>
      <c r="BR65" s="689">
        <v>7.86</v>
      </c>
      <c r="BS65" s="690">
        <v>3.42</v>
      </c>
      <c r="BT65" s="691">
        <v>0</v>
      </c>
      <c r="BU65" s="692" t="s">
        <v>307</v>
      </c>
    </row>
    <row r="66" spans="1:73" s="586" customFormat="1" ht="21.75" customHeight="1">
      <c r="A66" s="671">
        <f t="shared" si="0"/>
        <v>56</v>
      </c>
      <c r="B66" s="672">
        <v>171326028</v>
      </c>
      <c r="C66" s="673" t="s">
        <v>180</v>
      </c>
      <c r="D66" s="674" t="s">
        <v>727</v>
      </c>
      <c r="E66" s="675" t="s">
        <v>282</v>
      </c>
      <c r="F66" s="676">
        <v>34207</v>
      </c>
      <c r="G66" s="677" t="s">
        <v>174</v>
      </c>
      <c r="H66" s="677" t="s">
        <v>175</v>
      </c>
      <c r="I66" s="678">
        <v>7.8</v>
      </c>
      <c r="J66" s="678">
        <v>9.1</v>
      </c>
      <c r="K66" s="678">
        <v>7.3</v>
      </c>
      <c r="L66" s="679">
        <v>9.1</v>
      </c>
      <c r="M66" s="680" t="s">
        <v>176</v>
      </c>
      <c r="N66" s="678">
        <v>6.5</v>
      </c>
      <c r="O66" s="680" t="s">
        <v>176</v>
      </c>
      <c r="P66" s="680" t="s">
        <v>176</v>
      </c>
      <c r="Q66" s="678">
        <v>6.1</v>
      </c>
      <c r="R66" s="680" t="s">
        <v>176</v>
      </c>
      <c r="S66" s="680" t="s">
        <v>176</v>
      </c>
      <c r="T66" s="678">
        <v>6.7</v>
      </c>
      <c r="U66" s="680" t="s">
        <v>176</v>
      </c>
      <c r="V66" s="678">
        <v>8.8000000000000007</v>
      </c>
      <c r="W66" s="678">
        <v>8.1</v>
      </c>
      <c r="X66" s="678">
        <v>8.4</v>
      </c>
      <c r="Y66" s="681">
        <v>19</v>
      </c>
      <c r="Z66" s="682">
        <v>0</v>
      </c>
      <c r="AA66" s="681">
        <v>0</v>
      </c>
      <c r="AB66" s="682">
        <v>0</v>
      </c>
      <c r="AC66" s="678">
        <v>8.6999999999999993</v>
      </c>
      <c r="AD66" s="678">
        <v>6</v>
      </c>
      <c r="AE66" s="678">
        <v>6.7</v>
      </c>
      <c r="AF66" s="678">
        <v>7.8</v>
      </c>
      <c r="AG66" s="678">
        <v>8.5</v>
      </c>
      <c r="AH66" s="678">
        <v>6.5</v>
      </c>
      <c r="AI66" s="678">
        <v>7.2</v>
      </c>
      <c r="AJ66" s="683" t="s">
        <v>176</v>
      </c>
      <c r="AK66" s="678">
        <v>6.9</v>
      </c>
      <c r="AL66" s="679">
        <v>6.9</v>
      </c>
      <c r="AM66" s="678">
        <v>8.3000000000000007</v>
      </c>
      <c r="AN66" s="678">
        <v>6</v>
      </c>
      <c r="AO66" s="678">
        <v>6.4</v>
      </c>
      <c r="AP66" s="678">
        <v>6.2</v>
      </c>
      <c r="AQ66" s="681">
        <v>33</v>
      </c>
      <c r="AR66" s="682">
        <v>0</v>
      </c>
      <c r="AS66" s="678">
        <v>6.4</v>
      </c>
      <c r="AT66" s="683" t="s">
        <v>176</v>
      </c>
      <c r="AU66" s="683" t="s">
        <v>176</v>
      </c>
      <c r="AV66" s="678">
        <v>8.1999999999999993</v>
      </c>
      <c r="AW66" s="684">
        <v>8.1999999999999993</v>
      </c>
      <c r="AX66" s="684">
        <v>6.4</v>
      </c>
      <c r="AY66" s="683" t="s">
        <v>176</v>
      </c>
      <c r="AZ66" s="678">
        <v>5.8</v>
      </c>
      <c r="BA66" s="679">
        <v>5.8</v>
      </c>
      <c r="BB66" s="678">
        <v>4.2</v>
      </c>
      <c r="BC66" s="678">
        <v>8.5</v>
      </c>
      <c r="BD66" s="681">
        <v>13</v>
      </c>
      <c r="BE66" s="682">
        <v>0</v>
      </c>
      <c r="BF66" s="685" t="s">
        <v>177</v>
      </c>
      <c r="BG66" s="685" t="s">
        <v>176</v>
      </c>
      <c r="BH66" s="686">
        <v>0</v>
      </c>
      <c r="BI66" s="681">
        <v>0</v>
      </c>
      <c r="BJ66" s="682">
        <v>5</v>
      </c>
      <c r="BK66" s="681">
        <v>65</v>
      </c>
      <c r="BL66" s="682">
        <v>5</v>
      </c>
      <c r="BM66" s="687">
        <v>67</v>
      </c>
      <c r="BN66" s="688">
        <v>65</v>
      </c>
      <c r="BO66" s="688">
        <v>0</v>
      </c>
      <c r="BP66" s="688">
        <v>62</v>
      </c>
      <c r="BQ66" s="688">
        <v>65</v>
      </c>
      <c r="BR66" s="689">
        <v>6.9</v>
      </c>
      <c r="BS66" s="690">
        <v>2.84</v>
      </c>
      <c r="BT66" s="691">
        <v>0</v>
      </c>
      <c r="BU66" s="692" t="s">
        <v>307</v>
      </c>
    </row>
    <row r="67" spans="1:73" s="586" customFormat="1" ht="21.75" customHeight="1">
      <c r="A67" s="671">
        <f t="shared" si="0"/>
        <v>57</v>
      </c>
      <c r="B67" s="672">
        <v>171326040</v>
      </c>
      <c r="C67" s="673" t="s">
        <v>312</v>
      </c>
      <c r="D67" s="674" t="s">
        <v>712</v>
      </c>
      <c r="E67" s="675" t="s">
        <v>482</v>
      </c>
      <c r="F67" s="676">
        <v>34225</v>
      </c>
      <c r="G67" s="677" t="s">
        <v>174</v>
      </c>
      <c r="H67" s="677" t="s">
        <v>175</v>
      </c>
      <c r="I67" s="678">
        <v>7.8</v>
      </c>
      <c r="J67" s="678">
        <v>7.4</v>
      </c>
      <c r="K67" s="678">
        <v>7.6</v>
      </c>
      <c r="L67" s="679">
        <v>7.6</v>
      </c>
      <c r="M67" s="680" t="s">
        <v>176</v>
      </c>
      <c r="N67" s="678">
        <v>6.8</v>
      </c>
      <c r="O67" s="680" t="s">
        <v>176</v>
      </c>
      <c r="P67" s="680" t="s">
        <v>176</v>
      </c>
      <c r="Q67" s="678">
        <v>6.8</v>
      </c>
      <c r="R67" s="680" t="s">
        <v>176</v>
      </c>
      <c r="S67" s="680" t="s">
        <v>176</v>
      </c>
      <c r="T67" s="678">
        <v>7.2</v>
      </c>
      <c r="U67" s="680" t="s">
        <v>176</v>
      </c>
      <c r="V67" s="678">
        <v>6.7</v>
      </c>
      <c r="W67" s="678">
        <v>7.6</v>
      </c>
      <c r="X67" s="678">
        <v>8.1999999999999993</v>
      </c>
      <c r="Y67" s="681">
        <v>19</v>
      </c>
      <c r="Z67" s="682">
        <v>0</v>
      </c>
      <c r="AA67" s="681">
        <v>0</v>
      </c>
      <c r="AB67" s="682">
        <v>0</v>
      </c>
      <c r="AC67" s="678">
        <v>7.4</v>
      </c>
      <c r="AD67" s="678">
        <v>6.5</v>
      </c>
      <c r="AE67" s="678">
        <v>7.9</v>
      </c>
      <c r="AF67" s="678">
        <v>8.4</v>
      </c>
      <c r="AG67" s="678">
        <v>7.8</v>
      </c>
      <c r="AH67" s="678">
        <v>6.1</v>
      </c>
      <c r="AI67" s="678">
        <v>6.4</v>
      </c>
      <c r="AJ67" s="683" t="s">
        <v>176</v>
      </c>
      <c r="AK67" s="678">
        <v>6.4</v>
      </c>
      <c r="AL67" s="679">
        <v>6.4</v>
      </c>
      <c r="AM67" s="678">
        <v>7.4</v>
      </c>
      <c r="AN67" s="678">
        <v>7.5</v>
      </c>
      <c r="AO67" s="678">
        <v>7.5</v>
      </c>
      <c r="AP67" s="678">
        <v>6.1</v>
      </c>
      <c r="AQ67" s="681">
        <v>33</v>
      </c>
      <c r="AR67" s="682">
        <v>0</v>
      </c>
      <c r="AS67" s="678">
        <v>8.1999999999999993</v>
      </c>
      <c r="AT67" s="683" t="s">
        <v>176</v>
      </c>
      <c r="AU67" s="683" t="s">
        <v>176</v>
      </c>
      <c r="AV67" s="678">
        <v>7.8</v>
      </c>
      <c r="AW67" s="684">
        <v>8.1999999999999993</v>
      </c>
      <c r="AX67" s="684">
        <v>7.8</v>
      </c>
      <c r="AY67" s="683" t="s">
        <v>176</v>
      </c>
      <c r="AZ67" s="678">
        <v>7</v>
      </c>
      <c r="BA67" s="679">
        <v>7</v>
      </c>
      <c r="BB67" s="678">
        <v>8.1</v>
      </c>
      <c r="BC67" s="678">
        <v>7.5</v>
      </c>
      <c r="BD67" s="681">
        <v>13</v>
      </c>
      <c r="BE67" s="682">
        <v>0</v>
      </c>
      <c r="BF67" s="685" t="s">
        <v>177</v>
      </c>
      <c r="BG67" s="685" t="s">
        <v>176</v>
      </c>
      <c r="BH67" s="686">
        <v>0</v>
      </c>
      <c r="BI67" s="681">
        <v>0</v>
      </c>
      <c r="BJ67" s="682">
        <v>5</v>
      </c>
      <c r="BK67" s="681">
        <v>65</v>
      </c>
      <c r="BL67" s="682">
        <v>5</v>
      </c>
      <c r="BM67" s="687">
        <v>67</v>
      </c>
      <c r="BN67" s="688">
        <v>65</v>
      </c>
      <c r="BO67" s="688">
        <v>0</v>
      </c>
      <c r="BP67" s="688">
        <v>62</v>
      </c>
      <c r="BQ67" s="688">
        <v>65</v>
      </c>
      <c r="BR67" s="689">
        <v>7.08</v>
      </c>
      <c r="BS67" s="690">
        <v>2.96</v>
      </c>
      <c r="BT67" s="691">
        <v>0</v>
      </c>
      <c r="BU67" s="692" t="s">
        <v>307</v>
      </c>
    </row>
    <row r="68" spans="1:73" s="586" customFormat="1" ht="21.75" customHeight="1">
      <c r="A68" s="671">
        <f t="shared" si="0"/>
        <v>58</v>
      </c>
      <c r="B68" s="672">
        <v>2126261475</v>
      </c>
      <c r="C68" s="673" t="s">
        <v>180</v>
      </c>
      <c r="D68" s="674" t="s">
        <v>728</v>
      </c>
      <c r="E68" s="675" t="s">
        <v>288</v>
      </c>
      <c r="F68" s="676">
        <v>34426</v>
      </c>
      <c r="G68" s="677" t="s">
        <v>174</v>
      </c>
      <c r="H68" s="677" t="s">
        <v>175</v>
      </c>
      <c r="I68" s="678">
        <v>8.6</v>
      </c>
      <c r="J68" s="678" t="s">
        <v>176</v>
      </c>
      <c r="K68" s="678">
        <v>6.3</v>
      </c>
      <c r="L68" s="679">
        <v>6.3</v>
      </c>
      <c r="M68" s="680" t="s">
        <v>176</v>
      </c>
      <c r="N68" s="678">
        <v>7.1</v>
      </c>
      <c r="O68" s="680" t="s">
        <v>176</v>
      </c>
      <c r="P68" s="680" t="s">
        <v>176</v>
      </c>
      <c r="Q68" s="678">
        <v>6.2</v>
      </c>
      <c r="R68" s="680" t="s">
        <v>176</v>
      </c>
      <c r="S68" s="680" t="s">
        <v>176</v>
      </c>
      <c r="T68" s="678">
        <v>6.8</v>
      </c>
      <c r="U68" s="680" t="s">
        <v>176</v>
      </c>
      <c r="V68" s="678">
        <v>7.9</v>
      </c>
      <c r="W68" s="678">
        <v>8.8000000000000007</v>
      </c>
      <c r="X68" s="678">
        <v>6.9</v>
      </c>
      <c r="Y68" s="681">
        <v>17</v>
      </c>
      <c r="Z68" s="682">
        <v>0</v>
      </c>
      <c r="AA68" s="681">
        <v>0</v>
      </c>
      <c r="AB68" s="682">
        <v>0</v>
      </c>
      <c r="AC68" s="678">
        <v>7</v>
      </c>
      <c r="AD68" s="678">
        <v>6.9</v>
      </c>
      <c r="AE68" s="678">
        <v>6.7</v>
      </c>
      <c r="AF68" s="678">
        <v>8.3000000000000007</v>
      </c>
      <c r="AG68" s="678">
        <v>7.7</v>
      </c>
      <c r="AH68" s="678">
        <v>6.5</v>
      </c>
      <c r="AI68" s="678">
        <v>6.9</v>
      </c>
      <c r="AJ68" s="683" t="s">
        <v>176</v>
      </c>
      <c r="AK68" s="678">
        <v>6.7</v>
      </c>
      <c r="AL68" s="679">
        <v>6.7</v>
      </c>
      <c r="AM68" s="678">
        <v>7.2</v>
      </c>
      <c r="AN68" s="678">
        <v>6.9</v>
      </c>
      <c r="AO68" s="678">
        <v>6.2</v>
      </c>
      <c r="AP68" s="678">
        <v>8.5</v>
      </c>
      <c r="AQ68" s="681">
        <v>33</v>
      </c>
      <c r="AR68" s="682">
        <v>0</v>
      </c>
      <c r="AS68" s="678">
        <v>9.1</v>
      </c>
      <c r="AT68" s="683" t="s">
        <v>176</v>
      </c>
      <c r="AU68" s="683" t="s">
        <v>176</v>
      </c>
      <c r="AV68" s="678">
        <v>6.9</v>
      </c>
      <c r="AW68" s="684">
        <v>9.1</v>
      </c>
      <c r="AX68" s="684">
        <v>6.9</v>
      </c>
      <c r="AY68" s="683" t="s">
        <v>176</v>
      </c>
      <c r="AZ68" s="678">
        <v>5.2</v>
      </c>
      <c r="BA68" s="679">
        <v>5.2</v>
      </c>
      <c r="BB68" s="678">
        <v>6.4</v>
      </c>
      <c r="BC68" s="678">
        <v>9</v>
      </c>
      <c r="BD68" s="681">
        <v>13</v>
      </c>
      <c r="BE68" s="682">
        <v>0</v>
      </c>
      <c r="BF68" s="685" t="s">
        <v>177</v>
      </c>
      <c r="BG68" s="685" t="s">
        <v>176</v>
      </c>
      <c r="BH68" s="686">
        <v>0</v>
      </c>
      <c r="BI68" s="681">
        <v>0</v>
      </c>
      <c r="BJ68" s="682">
        <v>5</v>
      </c>
      <c r="BK68" s="681">
        <v>63</v>
      </c>
      <c r="BL68" s="682">
        <v>5</v>
      </c>
      <c r="BM68" s="687">
        <v>67</v>
      </c>
      <c r="BN68" s="688">
        <v>63</v>
      </c>
      <c r="BO68" s="688">
        <v>0</v>
      </c>
      <c r="BP68" s="688">
        <v>62</v>
      </c>
      <c r="BQ68" s="688">
        <v>63</v>
      </c>
      <c r="BR68" s="689">
        <v>7.19</v>
      </c>
      <c r="BS68" s="690">
        <v>2.94</v>
      </c>
      <c r="BT68" s="691">
        <v>0</v>
      </c>
      <c r="BU68" s="692" t="s">
        <v>307</v>
      </c>
    </row>
    <row r="69" spans="1:73" s="586" customFormat="1" ht="21.75" customHeight="1">
      <c r="A69" s="671">
        <f t="shared" si="0"/>
        <v>59</v>
      </c>
      <c r="B69" s="672">
        <v>2126261391</v>
      </c>
      <c r="C69" s="673" t="s">
        <v>180</v>
      </c>
      <c r="D69" s="674" t="s">
        <v>189</v>
      </c>
      <c r="E69" s="675" t="s">
        <v>484</v>
      </c>
      <c r="F69" s="676">
        <v>33759</v>
      </c>
      <c r="G69" s="677" t="s">
        <v>174</v>
      </c>
      <c r="H69" s="677" t="s">
        <v>175</v>
      </c>
      <c r="I69" s="678">
        <v>8.6999999999999993</v>
      </c>
      <c r="J69" s="678" t="s">
        <v>176</v>
      </c>
      <c r="K69" s="678">
        <v>8.1999999999999993</v>
      </c>
      <c r="L69" s="679">
        <v>8.1999999999999993</v>
      </c>
      <c r="M69" s="680" t="s">
        <v>176</v>
      </c>
      <c r="N69" s="678">
        <v>7.4</v>
      </c>
      <c r="O69" s="680" t="s">
        <v>176</v>
      </c>
      <c r="P69" s="680" t="s">
        <v>176</v>
      </c>
      <c r="Q69" s="678">
        <v>7.2</v>
      </c>
      <c r="R69" s="680" t="s">
        <v>176</v>
      </c>
      <c r="S69" s="680" t="s">
        <v>176</v>
      </c>
      <c r="T69" s="678">
        <v>7</v>
      </c>
      <c r="U69" s="680" t="s">
        <v>176</v>
      </c>
      <c r="V69" s="678">
        <v>9.8000000000000007</v>
      </c>
      <c r="W69" s="678">
        <v>8.8000000000000007</v>
      </c>
      <c r="X69" s="678">
        <v>9</v>
      </c>
      <c r="Y69" s="681">
        <v>17</v>
      </c>
      <c r="Z69" s="682">
        <v>0</v>
      </c>
      <c r="AA69" s="681">
        <v>0</v>
      </c>
      <c r="AB69" s="682">
        <v>0</v>
      </c>
      <c r="AC69" s="678">
        <v>8.6999999999999993</v>
      </c>
      <c r="AD69" s="678">
        <v>8.6</v>
      </c>
      <c r="AE69" s="678">
        <v>8.1999999999999993</v>
      </c>
      <c r="AF69" s="678">
        <v>9.1</v>
      </c>
      <c r="AG69" s="678">
        <v>9.1</v>
      </c>
      <c r="AH69" s="678">
        <v>7.5</v>
      </c>
      <c r="AI69" s="678">
        <v>7.4</v>
      </c>
      <c r="AJ69" s="683" t="s">
        <v>176</v>
      </c>
      <c r="AK69" s="678">
        <v>8.8000000000000007</v>
      </c>
      <c r="AL69" s="679">
        <v>8.8000000000000007</v>
      </c>
      <c r="AM69" s="678">
        <v>7.6</v>
      </c>
      <c r="AN69" s="678">
        <v>8.6</v>
      </c>
      <c r="AO69" s="678">
        <v>8.1999999999999993</v>
      </c>
      <c r="AP69" s="678">
        <v>6.6</v>
      </c>
      <c r="AQ69" s="681">
        <v>33</v>
      </c>
      <c r="AR69" s="682">
        <v>0</v>
      </c>
      <c r="AS69" s="678">
        <v>9.3000000000000007</v>
      </c>
      <c r="AT69" s="683" t="s">
        <v>176</v>
      </c>
      <c r="AU69" s="683" t="s">
        <v>176</v>
      </c>
      <c r="AV69" s="678">
        <v>9.1999999999999993</v>
      </c>
      <c r="AW69" s="684">
        <v>9.3000000000000007</v>
      </c>
      <c r="AX69" s="684">
        <v>9.1999999999999993</v>
      </c>
      <c r="AY69" s="683" t="s">
        <v>176</v>
      </c>
      <c r="AZ69" s="678">
        <v>7.8</v>
      </c>
      <c r="BA69" s="679">
        <v>7.8</v>
      </c>
      <c r="BB69" s="678">
        <v>8.6</v>
      </c>
      <c r="BC69" s="678">
        <v>8.6999999999999993</v>
      </c>
      <c r="BD69" s="681">
        <v>13</v>
      </c>
      <c r="BE69" s="682">
        <v>0</v>
      </c>
      <c r="BF69" s="685" t="s">
        <v>177</v>
      </c>
      <c r="BG69" s="685" t="s">
        <v>176</v>
      </c>
      <c r="BH69" s="686">
        <v>0</v>
      </c>
      <c r="BI69" s="681">
        <v>0</v>
      </c>
      <c r="BJ69" s="682">
        <v>5</v>
      </c>
      <c r="BK69" s="681">
        <v>63</v>
      </c>
      <c r="BL69" s="682">
        <v>5</v>
      </c>
      <c r="BM69" s="687">
        <v>67</v>
      </c>
      <c r="BN69" s="688">
        <v>63</v>
      </c>
      <c r="BO69" s="688">
        <v>0</v>
      </c>
      <c r="BP69" s="688">
        <v>62</v>
      </c>
      <c r="BQ69" s="688">
        <v>63</v>
      </c>
      <c r="BR69" s="689">
        <v>8.2899999999999991</v>
      </c>
      <c r="BS69" s="690">
        <v>3.65</v>
      </c>
      <c r="BT69" s="691">
        <v>0</v>
      </c>
      <c r="BU69" s="692" t="s">
        <v>307</v>
      </c>
    </row>
    <row r="70" spans="1:73" s="586" customFormat="1" ht="21.75" customHeight="1">
      <c r="A70" s="671">
        <f t="shared" si="0"/>
        <v>60</v>
      </c>
      <c r="B70" s="672">
        <v>2126261452</v>
      </c>
      <c r="C70" s="673" t="s">
        <v>171</v>
      </c>
      <c r="D70" s="674" t="s">
        <v>729</v>
      </c>
      <c r="E70" s="675" t="s">
        <v>484</v>
      </c>
      <c r="F70" s="676">
        <v>33460</v>
      </c>
      <c r="G70" s="677" t="s">
        <v>174</v>
      </c>
      <c r="H70" s="677" t="s">
        <v>175</v>
      </c>
      <c r="I70" s="678">
        <v>9.1999999999999993</v>
      </c>
      <c r="J70" s="678" t="s">
        <v>176</v>
      </c>
      <c r="K70" s="678">
        <v>5.4</v>
      </c>
      <c r="L70" s="679">
        <v>5.4</v>
      </c>
      <c r="M70" s="680" t="s">
        <v>176</v>
      </c>
      <c r="N70" s="678">
        <v>8.1</v>
      </c>
      <c r="O70" s="680" t="s">
        <v>176</v>
      </c>
      <c r="P70" s="680" t="s">
        <v>176</v>
      </c>
      <c r="Q70" s="678">
        <v>7.9</v>
      </c>
      <c r="R70" s="680" t="s">
        <v>176</v>
      </c>
      <c r="S70" s="680" t="s">
        <v>176</v>
      </c>
      <c r="T70" s="678">
        <v>7.7</v>
      </c>
      <c r="U70" s="680" t="s">
        <v>176</v>
      </c>
      <c r="V70" s="678">
        <v>8.5</v>
      </c>
      <c r="W70" s="678">
        <v>9</v>
      </c>
      <c r="X70" s="678">
        <v>7.4</v>
      </c>
      <c r="Y70" s="681">
        <v>17</v>
      </c>
      <c r="Z70" s="682">
        <v>0</v>
      </c>
      <c r="AA70" s="681">
        <v>0</v>
      </c>
      <c r="AB70" s="682">
        <v>0</v>
      </c>
      <c r="AC70" s="678">
        <v>7.5</v>
      </c>
      <c r="AD70" s="678">
        <v>7.7</v>
      </c>
      <c r="AE70" s="678">
        <v>7.4</v>
      </c>
      <c r="AF70" s="678">
        <v>7.3</v>
      </c>
      <c r="AG70" s="678">
        <v>8.8000000000000007</v>
      </c>
      <c r="AH70" s="678">
        <v>8</v>
      </c>
      <c r="AI70" s="678">
        <v>6.7</v>
      </c>
      <c r="AJ70" s="683" t="s">
        <v>176</v>
      </c>
      <c r="AK70" s="678">
        <v>7.1</v>
      </c>
      <c r="AL70" s="679">
        <v>7.1</v>
      </c>
      <c r="AM70" s="678">
        <v>5.4</v>
      </c>
      <c r="AN70" s="678">
        <v>7.1</v>
      </c>
      <c r="AO70" s="678">
        <v>6.1</v>
      </c>
      <c r="AP70" s="678">
        <v>5.2</v>
      </c>
      <c r="AQ70" s="681">
        <v>33</v>
      </c>
      <c r="AR70" s="682">
        <v>0</v>
      </c>
      <c r="AS70" s="678">
        <v>7.5</v>
      </c>
      <c r="AT70" s="683" t="s">
        <v>176</v>
      </c>
      <c r="AU70" s="683" t="s">
        <v>176</v>
      </c>
      <c r="AV70" s="678">
        <v>7.7</v>
      </c>
      <c r="AW70" s="684">
        <v>7.7</v>
      </c>
      <c r="AX70" s="684">
        <v>7.5</v>
      </c>
      <c r="AY70" s="683" t="s">
        <v>176</v>
      </c>
      <c r="AZ70" s="678">
        <v>5.2</v>
      </c>
      <c r="BA70" s="679">
        <v>5.2</v>
      </c>
      <c r="BB70" s="678">
        <v>8.1999999999999993</v>
      </c>
      <c r="BC70" s="678">
        <v>7.1</v>
      </c>
      <c r="BD70" s="681">
        <v>13</v>
      </c>
      <c r="BE70" s="682">
        <v>0</v>
      </c>
      <c r="BF70" s="685" t="s">
        <v>177</v>
      </c>
      <c r="BG70" s="685" t="s">
        <v>176</v>
      </c>
      <c r="BH70" s="686">
        <v>0</v>
      </c>
      <c r="BI70" s="681">
        <v>0</v>
      </c>
      <c r="BJ70" s="682">
        <v>5</v>
      </c>
      <c r="BK70" s="681">
        <v>63</v>
      </c>
      <c r="BL70" s="682">
        <v>5</v>
      </c>
      <c r="BM70" s="687">
        <v>67</v>
      </c>
      <c r="BN70" s="688">
        <v>63</v>
      </c>
      <c r="BO70" s="688">
        <v>0</v>
      </c>
      <c r="BP70" s="688">
        <v>62</v>
      </c>
      <c r="BQ70" s="688">
        <v>63</v>
      </c>
      <c r="BR70" s="689">
        <v>7.22</v>
      </c>
      <c r="BS70" s="690">
        <v>2.99</v>
      </c>
      <c r="BT70" s="691">
        <v>0</v>
      </c>
      <c r="BU70" s="692" t="s">
        <v>307</v>
      </c>
    </row>
    <row r="71" spans="1:73" s="586" customFormat="1" ht="21.75" customHeight="1">
      <c r="A71" s="671">
        <f t="shared" si="0"/>
        <v>61</v>
      </c>
      <c r="B71" s="672">
        <v>2120253820</v>
      </c>
      <c r="C71" s="673" t="s">
        <v>212</v>
      </c>
      <c r="D71" s="674" t="s">
        <v>189</v>
      </c>
      <c r="E71" s="675" t="s">
        <v>486</v>
      </c>
      <c r="F71" s="676">
        <v>34252</v>
      </c>
      <c r="G71" s="677" t="s">
        <v>174</v>
      </c>
      <c r="H71" s="677" t="s">
        <v>175</v>
      </c>
      <c r="I71" s="678">
        <v>8.6</v>
      </c>
      <c r="J71" s="678" t="s">
        <v>176</v>
      </c>
      <c r="K71" s="678">
        <v>7.8</v>
      </c>
      <c r="L71" s="679">
        <v>7.8</v>
      </c>
      <c r="M71" s="680" t="s">
        <v>176</v>
      </c>
      <c r="N71" s="678">
        <v>6.3</v>
      </c>
      <c r="O71" s="680" t="s">
        <v>176</v>
      </c>
      <c r="P71" s="680" t="s">
        <v>176</v>
      </c>
      <c r="Q71" s="678">
        <v>6.5</v>
      </c>
      <c r="R71" s="680" t="s">
        <v>176</v>
      </c>
      <c r="S71" s="680" t="s">
        <v>176</v>
      </c>
      <c r="T71" s="678">
        <v>6.5</v>
      </c>
      <c r="U71" s="680" t="s">
        <v>176</v>
      </c>
      <c r="V71" s="678">
        <v>7.5</v>
      </c>
      <c r="W71" s="678">
        <v>8.6999999999999993</v>
      </c>
      <c r="X71" s="678">
        <v>9</v>
      </c>
      <c r="Y71" s="681">
        <v>17</v>
      </c>
      <c r="Z71" s="682">
        <v>0</v>
      </c>
      <c r="AA71" s="681">
        <v>0</v>
      </c>
      <c r="AB71" s="682">
        <v>0</v>
      </c>
      <c r="AC71" s="678">
        <v>7.5</v>
      </c>
      <c r="AD71" s="678">
        <v>7.4</v>
      </c>
      <c r="AE71" s="678">
        <v>6.7</v>
      </c>
      <c r="AF71" s="678">
        <v>5.5</v>
      </c>
      <c r="AG71" s="678">
        <v>8.1</v>
      </c>
      <c r="AH71" s="678">
        <v>7.7</v>
      </c>
      <c r="AI71" s="678">
        <v>5.5</v>
      </c>
      <c r="AJ71" s="683" t="s">
        <v>176</v>
      </c>
      <c r="AK71" s="678">
        <v>8.6999999999999993</v>
      </c>
      <c r="AL71" s="679">
        <v>8.6999999999999993</v>
      </c>
      <c r="AM71" s="678">
        <v>7</v>
      </c>
      <c r="AN71" s="678">
        <v>6.5</v>
      </c>
      <c r="AO71" s="678">
        <v>7.2</v>
      </c>
      <c r="AP71" s="678">
        <v>7.6</v>
      </c>
      <c r="AQ71" s="681">
        <v>33</v>
      </c>
      <c r="AR71" s="682">
        <v>0</v>
      </c>
      <c r="AS71" s="678">
        <v>8</v>
      </c>
      <c r="AT71" s="683" t="s">
        <v>176</v>
      </c>
      <c r="AU71" s="683" t="s">
        <v>176</v>
      </c>
      <c r="AV71" s="678">
        <v>7.4</v>
      </c>
      <c r="AW71" s="684">
        <v>8</v>
      </c>
      <c r="AX71" s="684">
        <v>7.4</v>
      </c>
      <c r="AY71" s="683" t="s">
        <v>176</v>
      </c>
      <c r="AZ71" s="678">
        <v>6.4</v>
      </c>
      <c r="BA71" s="679">
        <v>6.4</v>
      </c>
      <c r="BB71" s="678">
        <v>8.5</v>
      </c>
      <c r="BC71" s="678">
        <v>8.6999999999999993</v>
      </c>
      <c r="BD71" s="681">
        <v>13</v>
      </c>
      <c r="BE71" s="682">
        <v>0</v>
      </c>
      <c r="BF71" s="685" t="s">
        <v>177</v>
      </c>
      <c r="BG71" s="685" t="s">
        <v>176</v>
      </c>
      <c r="BH71" s="686">
        <v>0</v>
      </c>
      <c r="BI71" s="681">
        <v>0</v>
      </c>
      <c r="BJ71" s="682">
        <v>5</v>
      </c>
      <c r="BK71" s="681">
        <v>63</v>
      </c>
      <c r="BL71" s="682">
        <v>5</v>
      </c>
      <c r="BM71" s="687">
        <v>67</v>
      </c>
      <c r="BN71" s="688">
        <v>63</v>
      </c>
      <c r="BO71" s="688">
        <v>0</v>
      </c>
      <c r="BP71" s="688">
        <v>62</v>
      </c>
      <c r="BQ71" s="688">
        <v>63</v>
      </c>
      <c r="BR71" s="689">
        <v>7.39</v>
      </c>
      <c r="BS71" s="690">
        <v>3.15</v>
      </c>
      <c r="BT71" s="691">
        <v>0</v>
      </c>
      <c r="BU71" s="692" t="s">
        <v>307</v>
      </c>
    </row>
    <row r="72" spans="1:73" s="586" customFormat="1" ht="21.75" customHeight="1">
      <c r="A72" s="671">
        <f t="shared" si="0"/>
        <v>62</v>
      </c>
      <c r="B72" s="672">
        <v>2126261344</v>
      </c>
      <c r="C72" s="673" t="s">
        <v>212</v>
      </c>
      <c r="D72" s="674" t="s">
        <v>730</v>
      </c>
      <c r="E72" s="675" t="s">
        <v>488</v>
      </c>
      <c r="F72" s="676">
        <v>33458</v>
      </c>
      <c r="G72" s="677" t="s">
        <v>174</v>
      </c>
      <c r="H72" s="677" t="s">
        <v>175</v>
      </c>
      <c r="I72" s="678">
        <v>8.6</v>
      </c>
      <c r="J72" s="678" t="s">
        <v>176</v>
      </c>
      <c r="K72" s="678">
        <v>6.2</v>
      </c>
      <c r="L72" s="679">
        <v>6.2</v>
      </c>
      <c r="M72" s="680" t="s">
        <v>176</v>
      </c>
      <c r="N72" s="678">
        <v>7.1</v>
      </c>
      <c r="O72" s="680" t="s">
        <v>176</v>
      </c>
      <c r="P72" s="680" t="s">
        <v>176</v>
      </c>
      <c r="Q72" s="678">
        <v>6.5</v>
      </c>
      <c r="R72" s="680" t="s">
        <v>176</v>
      </c>
      <c r="S72" s="680" t="s">
        <v>176</v>
      </c>
      <c r="T72" s="678">
        <v>6.7</v>
      </c>
      <c r="U72" s="680" t="s">
        <v>176</v>
      </c>
      <c r="V72" s="678">
        <v>7.7</v>
      </c>
      <c r="W72" s="678">
        <v>7.9</v>
      </c>
      <c r="X72" s="678">
        <v>8.1</v>
      </c>
      <c r="Y72" s="681">
        <v>17</v>
      </c>
      <c r="Z72" s="682">
        <v>0</v>
      </c>
      <c r="AA72" s="681">
        <v>0</v>
      </c>
      <c r="AB72" s="682">
        <v>0</v>
      </c>
      <c r="AC72" s="678">
        <v>6.8</v>
      </c>
      <c r="AD72" s="678">
        <v>6.5</v>
      </c>
      <c r="AE72" s="678">
        <v>5.9</v>
      </c>
      <c r="AF72" s="678">
        <v>6.6</v>
      </c>
      <c r="AG72" s="678">
        <v>8</v>
      </c>
      <c r="AH72" s="678">
        <v>6.6</v>
      </c>
      <c r="AI72" s="678">
        <v>6.5</v>
      </c>
      <c r="AJ72" s="683" t="s">
        <v>176</v>
      </c>
      <c r="AK72" s="678">
        <v>8.3000000000000007</v>
      </c>
      <c r="AL72" s="679">
        <v>8.3000000000000007</v>
      </c>
      <c r="AM72" s="678">
        <v>5.5</v>
      </c>
      <c r="AN72" s="678">
        <v>5.8</v>
      </c>
      <c r="AO72" s="678">
        <v>7.1</v>
      </c>
      <c r="AP72" s="678">
        <v>8</v>
      </c>
      <c r="AQ72" s="681">
        <v>33</v>
      </c>
      <c r="AR72" s="682">
        <v>0</v>
      </c>
      <c r="AS72" s="678">
        <v>8</v>
      </c>
      <c r="AT72" s="683" t="s">
        <v>176</v>
      </c>
      <c r="AU72" s="683" t="s">
        <v>176</v>
      </c>
      <c r="AV72" s="678">
        <v>7.3</v>
      </c>
      <c r="AW72" s="684">
        <v>8</v>
      </c>
      <c r="AX72" s="684">
        <v>7.3</v>
      </c>
      <c r="AY72" s="683" t="s">
        <v>176</v>
      </c>
      <c r="AZ72" s="678">
        <v>4.2</v>
      </c>
      <c r="BA72" s="679">
        <v>4.2</v>
      </c>
      <c r="BB72" s="678">
        <v>5.5</v>
      </c>
      <c r="BC72" s="678">
        <v>7.5</v>
      </c>
      <c r="BD72" s="681">
        <v>13</v>
      </c>
      <c r="BE72" s="682">
        <v>0</v>
      </c>
      <c r="BF72" s="685" t="s">
        <v>177</v>
      </c>
      <c r="BG72" s="685" t="s">
        <v>176</v>
      </c>
      <c r="BH72" s="686">
        <v>0</v>
      </c>
      <c r="BI72" s="681">
        <v>0</v>
      </c>
      <c r="BJ72" s="682">
        <v>5</v>
      </c>
      <c r="BK72" s="681">
        <v>63</v>
      </c>
      <c r="BL72" s="682">
        <v>5</v>
      </c>
      <c r="BM72" s="687">
        <v>67</v>
      </c>
      <c r="BN72" s="688">
        <v>63</v>
      </c>
      <c r="BO72" s="688">
        <v>0</v>
      </c>
      <c r="BP72" s="688">
        <v>62</v>
      </c>
      <c r="BQ72" s="688">
        <v>63</v>
      </c>
      <c r="BR72" s="689">
        <v>6.85</v>
      </c>
      <c r="BS72" s="690">
        <v>2.8</v>
      </c>
      <c r="BT72" s="691">
        <v>0</v>
      </c>
      <c r="BU72" s="692" t="s">
        <v>307</v>
      </c>
    </row>
    <row r="73" spans="1:73" s="586" customFormat="1" ht="21.75" customHeight="1">
      <c r="A73" s="671">
        <f t="shared" si="0"/>
        <v>63</v>
      </c>
      <c r="B73" s="672">
        <v>2126261327</v>
      </c>
      <c r="C73" s="673" t="s">
        <v>180</v>
      </c>
      <c r="D73" s="674" t="s">
        <v>731</v>
      </c>
      <c r="E73" s="675" t="s">
        <v>214</v>
      </c>
      <c r="F73" s="676">
        <v>34150</v>
      </c>
      <c r="G73" s="677" t="s">
        <v>174</v>
      </c>
      <c r="H73" s="677" t="s">
        <v>175</v>
      </c>
      <c r="I73" s="678">
        <v>9.1999999999999993</v>
      </c>
      <c r="J73" s="678" t="s">
        <v>176</v>
      </c>
      <c r="K73" s="678">
        <v>6.9</v>
      </c>
      <c r="L73" s="679">
        <v>6.9</v>
      </c>
      <c r="M73" s="680" t="s">
        <v>176</v>
      </c>
      <c r="N73" s="678">
        <v>7.6</v>
      </c>
      <c r="O73" s="680" t="s">
        <v>176</v>
      </c>
      <c r="P73" s="680" t="s">
        <v>176</v>
      </c>
      <c r="Q73" s="678">
        <v>7</v>
      </c>
      <c r="R73" s="680" t="s">
        <v>176</v>
      </c>
      <c r="S73" s="680" t="s">
        <v>176</v>
      </c>
      <c r="T73" s="678">
        <v>7.5</v>
      </c>
      <c r="U73" s="680" t="s">
        <v>176</v>
      </c>
      <c r="V73" s="678">
        <v>9.4</v>
      </c>
      <c r="W73" s="678">
        <v>8.8000000000000007</v>
      </c>
      <c r="X73" s="678">
        <v>8.1</v>
      </c>
      <c r="Y73" s="681">
        <v>17</v>
      </c>
      <c r="Z73" s="682">
        <v>0</v>
      </c>
      <c r="AA73" s="681">
        <v>0</v>
      </c>
      <c r="AB73" s="682">
        <v>0</v>
      </c>
      <c r="AC73" s="678">
        <v>8.6</v>
      </c>
      <c r="AD73" s="678">
        <v>8</v>
      </c>
      <c r="AE73" s="678">
        <v>7.8</v>
      </c>
      <c r="AF73" s="678">
        <v>8.1</v>
      </c>
      <c r="AG73" s="678">
        <v>9.8000000000000007</v>
      </c>
      <c r="AH73" s="678">
        <v>7.3</v>
      </c>
      <c r="AI73" s="678">
        <v>6.3</v>
      </c>
      <c r="AJ73" s="683" t="s">
        <v>176</v>
      </c>
      <c r="AK73" s="678">
        <v>7.1</v>
      </c>
      <c r="AL73" s="679">
        <v>7.1</v>
      </c>
      <c r="AM73" s="678">
        <v>8.4</v>
      </c>
      <c r="AN73" s="678">
        <v>7.8</v>
      </c>
      <c r="AO73" s="678">
        <v>9</v>
      </c>
      <c r="AP73" s="678">
        <v>6.4</v>
      </c>
      <c r="AQ73" s="681">
        <v>33</v>
      </c>
      <c r="AR73" s="682">
        <v>0</v>
      </c>
      <c r="AS73" s="678">
        <v>8.9</v>
      </c>
      <c r="AT73" s="683" t="s">
        <v>176</v>
      </c>
      <c r="AU73" s="683" t="s">
        <v>176</v>
      </c>
      <c r="AV73" s="678">
        <v>8.9</v>
      </c>
      <c r="AW73" s="684">
        <v>8.9</v>
      </c>
      <c r="AX73" s="684">
        <v>8.9</v>
      </c>
      <c r="AY73" s="683" t="s">
        <v>176</v>
      </c>
      <c r="AZ73" s="678">
        <v>7.2</v>
      </c>
      <c r="BA73" s="679">
        <v>7.2</v>
      </c>
      <c r="BB73" s="678">
        <v>8.4</v>
      </c>
      <c r="BC73" s="678">
        <v>8.6</v>
      </c>
      <c r="BD73" s="681">
        <v>13</v>
      </c>
      <c r="BE73" s="682">
        <v>0</v>
      </c>
      <c r="BF73" s="685" t="s">
        <v>177</v>
      </c>
      <c r="BG73" s="685" t="s">
        <v>176</v>
      </c>
      <c r="BH73" s="686">
        <v>0</v>
      </c>
      <c r="BI73" s="681">
        <v>0</v>
      </c>
      <c r="BJ73" s="682">
        <v>5</v>
      </c>
      <c r="BK73" s="681">
        <v>63</v>
      </c>
      <c r="BL73" s="682">
        <v>5</v>
      </c>
      <c r="BM73" s="687">
        <v>67</v>
      </c>
      <c r="BN73" s="688">
        <v>63</v>
      </c>
      <c r="BO73" s="688">
        <v>0</v>
      </c>
      <c r="BP73" s="688">
        <v>62</v>
      </c>
      <c r="BQ73" s="688">
        <v>63</v>
      </c>
      <c r="BR73" s="689">
        <v>7.98</v>
      </c>
      <c r="BS73" s="690">
        <v>3.44</v>
      </c>
      <c r="BT73" s="691">
        <v>0</v>
      </c>
      <c r="BU73" s="692" t="s">
        <v>307</v>
      </c>
    </row>
    <row r="74" spans="1:73" s="586" customFormat="1" ht="21.75" customHeight="1">
      <c r="A74" s="671">
        <f t="shared" si="0"/>
        <v>64</v>
      </c>
      <c r="B74" s="672">
        <v>161325565</v>
      </c>
      <c r="C74" s="673" t="s">
        <v>212</v>
      </c>
      <c r="D74" s="674" t="s">
        <v>732</v>
      </c>
      <c r="E74" s="675" t="s">
        <v>491</v>
      </c>
      <c r="F74" s="676">
        <v>33803</v>
      </c>
      <c r="G74" s="677" t="s">
        <v>174</v>
      </c>
      <c r="H74" s="677" t="s">
        <v>175</v>
      </c>
      <c r="I74" s="678">
        <v>8.5</v>
      </c>
      <c r="J74" s="678" t="s">
        <v>176</v>
      </c>
      <c r="K74" s="678">
        <v>7.3</v>
      </c>
      <c r="L74" s="679">
        <v>7.3</v>
      </c>
      <c r="M74" s="680" t="s">
        <v>176</v>
      </c>
      <c r="N74" s="678">
        <v>6.3</v>
      </c>
      <c r="O74" s="680" t="s">
        <v>176</v>
      </c>
      <c r="P74" s="680" t="s">
        <v>176</v>
      </c>
      <c r="Q74" s="678">
        <v>6.4</v>
      </c>
      <c r="R74" s="680" t="s">
        <v>176</v>
      </c>
      <c r="S74" s="680" t="s">
        <v>176</v>
      </c>
      <c r="T74" s="678">
        <v>6.9</v>
      </c>
      <c r="U74" s="680" t="s">
        <v>176</v>
      </c>
      <c r="V74" s="678">
        <v>8.8000000000000007</v>
      </c>
      <c r="W74" s="678">
        <v>7.1</v>
      </c>
      <c r="X74" s="678">
        <v>7.3</v>
      </c>
      <c r="Y74" s="681">
        <v>17</v>
      </c>
      <c r="Z74" s="682">
        <v>0</v>
      </c>
      <c r="AA74" s="681">
        <v>0</v>
      </c>
      <c r="AB74" s="682">
        <v>0</v>
      </c>
      <c r="AC74" s="678">
        <v>7.6</v>
      </c>
      <c r="AD74" s="678">
        <v>7.7</v>
      </c>
      <c r="AE74" s="678">
        <v>6.9</v>
      </c>
      <c r="AF74" s="678">
        <v>7.4</v>
      </c>
      <c r="AG74" s="678">
        <v>8.6</v>
      </c>
      <c r="AH74" s="678">
        <v>7.6</v>
      </c>
      <c r="AI74" s="678">
        <v>6.7</v>
      </c>
      <c r="AJ74" s="683" t="s">
        <v>176</v>
      </c>
      <c r="AK74" s="678">
        <v>7.4</v>
      </c>
      <c r="AL74" s="679">
        <v>7.4</v>
      </c>
      <c r="AM74" s="678">
        <v>7</v>
      </c>
      <c r="AN74" s="678">
        <v>6.4</v>
      </c>
      <c r="AO74" s="678">
        <v>7.8</v>
      </c>
      <c r="AP74" s="678">
        <v>8</v>
      </c>
      <c r="AQ74" s="681">
        <v>33</v>
      </c>
      <c r="AR74" s="682">
        <v>0</v>
      </c>
      <c r="AS74" s="678">
        <v>7.2</v>
      </c>
      <c r="AT74" s="683" t="s">
        <v>176</v>
      </c>
      <c r="AU74" s="683" t="s">
        <v>176</v>
      </c>
      <c r="AV74" s="678">
        <v>6.2</v>
      </c>
      <c r="AW74" s="684">
        <v>7.2</v>
      </c>
      <c r="AX74" s="684">
        <v>6.2</v>
      </c>
      <c r="AY74" s="683" t="s">
        <v>176</v>
      </c>
      <c r="AZ74" s="678">
        <v>5.6</v>
      </c>
      <c r="BA74" s="679">
        <v>5.6</v>
      </c>
      <c r="BB74" s="678">
        <v>8.3000000000000007</v>
      </c>
      <c r="BC74" s="678">
        <v>8.5</v>
      </c>
      <c r="BD74" s="681">
        <v>13</v>
      </c>
      <c r="BE74" s="682">
        <v>0</v>
      </c>
      <c r="BF74" s="685" t="s">
        <v>177</v>
      </c>
      <c r="BG74" s="685" t="s">
        <v>176</v>
      </c>
      <c r="BH74" s="686">
        <v>0</v>
      </c>
      <c r="BI74" s="681">
        <v>0</v>
      </c>
      <c r="BJ74" s="682">
        <v>5</v>
      </c>
      <c r="BK74" s="681">
        <v>63</v>
      </c>
      <c r="BL74" s="682">
        <v>5</v>
      </c>
      <c r="BM74" s="687">
        <v>67</v>
      </c>
      <c r="BN74" s="688">
        <v>63</v>
      </c>
      <c r="BO74" s="688">
        <v>0</v>
      </c>
      <c r="BP74" s="688">
        <v>62</v>
      </c>
      <c r="BQ74" s="688">
        <v>63</v>
      </c>
      <c r="BR74" s="689">
        <v>7.33</v>
      </c>
      <c r="BS74" s="690">
        <v>3.07</v>
      </c>
      <c r="BT74" s="691">
        <v>0</v>
      </c>
      <c r="BU74" s="692" t="s">
        <v>307</v>
      </c>
    </row>
    <row r="75" spans="1:73" s="586" customFormat="1" ht="21.75" customHeight="1">
      <c r="A75" s="671">
        <f t="shared" si="0"/>
        <v>65</v>
      </c>
      <c r="B75" s="672">
        <v>161325574</v>
      </c>
      <c r="C75" s="673" t="s">
        <v>427</v>
      </c>
      <c r="D75" s="674" t="s">
        <v>733</v>
      </c>
      <c r="E75" s="675" t="s">
        <v>493</v>
      </c>
      <c r="F75" s="676">
        <v>33761</v>
      </c>
      <c r="G75" s="677" t="s">
        <v>174</v>
      </c>
      <c r="H75" s="677" t="s">
        <v>175</v>
      </c>
      <c r="I75" s="678">
        <v>8.8000000000000007</v>
      </c>
      <c r="J75" s="678" t="s">
        <v>176</v>
      </c>
      <c r="K75" s="678">
        <v>7.7</v>
      </c>
      <c r="L75" s="679">
        <v>7.7</v>
      </c>
      <c r="M75" s="680" t="s">
        <v>176</v>
      </c>
      <c r="N75" s="678">
        <v>7.7</v>
      </c>
      <c r="O75" s="680" t="s">
        <v>176</v>
      </c>
      <c r="P75" s="680" t="s">
        <v>176</v>
      </c>
      <c r="Q75" s="678">
        <v>8.6</v>
      </c>
      <c r="R75" s="680" t="s">
        <v>176</v>
      </c>
      <c r="S75" s="680" t="s">
        <v>176</v>
      </c>
      <c r="T75" s="678">
        <v>7</v>
      </c>
      <c r="U75" s="680" t="s">
        <v>176</v>
      </c>
      <c r="V75" s="678">
        <v>6.4</v>
      </c>
      <c r="W75" s="678">
        <v>7.9</v>
      </c>
      <c r="X75" s="678">
        <v>7.3</v>
      </c>
      <c r="Y75" s="681">
        <v>17</v>
      </c>
      <c r="Z75" s="682">
        <v>0</v>
      </c>
      <c r="AA75" s="681">
        <v>0</v>
      </c>
      <c r="AB75" s="682">
        <v>0</v>
      </c>
      <c r="AC75" s="678">
        <v>6.6</v>
      </c>
      <c r="AD75" s="678">
        <v>6.3</v>
      </c>
      <c r="AE75" s="678">
        <v>6.8</v>
      </c>
      <c r="AF75" s="678">
        <v>6.3</v>
      </c>
      <c r="AG75" s="678">
        <v>7.3</v>
      </c>
      <c r="AH75" s="678">
        <v>6.9</v>
      </c>
      <c r="AI75" s="678">
        <v>6.3</v>
      </c>
      <c r="AJ75" s="683" t="s">
        <v>176</v>
      </c>
      <c r="AK75" s="678">
        <v>7.7</v>
      </c>
      <c r="AL75" s="679">
        <v>7.7</v>
      </c>
      <c r="AM75" s="678">
        <v>6</v>
      </c>
      <c r="AN75" s="678">
        <v>6.7</v>
      </c>
      <c r="AO75" s="678">
        <v>6.6</v>
      </c>
      <c r="AP75" s="678">
        <v>8.3000000000000007</v>
      </c>
      <c r="AQ75" s="681">
        <v>33</v>
      </c>
      <c r="AR75" s="682">
        <v>0</v>
      </c>
      <c r="AS75" s="678">
        <v>8</v>
      </c>
      <c r="AT75" s="683" t="s">
        <v>176</v>
      </c>
      <c r="AU75" s="683" t="s">
        <v>176</v>
      </c>
      <c r="AV75" s="678">
        <v>6.9</v>
      </c>
      <c r="AW75" s="684">
        <v>8</v>
      </c>
      <c r="AX75" s="684">
        <v>6.9</v>
      </c>
      <c r="AY75" s="683" t="s">
        <v>176</v>
      </c>
      <c r="AZ75" s="678">
        <v>5.7</v>
      </c>
      <c r="BA75" s="679">
        <v>5.7</v>
      </c>
      <c r="BB75" s="678">
        <v>6.5</v>
      </c>
      <c r="BC75" s="678">
        <v>7.4</v>
      </c>
      <c r="BD75" s="681">
        <v>13</v>
      </c>
      <c r="BE75" s="682">
        <v>0</v>
      </c>
      <c r="BF75" s="685" t="s">
        <v>177</v>
      </c>
      <c r="BG75" s="685" t="s">
        <v>176</v>
      </c>
      <c r="BH75" s="686">
        <v>0</v>
      </c>
      <c r="BI75" s="681">
        <v>0</v>
      </c>
      <c r="BJ75" s="682">
        <v>5</v>
      </c>
      <c r="BK75" s="681">
        <v>63</v>
      </c>
      <c r="BL75" s="682">
        <v>5</v>
      </c>
      <c r="BM75" s="687">
        <v>67</v>
      </c>
      <c r="BN75" s="688">
        <v>63</v>
      </c>
      <c r="BO75" s="688">
        <v>0</v>
      </c>
      <c r="BP75" s="688">
        <v>62</v>
      </c>
      <c r="BQ75" s="688">
        <v>63</v>
      </c>
      <c r="BR75" s="689">
        <v>7.05</v>
      </c>
      <c r="BS75" s="690">
        <v>2.87</v>
      </c>
      <c r="BT75" s="691">
        <v>0</v>
      </c>
      <c r="BU75" s="692" t="s">
        <v>307</v>
      </c>
    </row>
    <row r="76" spans="1:73" s="586" customFormat="1" ht="21.75" customHeight="1">
      <c r="A76" s="671">
        <f t="shared" si="0"/>
        <v>66</v>
      </c>
      <c r="B76" s="672">
        <v>2126261462</v>
      </c>
      <c r="C76" s="673" t="s">
        <v>198</v>
      </c>
      <c r="D76" s="674" t="s">
        <v>712</v>
      </c>
      <c r="E76" s="675" t="s">
        <v>493</v>
      </c>
      <c r="F76" s="676">
        <v>34197</v>
      </c>
      <c r="G76" s="677" t="s">
        <v>174</v>
      </c>
      <c r="H76" s="677" t="s">
        <v>175</v>
      </c>
      <c r="I76" s="678">
        <v>8.8000000000000007</v>
      </c>
      <c r="J76" s="678" t="s">
        <v>176</v>
      </c>
      <c r="K76" s="678">
        <v>6.7</v>
      </c>
      <c r="L76" s="679">
        <v>6.7</v>
      </c>
      <c r="M76" s="680" t="s">
        <v>176</v>
      </c>
      <c r="N76" s="678">
        <v>8.1999999999999993</v>
      </c>
      <c r="O76" s="680" t="s">
        <v>176</v>
      </c>
      <c r="P76" s="680" t="s">
        <v>176</v>
      </c>
      <c r="Q76" s="678">
        <v>6.8</v>
      </c>
      <c r="R76" s="680" t="s">
        <v>176</v>
      </c>
      <c r="S76" s="680" t="s">
        <v>176</v>
      </c>
      <c r="T76" s="678">
        <v>7.2</v>
      </c>
      <c r="U76" s="680" t="s">
        <v>176</v>
      </c>
      <c r="V76" s="678">
        <v>8</v>
      </c>
      <c r="W76" s="678">
        <v>9.1</v>
      </c>
      <c r="X76" s="678">
        <v>7.8</v>
      </c>
      <c r="Y76" s="681">
        <v>17</v>
      </c>
      <c r="Z76" s="682">
        <v>0</v>
      </c>
      <c r="AA76" s="681">
        <v>0</v>
      </c>
      <c r="AB76" s="682">
        <v>0</v>
      </c>
      <c r="AC76" s="678">
        <v>7.8</v>
      </c>
      <c r="AD76" s="678">
        <v>6.5</v>
      </c>
      <c r="AE76" s="678">
        <v>8.6</v>
      </c>
      <c r="AF76" s="678">
        <v>7.7</v>
      </c>
      <c r="AG76" s="678">
        <v>7</v>
      </c>
      <c r="AH76" s="678">
        <v>5.9</v>
      </c>
      <c r="AI76" s="678">
        <v>7</v>
      </c>
      <c r="AJ76" s="683" t="s">
        <v>176</v>
      </c>
      <c r="AK76" s="678">
        <v>7.9</v>
      </c>
      <c r="AL76" s="679">
        <v>7.9</v>
      </c>
      <c r="AM76" s="678">
        <v>7.1</v>
      </c>
      <c r="AN76" s="678">
        <v>7.1</v>
      </c>
      <c r="AO76" s="678">
        <v>7.6</v>
      </c>
      <c r="AP76" s="678">
        <v>6.7</v>
      </c>
      <c r="AQ76" s="681">
        <v>33</v>
      </c>
      <c r="AR76" s="682">
        <v>0</v>
      </c>
      <c r="AS76" s="678">
        <v>8.1999999999999993</v>
      </c>
      <c r="AT76" s="683" t="s">
        <v>176</v>
      </c>
      <c r="AU76" s="683" t="s">
        <v>176</v>
      </c>
      <c r="AV76" s="678">
        <v>8.5</v>
      </c>
      <c r="AW76" s="684">
        <v>8.5</v>
      </c>
      <c r="AX76" s="684">
        <v>8.1999999999999993</v>
      </c>
      <c r="AY76" s="683" t="s">
        <v>176</v>
      </c>
      <c r="AZ76" s="678">
        <v>6</v>
      </c>
      <c r="BA76" s="679">
        <v>6</v>
      </c>
      <c r="BB76" s="678">
        <v>6.4</v>
      </c>
      <c r="BC76" s="678">
        <v>8.5</v>
      </c>
      <c r="BD76" s="681">
        <v>13</v>
      </c>
      <c r="BE76" s="682">
        <v>0</v>
      </c>
      <c r="BF76" s="685" t="s">
        <v>177</v>
      </c>
      <c r="BG76" s="685" t="s">
        <v>176</v>
      </c>
      <c r="BH76" s="686">
        <v>0</v>
      </c>
      <c r="BI76" s="681">
        <v>0</v>
      </c>
      <c r="BJ76" s="682">
        <v>5</v>
      </c>
      <c r="BK76" s="681">
        <v>63</v>
      </c>
      <c r="BL76" s="682">
        <v>5</v>
      </c>
      <c r="BM76" s="687">
        <v>67</v>
      </c>
      <c r="BN76" s="688">
        <v>63</v>
      </c>
      <c r="BO76" s="688">
        <v>0</v>
      </c>
      <c r="BP76" s="688">
        <v>62</v>
      </c>
      <c r="BQ76" s="688">
        <v>63</v>
      </c>
      <c r="BR76" s="689">
        <v>7.44</v>
      </c>
      <c r="BS76" s="690">
        <v>3.16</v>
      </c>
      <c r="BT76" s="691">
        <v>0</v>
      </c>
      <c r="BU76" s="692" t="s">
        <v>307</v>
      </c>
    </row>
    <row r="77" spans="1:73" s="586" customFormat="1" ht="21.75" customHeight="1">
      <c r="A77" s="671">
        <f t="shared" ref="A77:A140" si="1">1+A76</f>
        <v>67</v>
      </c>
      <c r="B77" s="672">
        <v>2126251276</v>
      </c>
      <c r="C77" s="673" t="s">
        <v>354</v>
      </c>
      <c r="D77" s="674" t="s">
        <v>181</v>
      </c>
      <c r="E77" s="675" t="s">
        <v>210</v>
      </c>
      <c r="F77" s="676">
        <v>30252</v>
      </c>
      <c r="G77" s="677" t="s">
        <v>174</v>
      </c>
      <c r="H77" s="677" t="s">
        <v>175</v>
      </c>
      <c r="I77" s="678">
        <v>8.6</v>
      </c>
      <c r="J77" s="678" t="s">
        <v>176</v>
      </c>
      <c r="K77" s="678">
        <v>6.4</v>
      </c>
      <c r="L77" s="679">
        <v>6.4</v>
      </c>
      <c r="M77" s="680" t="s">
        <v>176</v>
      </c>
      <c r="N77" s="678">
        <v>7</v>
      </c>
      <c r="O77" s="680" t="s">
        <v>176</v>
      </c>
      <c r="P77" s="680" t="s">
        <v>176</v>
      </c>
      <c r="Q77" s="678">
        <v>6.7</v>
      </c>
      <c r="R77" s="680" t="s">
        <v>176</v>
      </c>
      <c r="S77" s="680" t="s">
        <v>176</v>
      </c>
      <c r="T77" s="678">
        <v>5.8</v>
      </c>
      <c r="U77" s="680" t="s">
        <v>176</v>
      </c>
      <c r="V77" s="678">
        <v>8.9</v>
      </c>
      <c r="W77" s="678">
        <v>8.1</v>
      </c>
      <c r="X77" s="678">
        <v>8.1999999999999993</v>
      </c>
      <c r="Y77" s="681">
        <v>17</v>
      </c>
      <c r="Z77" s="682">
        <v>0</v>
      </c>
      <c r="AA77" s="681">
        <v>0</v>
      </c>
      <c r="AB77" s="682">
        <v>0</v>
      </c>
      <c r="AC77" s="678">
        <v>8.8000000000000007</v>
      </c>
      <c r="AD77" s="678">
        <v>7.6</v>
      </c>
      <c r="AE77" s="678">
        <v>7.6</v>
      </c>
      <c r="AF77" s="678">
        <v>8.5</v>
      </c>
      <c r="AG77" s="678">
        <v>8</v>
      </c>
      <c r="AH77" s="678">
        <v>7.7</v>
      </c>
      <c r="AI77" s="678">
        <v>6.4</v>
      </c>
      <c r="AJ77" s="683" t="s">
        <v>176</v>
      </c>
      <c r="AK77" s="678">
        <v>8.6999999999999993</v>
      </c>
      <c r="AL77" s="679">
        <v>8.6999999999999993</v>
      </c>
      <c r="AM77" s="678">
        <v>6.1</v>
      </c>
      <c r="AN77" s="678">
        <v>7.1</v>
      </c>
      <c r="AO77" s="678">
        <v>8.4</v>
      </c>
      <c r="AP77" s="678">
        <v>8.9</v>
      </c>
      <c r="AQ77" s="681">
        <v>33</v>
      </c>
      <c r="AR77" s="682">
        <v>0</v>
      </c>
      <c r="AS77" s="678">
        <v>8.1</v>
      </c>
      <c r="AT77" s="683" t="s">
        <v>176</v>
      </c>
      <c r="AU77" s="683" t="s">
        <v>176</v>
      </c>
      <c r="AV77" s="678">
        <v>7.5</v>
      </c>
      <c r="AW77" s="684">
        <v>8.1</v>
      </c>
      <c r="AX77" s="684">
        <v>7.5</v>
      </c>
      <c r="AY77" s="683" t="s">
        <v>176</v>
      </c>
      <c r="AZ77" s="678">
        <v>7.2</v>
      </c>
      <c r="BA77" s="679">
        <v>7.2</v>
      </c>
      <c r="BB77" s="678">
        <v>8.8000000000000007</v>
      </c>
      <c r="BC77" s="678">
        <v>8.3000000000000007</v>
      </c>
      <c r="BD77" s="681">
        <v>13</v>
      </c>
      <c r="BE77" s="682">
        <v>0</v>
      </c>
      <c r="BF77" s="685" t="s">
        <v>177</v>
      </c>
      <c r="BG77" s="685" t="s">
        <v>176</v>
      </c>
      <c r="BH77" s="686">
        <v>0</v>
      </c>
      <c r="BI77" s="681">
        <v>0</v>
      </c>
      <c r="BJ77" s="682">
        <v>5</v>
      </c>
      <c r="BK77" s="681">
        <v>63</v>
      </c>
      <c r="BL77" s="682">
        <v>5</v>
      </c>
      <c r="BM77" s="687">
        <v>67</v>
      </c>
      <c r="BN77" s="688">
        <v>63</v>
      </c>
      <c r="BO77" s="688">
        <v>0</v>
      </c>
      <c r="BP77" s="688">
        <v>62</v>
      </c>
      <c r="BQ77" s="688">
        <v>63</v>
      </c>
      <c r="BR77" s="689">
        <v>7.76</v>
      </c>
      <c r="BS77" s="690">
        <v>3.36</v>
      </c>
      <c r="BT77" s="691">
        <v>0</v>
      </c>
      <c r="BU77" s="692" t="s">
        <v>307</v>
      </c>
    </row>
    <row r="78" spans="1:73" s="586" customFormat="1" ht="21.75" customHeight="1">
      <c r="A78" s="671">
        <f t="shared" si="1"/>
        <v>68</v>
      </c>
      <c r="B78" s="672">
        <v>2126251300</v>
      </c>
      <c r="C78" s="673" t="s">
        <v>354</v>
      </c>
      <c r="D78" s="674" t="s">
        <v>734</v>
      </c>
      <c r="E78" s="675" t="s">
        <v>210</v>
      </c>
      <c r="F78" s="676">
        <v>33676</v>
      </c>
      <c r="G78" s="677" t="s">
        <v>174</v>
      </c>
      <c r="H78" s="677" t="s">
        <v>175</v>
      </c>
      <c r="I78" s="678">
        <v>7.5</v>
      </c>
      <c r="J78" s="678" t="s">
        <v>176</v>
      </c>
      <c r="K78" s="678">
        <v>7.1</v>
      </c>
      <c r="L78" s="679">
        <v>7.1</v>
      </c>
      <c r="M78" s="680" t="s">
        <v>176</v>
      </c>
      <c r="N78" s="678">
        <v>6.8</v>
      </c>
      <c r="O78" s="680" t="s">
        <v>176</v>
      </c>
      <c r="P78" s="680" t="s">
        <v>176</v>
      </c>
      <c r="Q78" s="678">
        <v>6.5</v>
      </c>
      <c r="R78" s="680" t="s">
        <v>176</v>
      </c>
      <c r="S78" s="680" t="s">
        <v>176</v>
      </c>
      <c r="T78" s="678">
        <v>7.2</v>
      </c>
      <c r="U78" s="680" t="s">
        <v>176</v>
      </c>
      <c r="V78" s="678">
        <v>8.8000000000000007</v>
      </c>
      <c r="W78" s="678">
        <v>8.5</v>
      </c>
      <c r="X78" s="678">
        <v>8</v>
      </c>
      <c r="Y78" s="681">
        <v>17</v>
      </c>
      <c r="Z78" s="682">
        <v>0</v>
      </c>
      <c r="AA78" s="681">
        <v>0</v>
      </c>
      <c r="AB78" s="682">
        <v>0</v>
      </c>
      <c r="AC78" s="678">
        <v>8.1</v>
      </c>
      <c r="AD78" s="678">
        <v>6</v>
      </c>
      <c r="AE78" s="678">
        <v>8.8000000000000007</v>
      </c>
      <c r="AF78" s="678">
        <v>9</v>
      </c>
      <c r="AG78" s="678">
        <v>8.6999999999999993</v>
      </c>
      <c r="AH78" s="678">
        <v>6</v>
      </c>
      <c r="AI78" s="678">
        <v>7.3</v>
      </c>
      <c r="AJ78" s="683" t="s">
        <v>176</v>
      </c>
      <c r="AK78" s="678">
        <v>7.6</v>
      </c>
      <c r="AL78" s="679">
        <v>7.6</v>
      </c>
      <c r="AM78" s="678">
        <v>6.5</v>
      </c>
      <c r="AN78" s="678">
        <v>8.1</v>
      </c>
      <c r="AO78" s="678">
        <v>7.8</v>
      </c>
      <c r="AP78" s="678">
        <v>5.8</v>
      </c>
      <c r="AQ78" s="681">
        <v>33</v>
      </c>
      <c r="AR78" s="682">
        <v>0</v>
      </c>
      <c r="AS78" s="678">
        <v>8.8000000000000007</v>
      </c>
      <c r="AT78" s="683" t="s">
        <v>176</v>
      </c>
      <c r="AU78" s="683" t="s">
        <v>176</v>
      </c>
      <c r="AV78" s="678">
        <v>8.1999999999999993</v>
      </c>
      <c r="AW78" s="684">
        <v>8.8000000000000007</v>
      </c>
      <c r="AX78" s="684">
        <v>8.1999999999999993</v>
      </c>
      <c r="AY78" s="683" t="s">
        <v>176</v>
      </c>
      <c r="AZ78" s="678">
        <v>6.8</v>
      </c>
      <c r="BA78" s="679">
        <v>6.8</v>
      </c>
      <c r="BB78" s="678">
        <v>8.1999999999999993</v>
      </c>
      <c r="BC78" s="678">
        <v>9</v>
      </c>
      <c r="BD78" s="681">
        <v>13</v>
      </c>
      <c r="BE78" s="682">
        <v>0</v>
      </c>
      <c r="BF78" s="685" t="s">
        <v>177</v>
      </c>
      <c r="BG78" s="685" t="s">
        <v>176</v>
      </c>
      <c r="BH78" s="686">
        <v>0</v>
      </c>
      <c r="BI78" s="681">
        <v>0</v>
      </c>
      <c r="BJ78" s="682">
        <v>5</v>
      </c>
      <c r="BK78" s="681">
        <v>63</v>
      </c>
      <c r="BL78" s="682">
        <v>5</v>
      </c>
      <c r="BM78" s="687">
        <v>67</v>
      </c>
      <c r="BN78" s="688">
        <v>63</v>
      </c>
      <c r="BO78" s="688">
        <v>0</v>
      </c>
      <c r="BP78" s="688">
        <v>62</v>
      </c>
      <c r="BQ78" s="688">
        <v>63</v>
      </c>
      <c r="BR78" s="689">
        <v>7.64</v>
      </c>
      <c r="BS78" s="690">
        <v>3.29</v>
      </c>
      <c r="BT78" s="691">
        <v>0</v>
      </c>
      <c r="BU78" s="692" t="s">
        <v>307</v>
      </c>
    </row>
    <row r="79" spans="1:73" s="586" customFormat="1" ht="21.75" customHeight="1">
      <c r="A79" s="671">
        <f t="shared" si="1"/>
        <v>69</v>
      </c>
      <c r="B79" s="672">
        <v>161325577</v>
      </c>
      <c r="C79" s="673" t="s">
        <v>735</v>
      </c>
      <c r="D79" s="674" t="s">
        <v>736</v>
      </c>
      <c r="E79" s="675" t="s">
        <v>210</v>
      </c>
      <c r="F79" s="676">
        <v>33883</v>
      </c>
      <c r="G79" s="677" t="s">
        <v>174</v>
      </c>
      <c r="H79" s="677" t="s">
        <v>175</v>
      </c>
      <c r="I79" s="678">
        <v>8.6</v>
      </c>
      <c r="J79" s="678" t="s">
        <v>176</v>
      </c>
      <c r="K79" s="678">
        <v>8.8000000000000007</v>
      </c>
      <c r="L79" s="679">
        <v>8.8000000000000007</v>
      </c>
      <c r="M79" s="680" t="s">
        <v>176</v>
      </c>
      <c r="N79" s="678">
        <v>7.6</v>
      </c>
      <c r="O79" s="680" t="s">
        <v>176</v>
      </c>
      <c r="P79" s="680" t="s">
        <v>176</v>
      </c>
      <c r="Q79" s="678">
        <v>7.8</v>
      </c>
      <c r="R79" s="680" t="s">
        <v>176</v>
      </c>
      <c r="S79" s="680" t="s">
        <v>176</v>
      </c>
      <c r="T79" s="678">
        <v>6.5</v>
      </c>
      <c r="U79" s="680" t="s">
        <v>176</v>
      </c>
      <c r="V79" s="678">
        <v>6.3</v>
      </c>
      <c r="W79" s="678">
        <v>7.9</v>
      </c>
      <c r="X79" s="678">
        <v>7.9</v>
      </c>
      <c r="Y79" s="681">
        <v>17</v>
      </c>
      <c r="Z79" s="682">
        <v>0</v>
      </c>
      <c r="AA79" s="681">
        <v>0</v>
      </c>
      <c r="AB79" s="682">
        <v>0</v>
      </c>
      <c r="AC79" s="678">
        <v>4.5999999999999996</v>
      </c>
      <c r="AD79" s="678">
        <v>7.9</v>
      </c>
      <c r="AE79" s="678">
        <v>5.5</v>
      </c>
      <c r="AF79" s="678">
        <v>5.8</v>
      </c>
      <c r="AG79" s="678">
        <v>7.5</v>
      </c>
      <c r="AH79" s="678">
        <v>4.4000000000000004</v>
      </c>
      <c r="AI79" s="678">
        <v>6.3</v>
      </c>
      <c r="AJ79" s="683" t="s">
        <v>176</v>
      </c>
      <c r="AK79" s="678">
        <v>7.7</v>
      </c>
      <c r="AL79" s="679">
        <v>7.7</v>
      </c>
      <c r="AM79" s="678">
        <v>6</v>
      </c>
      <c r="AN79" s="678">
        <v>6</v>
      </c>
      <c r="AO79" s="678">
        <v>7.1</v>
      </c>
      <c r="AP79" s="678">
        <v>7.1</v>
      </c>
      <c r="AQ79" s="681">
        <v>33</v>
      </c>
      <c r="AR79" s="682">
        <v>0</v>
      </c>
      <c r="AS79" s="678">
        <v>6.4</v>
      </c>
      <c r="AT79" s="683" t="s">
        <v>176</v>
      </c>
      <c r="AU79" s="683" t="s">
        <v>176</v>
      </c>
      <c r="AV79" s="678">
        <v>6.6</v>
      </c>
      <c r="AW79" s="684">
        <v>6.6</v>
      </c>
      <c r="AX79" s="684">
        <v>6.4</v>
      </c>
      <c r="AY79" s="683" t="s">
        <v>176</v>
      </c>
      <c r="AZ79" s="678">
        <v>4.8</v>
      </c>
      <c r="BA79" s="679">
        <v>4.8</v>
      </c>
      <c r="BB79" s="678">
        <v>5</v>
      </c>
      <c r="BC79" s="678">
        <v>7.6</v>
      </c>
      <c r="BD79" s="681">
        <v>13</v>
      </c>
      <c r="BE79" s="682">
        <v>0</v>
      </c>
      <c r="BF79" s="685" t="s">
        <v>177</v>
      </c>
      <c r="BG79" s="685" t="s">
        <v>176</v>
      </c>
      <c r="BH79" s="686">
        <v>0</v>
      </c>
      <c r="BI79" s="681">
        <v>0</v>
      </c>
      <c r="BJ79" s="682">
        <v>5</v>
      </c>
      <c r="BK79" s="681">
        <v>63</v>
      </c>
      <c r="BL79" s="682">
        <v>5</v>
      </c>
      <c r="BM79" s="687">
        <v>67</v>
      </c>
      <c r="BN79" s="688">
        <v>63</v>
      </c>
      <c r="BO79" s="688">
        <v>0</v>
      </c>
      <c r="BP79" s="688">
        <v>62</v>
      </c>
      <c r="BQ79" s="688">
        <v>63</v>
      </c>
      <c r="BR79" s="689">
        <v>6.61</v>
      </c>
      <c r="BS79" s="690">
        <v>2.64</v>
      </c>
      <c r="BT79" s="691">
        <v>0</v>
      </c>
      <c r="BU79" s="692" t="s">
        <v>307</v>
      </c>
    </row>
    <row r="80" spans="1:73" s="586" customFormat="1" ht="21.75" customHeight="1">
      <c r="A80" s="671">
        <f t="shared" si="1"/>
        <v>70</v>
      </c>
      <c r="B80" s="672">
        <v>161325578</v>
      </c>
      <c r="C80" s="673" t="s">
        <v>693</v>
      </c>
      <c r="D80" s="674" t="s">
        <v>718</v>
      </c>
      <c r="E80" s="675" t="s">
        <v>210</v>
      </c>
      <c r="F80" s="676">
        <v>33760</v>
      </c>
      <c r="G80" s="677" t="s">
        <v>174</v>
      </c>
      <c r="H80" s="677" t="s">
        <v>175</v>
      </c>
      <c r="I80" s="678">
        <v>8.8000000000000007</v>
      </c>
      <c r="J80" s="678" t="s">
        <v>176</v>
      </c>
      <c r="K80" s="678">
        <v>7.8</v>
      </c>
      <c r="L80" s="679">
        <v>7.8</v>
      </c>
      <c r="M80" s="680" t="s">
        <v>176</v>
      </c>
      <c r="N80" s="678">
        <v>6.2</v>
      </c>
      <c r="O80" s="680" t="s">
        <v>176</v>
      </c>
      <c r="P80" s="680" t="s">
        <v>176</v>
      </c>
      <c r="Q80" s="678">
        <v>6.6</v>
      </c>
      <c r="R80" s="680" t="s">
        <v>176</v>
      </c>
      <c r="S80" s="680" t="s">
        <v>176</v>
      </c>
      <c r="T80" s="678">
        <v>6.5</v>
      </c>
      <c r="U80" s="680" t="s">
        <v>176</v>
      </c>
      <c r="V80" s="678">
        <v>6.4</v>
      </c>
      <c r="W80" s="678">
        <v>7.8</v>
      </c>
      <c r="X80" s="678">
        <v>7.6</v>
      </c>
      <c r="Y80" s="681">
        <v>17</v>
      </c>
      <c r="Z80" s="682">
        <v>0</v>
      </c>
      <c r="AA80" s="681">
        <v>0</v>
      </c>
      <c r="AB80" s="682">
        <v>0</v>
      </c>
      <c r="AC80" s="678">
        <v>6.9</v>
      </c>
      <c r="AD80" s="678">
        <v>5.2</v>
      </c>
      <c r="AE80" s="678">
        <v>7.4</v>
      </c>
      <c r="AF80" s="678">
        <v>6.2</v>
      </c>
      <c r="AG80" s="678">
        <v>7.9</v>
      </c>
      <c r="AH80" s="678">
        <v>5.9</v>
      </c>
      <c r="AI80" s="678">
        <v>6.2</v>
      </c>
      <c r="AJ80" s="683" t="s">
        <v>176</v>
      </c>
      <c r="AK80" s="678">
        <v>6.9</v>
      </c>
      <c r="AL80" s="679">
        <v>6.9</v>
      </c>
      <c r="AM80" s="678">
        <v>6.4</v>
      </c>
      <c r="AN80" s="678">
        <v>7.5</v>
      </c>
      <c r="AO80" s="678">
        <v>5.9</v>
      </c>
      <c r="AP80" s="678">
        <v>7.1</v>
      </c>
      <c r="AQ80" s="681">
        <v>33</v>
      </c>
      <c r="AR80" s="682">
        <v>0</v>
      </c>
      <c r="AS80" s="678">
        <v>7</v>
      </c>
      <c r="AT80" s="683" t="s">
        <v>176</v>
      </c>
      <c r="AU80" s="683" t="s">
        <v>176</v>
      </c>
      <c r="AV80" s="678">
        <v>5.7</v>
      </c>
      <c r="AW80" s="684">
        <v>7</v>
      </c>
      <c r="AX80" s="684">
        <v>5.7</v>
      </c>
      <c r="AY80" s="683" t="s">
        <v>176</v>
      </c>
      <c r="AZ80" s="678">
        <v>5.7</v>
      </c>
      <c r="BA80" s="679">
        <v>5.7</v>
      </c>
      <c r="BB80" s="678">
        <v>5.4</v>
      </c>
      <c r="BC80" s="678">
        <v>7.4</v>
      </c>
      <c r="BD80" s="681">
        <v>13</v>
      </c>
      <c r="BE80" s="682">
        <v>0</v>
      </c>
      <c r="BF80" s="685" t="s">
        <v>177</v>
      </c>
      <c r="BG80" s="685" t="s">
        <v>176</v>
      </c>
      <c r="BH80" s="686">
        <v>0</v>
      </c>
      <c r="BI80" s="681">
        <v>0</v>
      </c>
      <c r="BJ80" s="682">
        <v>5</v>
      </c>
      <c r="BK80" s="681">
        <v>63</v>
      </c>
      <c r="BL80" s="682">
        <v>5</v>
      </c>
      <c r="BM80" s="687">
        <v>67</v>
      </c>
      <c r="BN80" s="688">
        <v>63</v>
      </c>
      <c r="BO80" s="688">
        <v>0</v>
      </c>
      <c r="BP80" s="688">
        <v>62</v>
      </c>
      <c r="BQ80" s="688">
        <v>63</v>
      </c>
      <c r="BR80" s="689">
        <v>6.7</v>
      </c>
      <c r="BS80" s="690">
        <v>2.62</v>
      </c>
      <c r="BT80" s="691">
        <v>0</v>
      </c>
      <c r="BU80" s="692" t="s">
        <v>307</v>
      </c>
    </row>
    <row r="81" spans="1:73" s="586" customFormat="1" ht="21.75" customHeight="1">
      <c r="A81" s="671">
        <f t="shared" si="1"/>
        <v>71</v>
      </c>
      <c r="B81" s="672">
        <v>2126261408</v>
      </c>
      <c r="C81" s="673" t="s">
        <v>212</v>
      </c>
      <c r="D81" s="674" t="s">
        <v>737</v>
      </c>
      <c r="E81" s="675" t="s">
        <v>210</v>
      </c>
      <c r="F81" s="676">
        <v>34670</v>
      </c>
      <c r="G81" s="677" t="s">
        <v>174</v>
      </c>
      <c r="H81" s="677" t="s">
        <v>175</v>
      </c>
      <c r="I81" s="678">
        <v>8.5</v>
      </c>
      <c r="J81" s="678" t="s">
        <v>176</v>
      </c>
      <c r="K81" s="678">
        <v>5.7</v>
      </c>
      <c r="L81" s="679">
        <v>5.7</v>
      </c>
      <c r="M81" s="680" t="s">
        <v>176</v>
      </c>
      <c r="N81" s="678">
        <v>7.2</v>
      </c>
      <c r="O81" s="680" t="s">
        <v>176</v>
      </c>
      <c r="P81" s="680" t="s">
        <v>176</v>
      </c>
      <c r="Q81" s="678">
        <v>7.1</v>
      </c>
      <c r="R81" s="680" t="s">
        <v>176</v>
      </c>
      <c r="S81" s="680" t="s">
        <v>176</v>
      </c>
      <c r="T81" s="678">
        <v>7</v>
      </c>
      <c r="U81" s="680" t="s">
        <v>176</v>
      </c>
      <c r="V81" s="678">
        <v>7.2</v>
      </c>
      <c r="W81" s="678">
        <v>8.3000000000000007</v>
      </c>
      <c r="X81" s="678">
        <v>7.5</v>
      </c>
      <c r="Y81" s="681">
        <v>17</v>
      </c>
      <c r="Z81" s="682">
        <v>0</v>
      </c>
      <c r="AA81" s="681">
        <v>0</v>
      </c>
      <c r="AB81" s="682">
        <v>0</v>
      </c>
      <c r="AC81" s="678">
        <v>8.1999999999999993</v>
      </c>
      <c r="AD81" s="678">
        <v>7.3</v>
      </c>
      <c r="AE81" s="678">
        <v>8.6</v>
      </c>
      <c r="AF81" s="678">
        <v>8.6</v>
      </c>
      <c r="AG81" s="678">
        <v>8.3000000000000007</v>
      </c>
      <c r="AH81" s="678">
        <v>6.2</v>
      </c>
      <c r="AI81" s="678">
        <v>6.9</v>
      </c>
      <c r="AJ81" s="683" t="s">
        <v>176</v>
      </c>
      <c r="AK81" s="678">
        <v>8.3000000000000007</v>
      </c>
      <c r="AL81" s="679">
        <v>8.3000000000000007</v>
      </c>
      <c r="AM81" s="678">
        <v>5.4</v>
      </c>
      <c r="AN81" s="678">
        <v>5.7</v>
      </c>
      <c r="AO81" s="678">
        <v>8.3000000000000007</v>
      </c>
      <c r="AP81" s="678">
        <v>7.7</v>
      </c>
      <c r="AQ81" s="681">
        <v>33</v>
      </c>
      <c r="AR81" s="682">
        <v>0</v>
      </c>
      <c r="AS81" s="678">
        <v>8.6</v>
      </c>
      <c r="AT81" s="683" t="s">
        <v>176</v>
      </c>
      <c r="AU81" s="683" t="s">
        <v>176</v>
      </c>
      <c r="AV81" s="678">
        <v>8.3000000000000007</v>
      </c>
      <c r="AW81" s="684">
        <v>8.6</v>
      </c>
      <c r="AX81" s="684">
        <v>8.3000000000000007</v>
      </c>
      <c r="AY81" s="683" t="s">
        <v>176</v>
      </c>
      <c r="AZ81" s="678">
        <v>5.9</v>
      </c>
      <c r="BA81" s="679">
        <v>5.9</v>
      </c>
      <c r="BB81" s="678">
        <v>7.2</v>
      </c>
      <c r="BC81" s="678">
        <v>8.6</v>
      </c>
      <c r="BD81" s="681">
        <v>13</v>
      </c>
      <c r="BE81" s="682">
        <v>0</v>
      </c>
      <c r="BF81" s="685" t="s">
        <v>177</v>
      </c>
      <c r="BG81" s="685" t="s">
        <v>176</v>
      </c>
      <c r="BH81" s="686">
        <v>0</v>
      </c>
      <c r="BI81" s="681">
        <v>0</v>
      </c>
      <c r="BJ81" s="682">
        <v>5</v>
      </c>
      <c r="BK81" s="681">
        <v>63</v>
      </c>
      <c r="BL81" s="682">
        <v>5</v>
      </c>
      <c r="BM81" s="687">
        <v>67</v>
      </c>
      <c r="BN81" s="688">
        <v>63</v>
      </c>
      <c r="BO81" s="688">
        <v>0</v>
      </c>
      <c r="BP81" s="688">
        <v>62</v>
      </c>
      <c r="BQ81" s="688">
        <v>63</v>
      </c>
      <c r="BR81" s="689">
        <v>7.43</v>
      </c>
      <c r="BS81" s="690">
        <v>3.14</v>
      </c>
      <c r="BT81" s="691">
        <v>0</v>
      </c>
      <c r="BU81" s="692" t="s">
        <v>307</v>
      </c>
    </row>
    <row r="82" spans="1:73" s="586" customFormat="1" ht="21.75" customHeight="1">
      <c r="A82" s="671">
        <f t="shared" si="1"/>
        <v>72</v>
      </c>
      <c r="B82" s="672">
        <v>2126261390</v>
      </c>
      <c r="C82" s="673" t="s">
        <v>183</v>
      </c>
      <c r="D82" s="674" t="s">
        <v>689</v>
      </c>
      <c r="E82" s="675" t="s">
        <v>501</v>
      </c>
      <c r="F82" s="676">
        <v>33940</v>
      </c>
      <c r="G82" s="677" t="s">
        <v>174</v>
      </c>
      <c r="H82" s="677" t="s">
        <v>175</v>
      </c>
      <c r="I82" s="678">
        <v>8.6999999999999993</v>
      </c>
      <c r="J82" s="678" t="s">
        <v>176</v>
      </c>
      <c r="K82" s="678">
        <v>7.9</v>
      </c>
      <c r="L82" s="679">
        <v>7.9</v>
      </c>
      <c r="M82" s="680" t="s">
        <v>176</v>
      </c>
      <c r="N82" s="678">
        <v>7.3</v>
      </c>
      <c r="O82" s="680" t="s">
        <v>176</v>
      </c>
      <c r="P82" s="680" t="s">
        <v>176</v>
      </c>
      <c r="Q82" s="678">
        <v>6.5</v>
      </c>
      <c r="R82" s="680" t="s">
        <v>176</v>
      </c>
      <c r="S82" s="680" t="s">
        <v>176</v>
      </c>
      <c r="T82" s="678">
        <v>6.9</v>
      </c>
      <c r="U82" s="680" t="s">
        <v>176</v>
      </c>
      <c r="V82" s="678">
        <v>10</v>
      </c>
      <c r="W82" s="678">
        <v>9.1999999999999993</v>
      </c>
      <c r="X82" s="678">
        <v>9.3000000000000007</v>
      </c>
      <c r="Y82" s="681">
        <v>17</v>
      </c>
      <c r="Z82" s="682">
        <v>0</v>
      </c>
      <c r="AA82" s="681">
        <v>0</v>
      </c>
      <c r="AB82" s="682">
        <v>0</v>
      </c>
      <c r="AC82" s="678">
        <v>9.4</v>
      </c>
      <c r="AD82" s="678">
        <v>7.2</v>
      </c>
      <c r="AE82" s="678">
        <v>7.9</v>
      </c>
      <c r="AF82" s="678">
        <v>9.3000000000000007</v>
      </c>
      <c r="AG82" s="678">
        <v>9.6999999999999993</v>
      </c>
      <c r="AH82" s="678">
        <v>7.4</v>
      </c>
      <c r="AI82" s="678">
        <v>8.3000000000000007</v>
      </c>
      <c r="AJ82" s="683" t="s">
        <v>176</v>
      </c>
      <c r="AK82" s="678">
        <v>8.6999999999999993</v>
      </c>
      <c r="AL82" s="679">
        <v>8.6999999999999993</v>
      </c>
      <c r="AM82" s="678">
        <v>8.3000000000000007</v>
      </c>
      <c r="AN82" s="678">
        <v>7.6</v>
      </c>
      <c r="AO82" s="678">
        <v>9.1999999999999993</v>
      </c>
      <c r="AP82" s="678">
        <v>6.5</v>
      </c>
      <c r="AQ82" s="681">
        <v>33</v>
      </c>
      <c r="AR82" s="682">
        <v>0</v>
      </c>
      <c r="AS82" s="678">
        <v>9.1</v>
      </c>
      <c r="AT82" s="683" t="s">
        <v>176</v>
      </c>
      <c r="AU82" s="683" t="s">
        <v>176</v>
      </c>
      <c r="AV82" s="678">
        <v>9.4</v>
      </c>
      <c r="AW82" s="684">
        <v>9.4</v>
      </c>
      <c r="AX82" s="684">
        <v>9.1</v>
      </c>
      <c r="AY82" s="683" t="s">
        <v>176</v>
      </c>
      <c r="AZ82" s="678">
        <v>7</v>
      </c>
      <c r="BA82" s="679">
        <v>7</v>
      </c>
      <c r="BB82" s="678">
        <v>8.6999999999999993</v>
      </c>
      <c r="BC82" s="678">
        <v>8.6</v>
      </c>
      <c r="BD82" s="681">
        <v>13</v>
      </c>
      <c r="BE82" s="682">
        <v>0</v>
      </c>
      <c r="BF82" s="685" t="s">
        <v>177</v>
      </c>
      <c r="BG82" s="685" t="s">
        <v>176</v>
      </c>
      <c r="BH82" s="686">
        <v>0</v>
      </c>
      <c r="BI82" s="681">
        <v>0</v>
      </c>
      <c r="BJ82" s="682">
        <v>5</v>
      </c>
      <c r="BK82" s="681">
        <v>63</v>
      </c>
      <c r="BL82" s="682">
        <v>5</v>
      </c>
      <c r="BM82" s="687">
        <v>67</v>
      </c>
      <c r="BN82" s="688">
        <v>63</v>
      </c>
      <c r="BO82" s="688">
        <v>0</v>
      </c>
      <c r="BP82" s="688">
        <v>62</v>
      </c>
      <c r="BQ82" s="688">
        <v>63</v>
      </c>
      <c r="BR82" s="689">
        <v>8.3000000000000007</v>
      </c>
      <c r="BS82" s="690">
        <v>3.57</v>
      </c>
      <c r="BT82" s="691">
        <v>0</v>
      </c>
      <c r="BU82" s="692" t="s">
        <v>307</v>
      </c>
    </row>
    <row r="83" spans="1:73" s="586" customFormat="1" ht="21.75" customHeight="1">
      <c r="A83" s="671">
        <f t="shared" si="1"/>
        <v>73</v>
      </c>
      <c r="B83" s="672">
        <v>171326084</v>
      </c>
      <c r="C83" s="673" t="s">
        <v>362</v>
      </c>
      <c r="D83" s="674" t="s">
        <v>738</v>
      </c>
      <c r="E83" s="675" t="s">
        <v>197</v>
      </c>
      <c r="F83" s="676">
        <v>34083</v>
      </c>
      <c r="G83" s="677" t="s">
        <v>174</v>
      </c>
      <c r="H83" s="677" t="s">
        <v>175</v>
      </c>
      <c r="I83" s="678">
        <v>8.5</v>
      </c>
      <c r="J83" s="678">
        <v>5</v>
      </c>
      <c r="K83" s="678">
        <v>7</v>
      </c>
      <c r="L83" s="679">
        <v>7</v>
      </c>
      <c r="M83" s="680" t="s">
        <v>176</v>
      </c>
      <c r="N83" s="678">
        <v>6.8</v>
      </c>
      <c r="O83" s="680" t="s">
        <v>176</v>
      </c>
      <c r="P83" s="680" t="s">
        <v>176</v>
      </c>
      <c r="Q83" s="678">
        <v>6.1</v>
      </c>
      <c r="R83" s="680" t="s">
        <v>176</v>
      </c>
      <c r="S83" s="680" t="s">
        <v>176</v>
      </c>
      <c r="T83" s="678">
        <v>6.4</v>
      </c>
      <c r="U83" s="680" t="s">
        <v>176</v>
      </c>
      <c r="V83" s="678">
        <v>5.6</v>
      </c>
      <c r="W83" s="678">
        <v>5</v>
      </c>
      <c r="X83" s="678">
        <v>7.6</v>
      </c>
      <c r="Y83" s="681">
        <v>19</v>
      </c>
      <c r="Z83" s="682">
        <v>0</v>
      </c>
      <c r="AA83" s="681">
        <v>0</v>
      </c>
      <c r="AB83" s="682">
        <v>0</v>
      </c>
      <c r="AC83" s="678">
        <v>7.4</v>
      </c>
      <c r="AD83" s="678">
        <v>7.1</v>
      </c>
      <c r="AE83" s="678">
        <v>6.5</v>
      </c>
      <c r="AF83" s="678">
        <v>6.5</v>
      </c>
      <c r="AG83" s="678">
        <v>9.1</v>
      </c>
      <c r="AH83" s="678">
        <v>5.4</v>
      </c>
      <c r="AI83" s="678">
        <v>6.2</v>
      </c>
      <c r="AJ83" s="683" t="s">
        <v>176</v>
      </c>
      <c r="AK83" s="678">
        <v>7.5</v>
      </c>
      <c r="AL83" s="679">
        <v>7.5</v>
      </c>
      <c r="AM83" s="678">
        <v>5.6</v>
      </c>
      <c r="AN83" s="678">
        <v>7.4</v>
      </c>
      <c r="AO83" s="678">
        <v>7.3</v>
      </c>
      <c r="AP83" s="678">
        <v>7.6</v>
      </c>
      <c r="AQ83" s="681">
        <v>33</v>
      </c>
      <c r="AR83" s="682">
        <v>0</v>
      </c>
      <c r="AS83" s="678">
        <v>8</v>
      </c>
      <c r="AT83" s="683" t="s">
        <v>176</v>
      </c>
      <c r="AU83" s="683" t="s">
        <v>176</v>
      </c>
      <c r="AV83" s="678">
        <v>4.4000000000000004</v>
      </c>
      <c r="AW83" s="684">
        <v>8</v>
      </c>
      <c r="AX83" s="684">
        <v>4.4000000000000004</v>
      </c>
      <c r="AY83" s="683" t="s">
        <v>176</v>
      </c>
      <c r="AZ83" s="678">
        <v>4.4000000000000004</v>
      </c>
      <c r="BA83" s="679">
        <v>4.4000000000000004</v>
      </c>
      <c r="BB83" s="678">
        <v>7.4</v>
      </c>
      <c r="BC83" s="678">
        <v>7.1</v>
      </c>
      <c r="BD83" s="681">
        <v>13</v>
      </c>
      <c r="BE83" s="682">
        <v>0</v>
      </c>
      <c r="BF83" s="685" t="s">
        <v>177</v>
      </c>
      <c r="BG83" s="685" t="s">
        <v>176</v>
      </c>
      <c r="BH83" s="686">
        <v>0</v>
      </c>
      <c r="BI83" s="681">
        <v>0</v>
      </c>
      <c r="BJ83" s="682">
        <v>5</v>
      </c>
      <c r="BK83" s="681">
        <v>65</v>
      </c>
      <c r="BL83" s="682">
        <v>5</v>
      </c>
      <c r="BM83" s="687">
        <v>67</v>
      </c>
      <c r="BN83" s="688">
        <v>65</v>
      </c>
      <c r="BO83" s="688">
        <v>0</v>
      </c>
      <c r="BP83" s="688">
        <v>62</v>
      </c>
      <c r="BQ83" s="688">
        <v>65</v>
      </c>
      <c r="BR83" s="689">
        <v>6.5</v>
      </c>
      <c r="BS83" s="690">
        <v>2.59</v>
      </c>
      <c r="BT83" s="691">
        <v>0</v>
      </c>
      <c r="BU83" s="692" t="s">
        <v>307</v>
      </c>
    </row>
    <row r="84" spans="1:73" s="586" customFormat="1" ht="21.75" customHeight="1">
      <c r="A84" s="671">
        <f t="shared" si="1"/>
        <v>74</v>
      </c>
      <c r="B84" s="672">
        <v>1810215007</v>
      </c>
      <c r="C84" s="673" t="s">
        <v>171</v>
      </c>
      <c r="D84" s="674" t="s">
        <v>739</v>
      </c>
      <c r="E84" s="675" t="s">
        <v>197</v>
      </c>
      <c r="F84" s="676">
        <v>34361</v>
      </c>
      <c r="G84" s="677" t="s">
        <v>174</v>
      </c>
      <c r="H84" s="677" t="s">
        <v>175</v>
      </c>
      <c r="I84" s="678">
        <v>8</v>
      </c>
      <c r="J84" s="678">
        <v>7.4</v>
      </c>
      <c r="K84" s="678">
        <v>6.4</v>
      </c>
      <c r="L84" s="679">
        <v>7.4</v>
      </c>
      <c r="M84" s="680" t="s">
        <v>176</v>
      </c>
      <c r="N84" s="678">
        <v>6.9</v>
      </c>
      <c r="O84" s="680" t="s">
        <v>176</v>
      </c>
      <c r="P84" s="680" t="s">
        <v>176</v>
      </c>
      <c r="Q84" s="678">
        <v>7</v>
      </c>
      <c r="R84" s="680" t="s">
        <v>176</v>
      </c>
      <c r="S84" s="680" t="s">
        <v>176</v>
      </c>
      <c r="T84" s="678">
        <v>7</v>
      </c>
      <c r="U84" s="680" t="s">
        <v>176</v>
      </c>
      <c r="V84" s="678">
        <v>7.4</v>
      </c>
      <c r="W84" s="678">
        <v>7.3</v>
      </c>
      <c r="X84" s="678">
        <v>6.2</v>
      </c>
      <c r="Y84" s="681">
        <v>19</v>
      </c>
      <c r="Z84" s="682">
        <v>0</v>
      </c>
      <c r="AA84" s="681">
        <v>0</v>
      </c>
      <c r="AB84" s="682">
        <v>0</v>
      </c>
      <c r="AC84" s="678">
        <v>6.4</v>
      </c>
      <c r="AD84" s="678">
        <v>6.3</v>
      </c>
      <c r="AE84" s="678">
        <v>7.3</v>
      </c>
      <c r="AF84" s="678">
        <v>8.1999999999999993</v>
      </c>
      <c r="AG84" s="678">
        <v>7.9</v>
      </c>
      <c r="AH84" s="678">
        <v>6.4</v>
      </c>
      <c r="AI84" s="678">
        <v>7.2</v>
      </c>
      <c r="AJ84" s="683" t="s">
        <v>176</v>
      </c>
      <c r="AK84" s="678">
        <v>7.1</v>
      </c>
      <c r="AL84" s="679">
        <v>7.1</v>
      </c>
      <c r="AM84" s="678">
        <v>6.5</v>
      </c>
      <c r="AN84" s="678">
        <v>6.7</v>
      </c>
      <c r="AO84" s="678">
        <v>5.7</v>
      </c>
      <c r="AP84" s="678">
        <v>5.9</v>
      </c>
      <c r="AQ84" s="681">
        <v>33</v>
      </c>
      <c r="AR84" s="682">
        <v>0</v>
      </c>
      <c r="AS84" s="678">
        <v>6.5</v>
      </c>
      <c r="AT84" s="683" t="s">
        <v>176</v>
      </c>
      <c r="AU84" s="683" t="s">
        <v>176</v>
      </c>
      <c r="AV84" s="678">
        <v>7.3</v>
      </c>
      <c r="AW84" s="684">
        <v>7.3</v>
      </c>
      <c r="AX84" s="684">
        <v>6.5</v>
      </c>
      <c r="AY84" s="683" t="s">
        <v>176</v>
      </c>
      <c r="AZ84" s="678">
        <v>6.2</v>
      </c>
      <c r="BA84" s="679">
        <v>6.2</v>
      </c>
      <c r="BB84" s="678">
        <v>5.2</v>
      </c>
      <c r="BC84" s="678">
        <v>7.4</v>
      </c>
      <c r="BD84" s="681">
        <v>13</v>
      </c>
      <c r="BE84" s="682">
        <v>0</v>
      </c>
      <c r="BF84" s="685" t="s">
        <v>177</v>
      </c>
      <c r="BG84" s="685" t="s">
        <v>176</v>
      </c>
      <c r="BH84" s="686">
        <v>0</v>
      </c>
      <c r="BI84" s="681">
        <v>0</v>
      </c>
      <c r="BJ84" s="682">
        <v>5</v>
      </c>
      <c r="BK84" s="681">
        <v>65</v>
      </c>
      <c r="BL84" s="682">
        <v>5</v>
      </c>
      <c r="BM84" s="687">
        <v>67</v>
      </c>
      <c r="BN84" s="688">
        <v>65</v>
      </c>
      <c r="BO84" s="688">
        <v>0</v>
      </c>
      <c r="BP84" s="688">
        <v>62</v>
      </c>
      <c r="BQ84" s="688">
        <v>65</v>
      </c>
      <c r="BR84" s="689">
        <v>6.6</v>
      </c>
      <c r="BS84" s="690">
        <v>2.63</v>
      </c>
      <c r="BT84" s="691">
        <v>0</v>
      </c>
      <c r="BU84" s="692" t="s">
        <v>307</v>
      </c>
    </row>
    <row r="85" spans="1:73" s="586" customFormat="1" ht="21.75" customHeight="1">
      <c r="A85" s="671">
        <f t="shared" si="1"/>
        <v>75</v>
      </c>
      <c r="B85" s="672">
        <v>2126261407</v>
      </c>
      <c r="C85" s="673" t="s">
        <v>740</v>
      </c>
      <c r="D85" s="674" t="s">
        <v>741</v>
      </c>
      <c r="E85" s="675" t="s">
        <v>505</v>
      </c>
      <c r="F85" s="676">
        <v>33815</v>
      </c>
      <c r="G85" s="677" t="s">
        <v>174</v>
      </c>
      <c r="H85" s="677" t="s">
        <v>175</v>
      </c>
      <c r="I85" s="678">
        <v>8.1999999999999993</v>
      </c>
      <c r="J85" s="678" t="s">
        <v>176</v>
      </c>
      <c r="K85" s="678">
        <v>6.2</v>
      </c>
      <c r="L85" s="679">
        <v>6.2</v>
      </c>
      <c r="M85" s="680" t="s">
        <v>176</v>
      </c>
      <c r="N85" s="678">
        <v>8</v>
      </c>
      <c r="O85" s="680" t="s">
        <v>176</v>
      </c>
      <c r="P85" s="680" t="s">
        <v>176</v>
      </c>
      <c r="Q85" s="678">
        <v>6.8</v>
      </c>
      <c r="R85" s="680" t="s">
        <v>176</v>
      </c>
      <c r="S85" s="680" t="s">
        <v>176</v>
      </c>
      <c r="T85" s="678">
        <v>7.7</v>
      </c>
      <c r="U85" s="680" t="s">
        <v>176</v>
      </c>
      <c r="V85" s="678">
        <v>8.1</v>
      </c>
      <c r="W85" s="678">
        <v>9</v>
      </c>
      <c r="X85" s="678">
        <v>8.1</v>
      </c>
      <c r="Y85" s="681">
        <v>17</v>
      </c>
      <c r="Z85" s="682">
        <v>0</v>
      </c>
      <c r="AA85" s="681">
        <v>0</v>
      </c>
      <c r="AB85" s="682">
        <v>0</v>
      </c>
      <c r="AC85" s="678">
        <v>6.2</v>
      </c>
      <c r="AD85" s="678">
        <v>5.5</v>
      </c>
      <c r="AE85" s="678">
        <v>6.5</v>
      </c>
      <c r="AF85" s="678">
        <v>8.9</v>
      </c>
      <c r="AG85" s="678">
        <v>7.3</v>
      </c>
      <c r="AH85" s="678">
        <v>6.7</v>
      </c>
      <c r="AI85" s="678">
        <v>6.9</v>
      </c>
      <c r="AJ85" s="683" t="s">
        <v>176</v>
      </c>
      <c r="AK85" s="678">
        <v>7.4</v>
      </c>
      <c r="AL85" s="679">
        <v>7.4</v>
      </c>
      <c r="AM85" s="678">
        <v>6.7</v>
      </c>
      <c r="AN85" s="678">
        <v>6.7</v>
      </c>
      <c r="AO85" s="678">
        <v>6.6</v>
      </c>
      <c r="AP85" s="678">
        <v>7.6</v>
      </c>
      <c r="AQ85" s="681">
        <v>33</v>
      </c>
      <c r="AR85" s="682">
        <v>0</v>
      </c>
      <c r="AS85" s="678">
        <v>7.1</v>
      </c>
      <c r="AT85" s="683" t="s">
        <v>176</v>
      </c>
      <c r="AU85" s="683" t="s">
        <v>176</v>
      </c>
      <c r="AV85" s="678">
        <v>9</v>
      </c>
      <c r="AW85" s="684">
        <v>9</v>
      </c>
      <c r="AX85" s="684">
        <v>7.1</v>
      </c>
      <c r="AY85" s="683" t="s">
        <v>176</v>
      </c>
      <c r="AZ85" s="678">
        <v>6.6</v>
      </c>
      <c r="BA85" s="679">
        <v>6.6</v>
      </c>
      <c r="BB85" s="678">
        <v>6.9</v>
      </c>
      <c r="BC85" s="678">
        <v>8.4</v>
      </c>
      <c r="BD85" s="681">
        <v>13</v>
      </c>
      <c r="BE85" s="682">
        <v>0</v>
      </c>
      <c r="BF85" s="685" t="s">
        <v>177</v>
      </c>
      <c r="BG85" s="685" t="s">
        <v>176</v>
      </c>
      <c r="BH85" s="686">
        <v>0</v>
      </c>
      <c r="BI85" s="681">
        <v>0</v>
      </c>
      <c r="BJ85" s="682">
        <v>5</v>
      </c>
      <c r="BK85" s="681">
        <v>63</v>
      </c>
      <c r="BL85" s="682">
        <v>5</v>
      </c>
      <c r="BM85" s="687">
        <v>67</v>
      </c>
      <c r="BN85" s="688">
        <v>63</v>
      </c>
      <c r="BO85" s="688">
        <v>0</v>
      </c>
      <c r="BP85" s="688">
        <v>62</v>
      </c>
      <c r="BQ85" s="688">
        <v>63</v>
      </c>
      <c r="BR85" s="689">
        <v>7.3</v>
      </c>
      <c r="BS85" s="690">
        <v>3.04</v>
      </c>
      <c r="BT85" s="691">
        <v>0</v>
      </c>
      <c r="BU85" s="692" t="s">
        <v>307</v>
      </c>
    </row>
    <row r="86" spans="1:73" s="586" customFormat="1" ht="21.75" customHeight="1">
      <c r="A86" s="671">
        <f t="shared" si="1"/>
        <v>76</v>
      </c>
      <c r="B86" s="672">
        <v>2127261474</v>
      </c>
      <c r="C86" s="673" t="s">
        <v>742</v>
      </c>
      <c r="D86" s="674" t="s">
        <v>215</v>
      </c>
      <c r="E86" s="675" t="s">
        <v>507</v>
      </c>
      <c r="F86" s="676">
        <v>33470</v>
      </c>
      <c r="G86" s="677" t="s">
        <v>219</v>
      </c>
      <c r="H86" s="677" t="s">
        <v>175</v>
      </c>
      <c r="I86" s="678">
        <v>6.6</v>
      </c>
      <c r="J86" s="678" t="s">
        <v>176</v>
      </c>
      <c r="K86" s="678">
        <v>4.4000000000000004</v>
      </c>
      <c r="L86" s="679">
        <v>4.4000000000000004</v>
      </c>
      <c r="M86" s="680" t="s">
        <v>176</v>
      </c>
      <c r="N86" s="678">
        <v>6</v>
      </c>
      <c r="O86" s="680" t="s">
        <v>176</v>
      </c>
      <c r="P86" s="680" t="s">
        <v>176</v>
      </c>
      <c r="Q86" s="678">
        <v>5.2</v>
      </c>
      <c r="R86" s="680" t="s">
        <v>176</v>
      </c>
      <c r="S86" s="680" t="s">
        <v>176</v>
      </c>
      <c r="T86" s="678">
        <v>5.8</v>
      </c>
      <c r="U86" s="680" t="s">
        <v>176</v>
      </c>
      <c r="V86" s="678">
        <v>7.1</v>
      </c>
      <c r="W86" s="678">
        <v>5.9</v>
      </c>
      <c r="X86" s="678">
        <v>5.4</v>
      </c>
      <c r="Y86" s="681">
        <v>17</v>
      </c>
      <c r="Z86" s="682">
        <v>0</v>
      </c>
      <c r="AA86" s="681">
        <v>0</v>
      </c>
      <c r="AB86" s="682">
        <v>0</v>
      </c>
      <c r="AC86" s="678">
        <v>5.6</v>
      </c>
      <c r="AD86" s="678">
        <v>5.5</v>
      </c>
      <c r="AE86" s="678">
        <v>5</v>
      </c>
      <c r="AF86" s="678">
        <v>5.3</v>
      </c>
      <c r="AG86" s="678">
        <v>7</v>
      </c>
      <c r="AH86" s="678">
        <v>5.5</v>
      </c>
      <c r="AI86" s="678">
        <v>6.6</v>
      </c>
      <c r="AJ86" s="683" t="s">
        <v>176</v>
      </c>
      <c r="AK86" s="678">
        <v>5.8</v>
      </c>
      <c r="AL86" s="679">
        <v>5.8</v>
      </c>
      <c r="AM86" s="678">
        <v>5.3</v>
      </c>
      <c r="AN86" s="678">
        <v>6.4</v>
      </c>
      <c r="AO86" s="678">
        <v>6.9</v>
      </c>
      <c r="AP86" s="678">
        <v>6.2</v>
      </c>
      <c r="AQ86" s="681">
        <v>33</v>
      </c>
      <c r="AR86" s="682">
        <v>0</v>
      </c>
      <c r="AS86" s="678">
        <v>6.8</v>
      </c>
      <c r="AT86" s="683" t="s">
        <v>176</v>
      </c>
      <c r="AU86" s="683" t="s">
        <v>176</v>
      </c>
      <c r="AV86" s="678">
        <v>6.4</v>
      </c>
      <c r="AW86" s="684">
        <v>6.8</v>
      </c>
      <c r="AX86" s="684">
        <v>6.4</v>
      </c>
      <c r="AY86" s="683" t="s">
        <v>176</v>
      </c>
      <c r="AZ86" s="678">
        <v>6.1</v>
      </c>
      <c r="BA86" s="679">
        <v>6.1</v>
      </c>
      <c r="BB86" s="678">
        <v>7.1</v>
      </c>
      <c r="BC86" s="678">
        <v>5.2</v>
      </c>
      <c r="BD86" s="681">
        <v>13</v>
      </c>
      <c r="BE86" s="682">
        <v>0</v>
      </c>
      <c r="BF86" s="685" t="s">
        <v>177</v>
      </c>
      <c r="BG86" s="685" t="s">
        <v>176</v>
      </c>
      <c r="BH86" s="686">
        <v>0</v>
      </c>
      <c r="BI86" s="681">
        <v>0</v>
      </c>
      <c r="BJ86" s="682">
        <v>5</v>
      </c>
      <c r="BK86" s="681">
        <v>63</v>
      </c>
      <c r="BL86" s="682">
        <v>5</v>
      </c>
      <c r="BM86" s="687">
        <v>67</v>
      </c>
      <c r="BN86" s="688">
        <v>63</v>
      </c>
      <c r="BO86" s="688">
        <v>0</v>
      </c>
      <c r="BP86" s="688">
        <v>62</v>
      </c>
      <c r="BQ86" s="688">
        <v>63</v>
      </c>
      <c r="BR86" s="689">
        <v>5.95</v>
      </c>
      <c r="BS86" s="690">
        <v>2.16</v>
      </c>
      <c r="BT86" s="691">
        <v>0</v>
      </c>
      <c r="BU86" s="692" t="s">
        <v>307</v>
      </c>
    </row>
    <row r="87" spans="1:73" s="586" customFormat="1" ht="21.75" customHeight="1">
      <c r="A87" s="671">
        <f t="shared" si="1"/>
        <v>77</v>
      </c>
      <c r="B87" s="672">
        <v>2126261469</v>
      </c>
      <c r="C87" s="673" t="s">
        <v>185</v>
      </c>
      <c r="D87" s="674" t="s">
        <v>215</v>
      </c>
      <c r="E87" s="675" t="s">
        <v>509</v>
      </c>
      <c r="F87" s="676">
        <v>34031</v>
      </c>
      <c r="G87" s="677" t="s">
        <v>174</v>
      </c>
      <c r="H87" s="677" t="s">
        <v>175</v>
      </c>
      <c r="I87" s="678">
        <v>8.4</v>
      </c>
      <c r="J87" s="678" t="s">
        <v>176</v>
      </c>
      <c r="K87" s="678">
        <v>7.5</v>
      </c>
      <c r="L87" s="679">
        <v>7.5</v>
      </c>
      <c r="M87" s="680" t="s">
        <v>176</v>
      </c>
      <c r="N87" s="678">
        <v>7.9</v>
      </c>
      <c r="O87" s="680" t="s">
        <v>176</v>
      </c>
      <c r="P87" s="680" t="s">
        <v>176</v>
      </c>
      <c r="Q87" s="678">
        <v>6.4</v>
      </c>
      <c r="R87" s="680" t="s">
        <v>176</v>
      </c>
      <c r="S87" s="680" t="s">
        <v>176</v>
      </c>
      <c r="T87" s="678">
        <v>6.6</v>
      </c>
      <c r="U87" s="680" t="s">
        <v>176</v>
      </c>
      <c r="V87" s="678">
        <v>8.1</v>
      </c>
      <c r="W87" s="678">
        <v>9</v>
      </c>
      <c r="X87" s="678">
        <v>7.9</v>
      </c>
      <c r="Y87" s="681">
        <v>17</v>
      </c>
      <c r="Z87" s="682">
        <v>0</v>
      </c>
      <c r="AA87" s="681">
        <v>0</v>
      </c>
      <c r="AB87" s="682">
        <v>0</v>
      </c>
      <c r="AC87" s="678">
        <v>8.6999999999999993</v>
      </c>
      <c r="AD87" s="678">
        <v>6.1</v>
      </c>
      <c r="AE87" s="678">
        <v>5.3</v>
      </c>
      <c r="AF87" s="678">
        <v>6.7</v>
      </c>
      <c r="AG87" s="678">
        <v>9.3000000000000007</v>
      </c>
      <c r="AH87" s="678">
        <v>7.3</v>
      </c>
      <c r="AI87" s="678">
        <v>7.2</v>
      </c>
      <c r="AJ87" s="683" t="s">
        <v>176</v>
      </c>
      <c r="AK87" s="678">
        <v>7.3</v>
      </c>
      <c r="AL87" s="679">
        <v>7.3</v>
      </c>
      <c r="AM87" s="678">
        <v>6.7</v>
      </c>
      <c r="AN87" s="678">
        <v>6.8</v>
      </c>
      <c r="AO87" s="678">
        <v>8.5</v>
      </c>
      <c r="AP87" s="678">
        <v>7.2</v>
      </c>
      <c r="AQ87" s="681">
        <v>33</v>
      </c>
      <c r="AR87" s="682">
        <v>0</v>
      </c>
      <c r="AS87" s="678">
        <v>7.1</v>
      </c>
      <c r="AT87" s="683" t="s">
        <v>176</v>
      </c>
      <c r="AU87" s="683" t="s">
        <v>176</v>
      </c>
      <c r="AV87" s="678">
        <v>7.6</v>
      </c>
      <c r="AW87" s="684">
        <v>7.6</v>
      </c>
      <c r="AX87" s="684">
        <v>7.1</v>
      </c>
      <c r="AY87" s="683" t="s">
        <v>176</v>
      </c>
      <c r="AZ87" s="678">
        <v>6.3</v>
      </c>
      <c r="BA87" s="679">
        <v>6.3</v>
      </c>
      <c r="BB87" s="678">
        <v>8.5</v>
      </c>
      <c r="BC87" s="678">
        <v>8.4</v>
      </c>
      <c r="BD87" s="681">
        <v>13</v>
      </c>
      <c r="BE87" s="682">
        <v>0</v>
      </c>
      <c r="BF87" s="685" t="s">
        <v>177</v>
      </c>
      <c r="BG87" s="685" t="s">
        <v>176</v>
      </c>
      <c r="BH87" s="686">
        <v>0</v>
      </c>
      <c r="BI87" s="681">
        <v>0</v>
      </c>
      <c r="BJ87" s="682">
        <v>5</v>
      </c>
      <c r="BK87" s="681">
        <v>63</v>
      </c>
      <c r="BL87" s="682">
        <v>5</v>
      </c>
      <c r="BM87" s="687">
        <v>67</v>
      </c>
      <c r="BN87" s="688">
        <v>63</v>
      </c>
      <c r="BO87" s="688">
        <v>0</v>
      </c>
      <c r="BP87" s="688">
        <v>62</v>
      </c>
      <c r="BQ87" s="688">
        <v>63</v>
      </c>
      <c r="BR87" s="689">
        <v>7.42</v>
      </c>
      <c r="BS87" s="690">
        <v>3.11</v>
      </c>
      <c r="BT87" s="691">
        <v>0</v>
      </c>
      <c r="BU87" s="692" t="s">
        <v>307</v>
      </c>
    </row>
    <row r="88" spans="1:73" s="586" customFormat="1" ht="21.75" customHeight="1">
      <c r="A88" s="671">
        <f t="shared" si="1"/>
        <v>78</v>
      </c>
      <c r="B88" s="672">
        <v>2126261440</v>
      </c>
      <c r="C88" s="673" t="s">
        <v>693</v>
      </c>
      <c r="D88" s="674" t="s">
        <v>189</v>
      </c>
      <c r="E88" s="675" t="s">
        <v>510</v>
      </c>
      <c r="F88" s="676">
        <v>33580</v>
      </c>
      <c r="G88" s="677" t="s">
        <v>174</v>
      </c>
      <c r="H88" s="677" t="s">
        <v>175</v>
      </c>
      <c r="I88" s="678">
        <v>8.5</v>
      </c>
      <c r="J88" s="678" t="s">
        <v>176</v>
      </c>
      <c r="K88" s="678">
        <v>7.2</v>
      </c>
      <c r="L88" s="679">
        <v>7.2</v>
      </c>
      <c r="M88" s="680" t="s">
        <v>176</v>
      </c>
      <c r="N88" s="678">
        <v>6.9</v>
      </c>
      <c r="O88" s="680" t="s">
        <v>176</v>
      </c>
      <c r="P88" s="680" t="s">
        <v>176</v>
      </c>
      <c r="Q88" s="678">
        <v>6.5</v>
      </c>
      <c r="R88" s="680" t="s">
        <v>176</v>
      </c>
      <c r="S88" s="680" t="s">
        <v>176</v>
      </c>
      <c r="T88" s="678">
        <v>6.3</v>
      </c>
      <c r="U88" s="680" t="s">
        <v>176</v>
      </c>
      <c r="V88" s="678">
        <v>7.7</v>
      </c>
      <c r="W88" s="678">
        <v>8.3000000000000007</v>
      </c>
      <c r="X88" s="678">
        <v>8.9</v>
      </c>
      <c r="Y88" s="681">
        <v>17</v>
      </c>
      <c r="Z88" s="682">
        <v>0</v>
      </c>
      <c r="AA88" s="681">
        <v>0</v>
      </c>
      <c r="AB88" s="682">
        <v>0</v>
      </c>
      <c r="AC88" s="678">
        <v>7.7</v>
      </c>
      <c r="AD88" s="678">
        <v>7.2</v>
      </c>
      <c r="AE88" s="678">
        <v>6.2</v>
      </c>
      <c r="AF88" s="678">
        <v>6.5</v>
      </c>
      <c r="AG88" s="678">
        <v>8.5</v>
      </c>
      <c r="AH88" s="678">
        <v>7.7</v>
      </c>
      <c r="AI88" s="678">
        <v>7.1</v>
      </c>
      <c r="AJ88" s="683" t="s">
        <v>176</v>
      </c>
      <c r="AK88" s="678">
        <v>8.1999999999999993</v>
      </c>
      <c r="AL88" s="679">
        <v>8.1999999999999993</v>
      </c>
      <c r="AM88" s="678">
        <v>5.9</v>
      </c>
      <c r="AN88" s="678">
        <v>7.2</v>
      </c>
      <c r="AO88" s="678">
        <v>6.7</v>
      </c>
      <c r="AP88" s="678">
        <v>5.7</v>
      </c>
      <c r="AQ88" s="681">
        <v>33</v>
      </c>
      <c r="AR88" s="682">
        <v>0</v>
      </c>
      <c r="AS88" s="678">
        <v>8.3000000000000007</v>
      </c>
      <c r="AT88" s="683" t="s">
        <v>176</v>
      </c>
      <c r="AU88" s="683" t="s">
        <v>176</v>
      </c>
      <c r="AV88" s="678">
        <v>7.8</v>
      </c>
      <c r="AW88" s="684">
        <v>8.3000000000000007</v>
      </c>
      <c r="AX88" s="684">
        <v>7.8</v>
      </c>
      <c r="AY88" s="683" t="s">
        <v>176</v>
      </c>
      <c r="AZ88" s="678">
        <v>6.7</v>
      </c>
      <c r="BA88" s="679">
        <v>6.7</v>
      </c>
      <c r="BB88" s="678">
        <v>8.5</v>
      </c>
      <c r="BC88" s="678">
        <v>8.5</v>
      </c>
      <c r="BD88" s="681">
        <v>13</v>
      </c>
      <c r="BE88" s="682">
        <v>0</v>
      </c>
      <c r="BF88" s="685" t="s">
        <v>177</v>
      </c>
      <c r="BG88" s="685" t="s">
        <v>176</v>
      </c>
      <c r="BH88" s="686">
        <v>0</v>
      </c>
      <c r="BI88" s="681">
        <v>0</v>
      </c>
      <c r="BJ88" s="682">
        <v>5</v>
      </c>
      <c r="BK88" s="681">
        <v>63</v>
      </c>
      <c r="BL88" s="682">
        <v>5</v>
      </c>
      <c r="BM88" s="687">
        <v>67</v>
      </c>
      <c r="BN88" s="688">
        <v>63</v>
      </c>
      <c r="BO88" s="688">
        <v>0</v>
      </c>
      <c r="BP88" s="688">
        <v>62</v>
      </c>
      <c r="BQ88" s="688">
        <v>63</v>
      </c>
      <c r="BR88" s="689">
        <v>7.35</v>
      </c>
      <c r="BS88" s="690">
        <v>3.11</v>
      </c>
      <c r="BT88" s="691">
        <v>0</v>
      </c>
      <c r="BU88" s="692" t="s">
        <v>307</v>
      </c>
    </row>
    <row r="89" spans="1:73" s="586" customFormat="1" ht="21.75" customHeight="1">
      <c r="A89" s="671">
        <f t="shared" si="1"/>
        <v>79</v>
      </c>
      <c r="B89" s="672">
        <v>2126261324</v>
      </c>
      <c r="C89" s="673" t="s">
        <v>693</v>
      </c>
      <c r="D89" s="674" t="s">
        <v>189</v>
      </c>
      <c r="E89" s="675" t="s">
        <v>511</v>
      </c>
      <c r="F89" s="676">
        <v>33329</v>
      </c>
      <c r="G89" s="677" t="s">
        <v>174</v>
      </c>
      <c r="H89" s="677" t="s">
        <v>175</v>
      </c>
      <c r="I89" s="678">
        <v>8.1999999999999993</v>
      </c>
      <c r="J89" s="678" t="s">
        <v>176</v>
      </c>
      <c r="K89" s="678">
        <v>7.2</v>
      </c>
      <c r="L89" s="679">
        <v>7.2</v>
      </c>
      <c r="M89" s="680" t="s">
        <v>176</v>
      </c>
      <c r="N89" s="678">
        <v>7.6</v>
      </c>
      <c r="O89" s="680" t="s">
        <v>176</v>
      </c>
      <c r="P89" s="680" t="s">
        <v>176</v>
      </c>
      <c r="Q89" s="678">
        <v>6.8</v>
      </c>
      <c r="R89" s="680" t="s">
        <v>176</v>
      </c>
      <c r="S89" s="680" t="s">
        <v>176</v>
      </c>
      <c r="T89" s="678">
        <v>6.9</v>
      </c>
      <c r="U89" s="680" t="s">
        <v>176</v>
      </c>
      <c r="V89" s="678">
        <v>8</v>
      </c>
      <c r="W89" s="678">
        <v>9.1</v>
      </c>
      <c r="X89" s="678">
        <v>8.6999999999999993</v>
      </c>
      <c r="Y89" s="681">
        <v>17</v>
      </c>
      <c r="Z89" s="682">
        <v>0</v>
      </c>
      <c r="AA89" s="681">
        <v>0</v>
      </c>
      <c r="AB89" s="682">
        <v>0</v>
      </c>
      <c r="AC89" s="678">
        <v>8.1</v>
      </c>
      <c r="AD89" s="678">
        <v>7.4</v>
      </c>
      <c r="AE89" s="678">
        <v>7.8</v>
      </c>
      <c r="AF89" s="678">
        <v>9</v>
      </c>
      <c r="AG89" s="678">
        <v>8.6999999999999993</v>
      </c>
      <c r="AH89" s="678">
        <v>6.4</v>
      </c>
      <c r="AI89" s="678">
        <v>6.5</v>
      </c>
      <c r="AJ89" s="683" t="s">
        <v>176</v>
      </c>
      <c r="AK89" s="678">
        <v>7.5</v>
      </c>
      <c r="AL89" s="679">
        <v>7.5</v>
      </c>
      <c r="AM89" s="678">
        <v>7.4</v>
      </c>
      <c r="AN89" s="678">
        <v>7.2</v>
      </c>
      <c r="AO89" s="678">
        <v>7.6</v>
      </c>
      <c r="AP89" s="678">
        <v>6.1</v>
      </c>
      <c r="AQ89" s="681">
        <v>33</v>
      </c>
      <c r="AR89" s="682">
        <v>0</v>
      </c>
      <c r="AS89" s="678">
        <v>8.1999999999999993</v>
      </c>
      <c r="AT89" s="683" t="s">
        <v>176</v>
      </c>
      <c r="AU89" s="683" t="s">
        <v>176</v>
      </c>
      <c r="AV89" s="678">
        <v>8.9</v>
      </c>
      <c r="AW89" s="684">
        <v>8.9</v>
      </c>
      <c r="AX89" s="684">
        <v>8.1999999999999993</v>
      </c>
      <c r="AY89" s="683" t="s">
        <v>176</v>
      </c>
      <c r="AZ89" s="678">
        <v>5.9</v>
      </c>
      <c r="BA89" s="679">
        <v>5.9</v>
      </c>
      <c r="BB89" s="678">
        <v>7.4</v>
      </c>
      <c r="BC89" s="678">
        <v>7.8</v>
      </c>
      <c r="BD89" s="681">
        <v>13</v>
      </c>
      <c r="BE89" s="682">
        <v>0</v>
      </c>
      <c r="BF89" s="685" t="s">
        <v>177</v>
      </c>
      <c r="BG89" s="685" t="s">
        <v>176</v>
      </c>
      <c r="BH89" s="686">
        <v>0</v>
      </c>
      <c r="BI89" s="681">
        <v>0</v>
      </c>
      <c r="BJ89" s="682">
        <v>5</v>
      </c>
      <c r="BK89" s="681">
        <v>63</v>
      </c>
      <c r="BL89" s="682">
        <v>5</v>
      </c>
      <c r="BM89" s="687">
        <v>67</v>
      </c>
      <c r="BN89" s="688">
        <v>63</v>
      </c>
      <c r="BO89" s="688">
        <v>0</v>
      </c>
      <c r="BP89" s="688">
        <v>62</v>
      </c>
      <c r="BQ89" s="688">
        <v>63</v>
      </c>
      <c r="BR89" s="689">
        <v>7.56</v>
      </c>
      <c r="BS89" s="690">
        <v>3.2</v>
      </c>
      <c r="BT89" s="691">
        <v>0</v>
      </c>
      <c r="BU89" s="692" t="s">
        <v>307</v>
      </c>
    </row>
    <row r="90" spans="1:73" s="586" customFormat="1" ht="21.75" customHeight="1">
      <c r="A90" s="671">
        <f t="shared" si="1"/>
        <v>80</v>
      </c>
      <c r="B90" s="672">
        <v>171326778</v>
      </c>
      <c r="C90" s="673" t="s">
        <v>212</v>
      </c>
      <c r="D90" s="674" t="s">
        <v>743</v>
      </c>
      <c r="E90" s="675" t="s">
        <v>513</v>
      </c>
      <c r="F90" s="676">
        <v>34228</v>
      </c>
      <c r="G90" s="677" t="s">
        <v>174</v>
      </c>
      <c r="H90" s="677" t="s">
        <v>175</v>
      </c>
      <c r="I90" s="678">
        <v>8.1999999999999993</v>
      </c>
      <c r="J90" s="678">
        <v>8.1</v>
      </c>
      <c r="K90" s="678">
        <v>7.1</v>
      </c>
      <c r="L90" s="679">
        <v>8.1</v>
      </c>
      <c r="M90" s="680" t="s">
        <v>176</v>
      </c>
      <c r="N90" s="678">
        <v>6.6</v>
      </c>
      <c r="O90" s="680" t="s">
        <v>176</v>
      </c>
      <c r="P90" s="680" t="s">
        <v>176</v>
      </c>
      <c r="Q90" s="678">
        <v>7.2</v>
      </c>
      <c r="R90" s="680" t="s">
        <v>176</v>
      </c>
      <c r="S90" s="680" t="s">
        <v>176</v>
      </c>
      <c r="T90" s="678">
        <v>6.4</v>
      </c>
      <c r="U90" s="680" t="s">
        <v>176</v>
      </c>
      <c r="V90" s="678">
        <v>6.5</v>
      </c>
      <c r="W90" s="678">
        <v>7.3</v>
      </c>
      <c r="X90" s="678">
        <v>7.5</v>
      </c>
      <c r="Y90" s="681">
        <v>19</v>
      </c>
      <c r="Z90" s="682">
        <v>0</v>
      </c>
      <c r="AA90" s="681">
        <v>0</v>
      </c>
      <c r="AB90" s="682">
        <v>0</v>
      </c>
      <c r="AC90" s="678">
        <v>7</v>
      </c>
      <c r="AD90" s="678">
        <v>6.2</v>
      </c>
      <c r="AE90" s="678">
        <v>5.6</v>
      </c>
      <c r="AF90" s="678">
        <v>6.9</v>
      </c>
      <c r="AG90" s="678">
        <v>7.9</v>
      </c>
      <c r="AH90" s="678">
        <v>5.8</v>
      </c>
      <c r="AI90" s="678">
        <v>6.9</v>
      </c>
      <c r="AJ90" s="683" t="s">
        <v>176</v>
      </c>
      <c r="AK90" s="678">
        <v>7.6</v>
      </c>
      <c r="AL90" s="679">
        <v>7.6</v>
      </c>
      <c r="AM90" s="678">
        <v>6.2</v>
      </c>
      <c r="AN90" s="678">
        <v>7.5</v>
      </c>
      <c r="AO90" s="678">
        <v>7.3</v>
      </c>
      <c r="AP90" s="678">
        <v>6</v>
      </c>
      <c r="AQ90" s="681">
        <v>33</v>
      </c>
      <c r="AR90" s="682">
        <v>0</v>
      </c>
      <c r="AS90" s="678">
        <v>7.6</v>
      </c>
      <c r="AT90" s="683" t="s">
        <v>176</v>
      </c>
      <c r="AU90" s="683" t="s">
        <v>176</v>
      </c>
      <c r="AV90" s="678">
        <v>6.4</v>
      </c>
      <c r="AW90" s="684">
        <v>7.6</v>
      </c>
      <c r="AX90" s="684">
        <v>6.4</v>
      </c>
      <c r="AY90" s="683" t="s">
        <v>176</v>
      </c>
      <c r="AZ90" s="678">
        <v>5.2</v>
      </c>
      <c r="BA90" s="679">
        <v>5.2</v>
      </c>
      <c r="BB90" s="678">
        <v>8.1</v>
      </c>
      <c r="BC90" s="678">
        <v>6.7</v>
      </c>
      <c r="BD90" s="681">
        <v>13</v>
      </c>
      <c r="BE90" s="682">
        <v>0</v>
      </c>
      <c r="BF90" s="685" t="s">
        <v>177</v>
      </c>
      <c r="BG90" s="685" t="s">
        <v>176</v>
      </c>
      <c r="BH90" s="686">
        <v>0</v>
      </c>
      <c r="BI90" s="681">
        <v>0</v>
      </c>
      <c r="BJ90" s="682">
        <v>5</v>
      </c>
      <c r="BK90" s="681">
        <v>65</v>
      </c>
      <c r="BL90" s="682">
        <v>5</v>
      </c>
      <c r="BM90" s="687">
        <v>67</v>
      </c>
      <c r="BN90" s="688">
        <v>65</v>
      </c>
      <c r="BO90" s="688">
        <v>0</v>
      </c>
      <c r="BP90" s="688">
        <v>62</v>
      </c>
      <c r="BQ90" s="688">
        <v>65</v>
      </c>
      <c r="BR90" s="689">
        <v>6.66</v>
      </c>
      <c r="BS90" s="690">
        <v>2.7</v>
      </c>
      <c r="BT90" s="691">
        <v>0</v>
      </c>
      <c r="BU90" s="692" t="s">
        <v>307</v>
      </c>
    </row>
    <row r="91" spans="1:73" s="586" customFormat="1" ht="21.75" customHeight="1">
      <c r="A91" s="671">
        <f t="shared" si="1"/>
        <v>81</v>
      </c>
      <c r="B91" s="672">
        <v>161325647</v>
      </c>
      <c r="C91" s="673" t="s">
        <v>180</v>
      </c>
      <c r="D91" s="674" t="s">
        <v>744</v>
      </c>
      <c r="E91" s="675" t="s">
        <v>215</v>
      </c>
      <c r="F91" s="676">
        <v>33889</v>
      </c>
      <c r="G91" s="677" t="s">
        <v>174</v>
      </c>
      <c r="H91" s="677" t="s">
        <v>175</v>
      </c>
      <c r="I91" s="678">
        <v>8.6</v>
      </c>
      <c r="J91" s="678" t="s">
        <v>176</v>
      </c>
      <c r="K91" s="678">
        <v>6.6</v>
      </c>
      <c r="L91" s="679">
        <v>6.6</v>
      </c>
      <c r="M91" s="680" t="s">
        <v>176</v>
      </c>
      <c r="N91" s="678">
        <v>7.8</v>
      </c>
      <c r="O91" s="680" t="s">
        <v>176</v>
      </c>
      <c r="P91" s="680" t="s">
        <v>176</v>
      </c>
      <c r="Q91" s="678">
        <v>7.8</v>
      </c>
      <c r="R91" s="680" t="s">
        <v>176</v>
      </c>
      <c r="S91" s="680" t="s">
        <v>176</v>
      </c>
      <c r="T91" s="678">
        <v>6.3</v>
      </c>
      <c r="U91" s="680" t="s">
        <v>176</v>
      </c>
      <c r="V91" s="678">
        <v>8.1</v>
      </c>
      <c r="W91" s="678">
        <v>5</v>
      </c>
      <c r="X91" s="678">
        <v>8.9</v>
      </c>
      <c r="Y91" s="681">
        <v>17</v>
      </c>
      <c r="Z91" s="682">
        <v>0</v>
      </c>
      <c r="AA91" s="681">
        <v>0</v>
      </c>
      <c r="AB91" s="682">
        <v>0</v>
      </c>
      <c r="AC91" s="678">
        <v>8.6</v>
      </c>
      <c r="AD91" s="678">
        <v>7.4</v>
      </c>
      <c r="AE91" s="678">
        <v>7</v>
      </c>
      <c r="AF91" s="678">
        <v>8.1999999999999993</v>
      </c>
      <c r="AG91" s="678">
        <v>8.4</v>
      </c>
      <c r="AH91" s="678">
        <v>7.2</v>
      </c>
      <c r="AI91" s="678">
        <v>6.5</v>
      </c>
      <c r="AJ91" s="683" t="s">
        <v>176</v>
      </c>
      <c r="AK91" s="678">
        <v>7.9</v>
      </c>
      <c r="AL91" s="679">
        <v>7.9</v>
      </c>
      <c r="AM91" s="678">
        <v>6.2</v>
      </c>
      <c r="AN91" s="678">
        <v>7.4</v>
      </c>
      <c r="AO91" s="678">
        <v>6.7</v>
      </c>
      <c r="AP91" s="678">
        <v>8.1999999999999993</v>
      </c>
      <c r="AQ91" s="681">
        <v>33</v>
      </c>
      <c r="AR91" s="682">
        <v>0</v>
      </c>
      <c r="AS91" s="678">
        <v>7.3</v>
      </c>
      <c r="AT91" s="683" t="s">
        <v>176</v>
      </c>
      <c r="AU91" s="683" t="s">
        <v>176</v>
      </c>
      <c r="AV91" s="678">
        <v>7.7</v>
      </c>
      <c r="AW91" s="684">
        <v>7.7</v>
      </c>
      <c r="AX91" s="684">
        <v>7.3</v>
      </c>
      <c r="AY91" s="683" t="s">
        <v>176</v>
      </c>
      <c r="AZ91" s="678">
        <v>7</v>
      </c>
      <c r="BA91" s="679">
        <v>7</v>
      </c>
      <c r="BB91" s="678">
        <v>8.1999999999999993</v>
      </c>
      <c r="BC91" s="678">
        <v>6.8</v>
      </c>
      <c r="BD91" s="681">
        <v>13</v>
      </c>
      <c r="BE91" s="682">
        <v>0</v>
      </c>
      <c r="BF91" s="685" t="s">
        <v>177</v>
      </c>
      <c r="BG91" s="685" t="s">
        <v>176</v>
      </c>
      <c r="BH91" s="686">
        <v>0</v>
      </c>
      <c r="BI91" s="681">
        <v>0</v>
      </c>
      <c r="BJ91" s="682">
        <v>5</v>
      </c>
      <c r="BK91" s="681">
        <v>63</v>
      </c>
      <c r="BL91" s="682">
        <v>5</v>
      </c>
      <c r="BM91" s="687">
        <v>67</v>
      </c>
      <c r="BN91" s="688">
        <v>63</v>
      </c>
      <c r="BO91" s="688">
        <v>0</v>
      </c>
      <c r="BP91" s="688">
        <v>62</v>
      </c>
      <c r="BQ91" s="688">
        <v>63</v>
      </c>
      <c r="BR91" s="689">
        <v>7.43</v>
      </c>
      <c r="BS91" s="690">
        <v>3.14</v>
      </c>
      <c r="BT91" s="691">
        <v>0</v>
      </c>
      <c r="BU91" s="692" t="s">
        <v>307</v>
      </c>
    </row>
    <row r="92" spans="1:73" s="586" customFormat="1" ht="21.75" customHeight="1">
      <c r="A92" s="671">
        <f t="shared" si="1"/>
        <v>82</v>
      </c>
      <c r="B92" s="672">
        <v>2127261319</v>
      </c>
      <c r="C92" s="673" t="s">
        <v>694</v>
      </c>
      <c r="D92" s="674" t="s">
        <v>172</v>
      </c>
      <c r="E92" s="675" t="s">
        <v>516</v>
      </c>
      <c r="F92" s="676">
        <v>32245</v>
      </c>
      <c r="G92" s="677" t="s">
        <v>219</v>
      </c>
      <c r="H92" s="677" t="s">
        <v>175</v>
      </c>
      <c r="I92" s="678">
        <v>8.1999999999999993</v>
      </c>
      <c r="J92" s="678" t="s">
        <v>176</v>
      </c>
      <c r="K92" s="678">
        <v>7.1</v>
      </c>
      <c r="L92" s="679">
        <v>7.1</v>
      </c>
      <c r="M92" s="680" t="s">
        <v>176</v>
      </c>
      <c r="N92" s="678">
        <v>7.6</v>
      </c>
      <c r="O92" s="680" t="s">
        <v>176</v>
      </c>
      <c r="P92" s="680" t="s">
        <v>176</v>
      </c>
      <c r="Q92" s="678">
        <v>7.7</v>
      </c>
      <c r="R92" s="680" t="s">
        <v>176</v>
      </c>
      <c r="S92" s="680" t="s">
        <v>176</v>
      </c>
      <c r="T92" s="678">
        <v>7.4</v>
      </c>
      <c r="U92" s="680" t="s">
        <v>176</v>
      </c>
      <c r="V92" s="678">
        <v>6.9</v>
      </c>
      <c r="W92" s="678">
        <v>9.1</v>
      </c>
      <c r="X92" s="678">
        <v>8.1999999999999993</v>
      </c>
      <c r="Y92" s="681">
        <v>17</v>
      </c>
      <c r="Z92" s="682">
        <v>0</v>
      </c>
      <c r="AA92" s="681">
        <v>0</v>
      </c>
      <c r="AB92" s="682">
        <v>0</v>
      </c>
      <c r="AC92" s="678">
        <v>6.1</v>
      </c>
      <c r="AD92" s="678">
        <v>8</v>
      </c>
      <c r="AE92" s="678">
        <v>6.9</v>
      </c>
      <c r="AF92" s="678">
        <v>8</v>
      </c>
      <c r="AG92" s="678">
        <v>7.4</v>
      </c>
      <c r="AH92" s="678">
        <v>6.4</v>
      </c>
      <c r="AI92" s="678">
        <v>7.1</v>
      </c>
      <c r="AJ92" s="683" t="s">
        <v>176</v>
      </c>
      <c r="AK92" s="678">
        <v>8.6</v>
      </c>
      <c r="AL92" s="679">
        <v>8.6</v>
      </c>
      <c r="AM92" s="678">
        <v>6.6</v>
      </c>
      <c r="AN92" s="678">
        <v>7.6</v>
      </c>
      <c r="AO92" s="678">
        <v>5.8</v>
      </c>
      <c r="AP92" s="678">
        <v>6.7</v>
      </c>
      <c r="AQ92" s="681">
        <v>33</v>
      </c>
      <c r="AR92" s="682">
        <v>0</v>
      </c>
      <c r="AS92" s="678">
        <v>8.5</v>
      </c>
      <c r="AT92" s="683" t="s">
        <v>176</v>
      </c>
      <c r="AU92" s="683" t="s">
        <v>176</v>
      </c>
      <c r="AV92" s="678">
        <v>8.1</v>
      </c>
      <c r="AW92" s="684">
        <v>8.5</v>
      </c>
      <c r="AX92" s="684">
        <v>8.1</v>
      </c>
      <c r="AY92" s="683" t="s">
        <v>176</v>
      </c>
      <c r="AZ92" s="678">
        <v>6.4</v>
      </c>
      <c r="BA92" s="679">
        <v>6.4</v>
      </c>
      <c r="BB92" s="678">
        <v>7</v>
      </c>
      <c r="BC92" s="678">
        <v>8</v>
      </c>
      <c r="BD92" s="681">
        <v>13</v>
      </c>
      <c r="BE92" s="682">
        <v>0</v>
      </c>
      <c r="BF92" s="685" t="s">
        <v>177</v>
      </c>
      <c r="BG92" s="685" t="s">
        <v>176</v>
      </c>
      <c r="BH92" s="686">
        <v>0</v>
      </c>
      <c r="BI92" s="681">
        <v>0</v>
      </c>
      <c r="BJ92" s="682">
        <v>5</v>
      </c>
      <c r="BK92" s="681">
        <v>63</v>
      </c>
      <c r="BL92" s="682">
        <v>5</v>
      </c>
      <c r="BM92" s="687">
        <v>67</v>
      </c>
      <c r="BN92" s="688">
        <v>63</v>
      </c>
      <c r="BO92" s="688">
        <v>0</v>
      </c>
      <c r="BP92" s="688">
        <v>62</v>
      </c>
      <c r="BQ92" s="688">
        <v>63</v>
      </c>
      <c r="BR92" s="689">
        <v>7.37</v>
      </c>
      <c r="BS92" s="690">
        <v>3.11</v>
      </c>
      <c r="BT92" s="691">
        <v>0</v>
      </c>
      <c r="BU92" s="692" t="s">
        <v>307</v>
      </c>
    </row>
    <row r="93" spans="1:73" s="586" customFormat="1" ht="21.75" customHeight="1">
      <c r="A93" s="671">
        <f t="shared" si="1"/>
        <v>83</v>
      </c>
      <c r="B93" s="672">
        <v>161325651</v>
      </c>
      <c r="C93" s="673" t="s">
        <v>180</v>
      </c>
      <c r="D93" s="674" t="s">
        <v>183</v>
      </c>
      <c r="E93" s="675" t="s">
        <v>518</v>
      </c>
      <c r="F93" s="676">
        <v>33960</v>
      </c>
      <c r="G93" s="677" t="s">
        <v>219</v>
      </c>
      <c r="H93" s="677" t="s">
        <v>175</v>
      </c>
      <c r="I93" s="678">
        <v>7.9</v>
      </c>
      <c r="J93" s="678" t="s">
        <v>176</v>
      </c>
      <c r="K93" s="678">
        <v>7.4</v>
      </c>
      <c r="L93" s="679">
        <v>7.4</v>
      </c>
      <c r="M93" s="680" t="s">
        <v>176</v>
      </c>
      <c r="N93" s="678">
        <v>6.9</v>
      </c>
      <c r="O93" s="680" t="s">
        <v>176</v>
      </c>
      <c r="P93" s="680" t="s">
        <v>176</v>
      </c>
      <c r="Q93" s="678">
        <v>6.2</v>
      </c>
      <c r="R93" s="680" t="s">
        <v>176</v>
      </c>
      <c r="S93" s="680" t="s">
        <v>176</v>
      </c>
      <c r="T93" s="678">
        <v>6.4</v>
      </c>
      <c r="U93" s="680" t="s">
        <v>176</v>
      </c>
      <c r="V93" s="678">
        <v>7.3</v>
      </c>
      <c r="W93" s="678">
        <v>6.9</v>
      </c>
      <c r="X93" s="678">
        <v>6.5</v>
      </c>
      <c r="Y93" s="681">
        <v>17</v>
      </c>
      <c r="Z93" s="682">
        <v>0</v>
      </c>
      <c r="AA93" s="681">
        <v>0</v>
      </c>
      <c r="AB93" s="682">
        <v>0</v>
      </c>
      <c r="AC93" s="678">
        <v>7.6</v>
      </c>
      <c r="AD93" s="678">
        <v>6.3</v>
      </c>
      <c r="AE93" s="678">
        <v>6.4</v>
      </c>
      <c r="AF93" s="678">
        <v>4.9000000000000004</v>
      </c>
      <c r="AG93" s="678">
        <v>8.5</v>
      </c>
      <c r="AH93" s="678">
        <v>5.5</v>
      </c>
      <c r="AI93" s="678">
        <v>6.3</v>
      </c>
      <c r="AJ93" s="683" t="s">
        <v>176</v>
      </c>
      <c r="AK93" s="678">
        <v>6.3</v>
      </c>
      <c r="AL93" s="679">
        <v>6.3</v>
      </c>
      <c r="AM93" s="678">
        <v>7.5</v>
      </c>
      <c r="AN93" s="678">
        <v>7.4</v>
      </c>
      <c r="AO93" s="678">
        <v>7.1</v>
      </c>
      <c r="AP93" s="678">
        <v>6.8</v>
      </c>
      <c r="AQ93" s="681">
        <v>33</v>
      </c>
      <c r="AR93" s="682">
        <v>0</v>
      </c>
      <c r="AS93" s="678">
        <v>6.7</v>
      </c>
      <c r="AT93" s="683" t="s">
        <v>176</v>
      </c>
      <c r="AU93" s="683" t="s">
        <v>176</v>
      </c>
      <c r="AV93" s="678">
        <v>5.6</v>
      </c>
      <c r="AW93" s="684">
        <v>6.7</v>
      </c>
      <c r="AX93" s="684">
        <v>5.6</v>
      </c>
      <c r="AY93" s="683" t="s">
        <v>176</v>
      </c>
      <c r="AZ93" s="678">
        <v>4.5999999999999996</v>
      </c>
      <c r="BA93" s="679">
        <v>4.5999999999999996</v>
      </c>
      <c r="BB93" s="678">
        <v>5.0999999999999996</v>
      </c>
      <c r="BC93" s="678">
        <v>6.7</v>
      </c>
      <c r="BD93" s="681">
        <v>13</v>
      </c>
      <c r="BE93" s="682">
        <v>0</v>
      </c>
      <c r="BF93" s="685" t="s">
        <v>177</v>
      </c>
      <c r="BG93" s="685" t="s">
        <v>176</v>
      </c>
      <c r="BH93" s="686">
        <v>0</v>
      </c>
      <c r="BI93" s="681">
        <v>0</v>
      </c>
      <c r="BJ93" s="682">
        <v>5</v>
      </c>
      <c r="BK93" s="681">
        <v>63</v>
      </c>
      <c r="BL93" s="682">
        <v>5</v>
      </c>
      <c r="BM93" s="687">
        <v>67</v>
      </c>
      <c r="BN93" s="688">
        <v>63</v>
      </c>
      <c r="BO93" s="688">
        <v>0</v>
      </c>
      <c r="BP93" s="688">
        <v>62</v>
      </c>
      <c r="BQ93" s="688">
        <v>63</v>
      </c>
      <c r="BR93" s="689">
        <v>6.52</v>
      </c>
      <c r="BS93" s="690">
        <v>2.5499999999999998</v>
      </c>
      <c r="BT93" s="691">
        <v>0</v>
      </c>
      <c r="BU93" s="692" t="s">
        <v>307</v>
      </c>
    </row>
    <row r="94" spans="1:73" s="586" customFormat="1" ht="21.75" customHeight="1">
      <c r="A94" s="671">
        <f t="shared" si="1"/>
        <v>84</v>
      </c>
      <c r="B94" s="672">
        <v>2120253825</v>
      </c>
      <c r="C94" s="673" t="s">
        <v>212</v>
      </c>
      <c r="D94" s="674" t="s">
        <v>745</v>
      </c>
      <c r="E94" s="675" t="s">
        <v>316</v>
      </c>
      <c r="F94" s="676">
        <v>33959</v>
      </c>
      <c r="G94" s="677" t="s">
        <v>174</v>
      </c>
      <c r="H94" s="677" t="s">
        <v>175</v>
      </c>
      <c r="I94" s="678">
        <v>6</v>
      </c>
      <c r="J94" s="678" t="s">
        <v>176</v>
      </c>
      <c r="K94" s="678">
        <v>7.3</v>
      </c>
      <c r="L94" s="679">
        <v>7.3</v>
      </c>
      <c r="M94" s="680" t="s">
        <v>176</v>
      </c>
      <c r="N94" s="678">
        <v>8.4</v>
      </c>
      <c r="O94" s="680" t="s">
        <v>176</v>
      </c>
      <c r="P94" s="680" t="s">
        <v>176</v>
      </c>
      <c r="Q94" s="678">
        <v>7.3</v>
      </c>
      <c r="R94" s="680" t="s">
        <v>176</v>
      </c>
      <c r="S94" s="680" t="s">
        <v>176</v>
      </c>
      <c r="T94" s="678">
        <v>6</v>
      </c>
      <c r="U94" s="680" t="s">
        <v>176</v>
      </c>
      <c r="V94" s="678">
        <v>8.3000000000000007</v>
      </c>
      <c r="W94" s="678">
        <v>7.9</v>
      </c>
      <c r="X94" s="678">
        <v>8.3000000000000007</v>
      </c>
      <c r="Y94" s="681">
        <v>17</v>
      </c>
      <c r="Z94" s="682">
        <v>0</v>
      </c>
      <c r="AA94" s="681">
        <v>0</v>
      </c>
      <c r="AB94" s="682">
        <v>0</v>
      </c>
      <c r="AC94" s="678">
        <v>6.7</v>
      </c>
      <c r="AD94" s="678">
        <v>7.8</v>
      </c>
      <c r="AE94" s="678">
        <v>6</v>
      </c>
      <c r="AF94" s="678">
        <v>6.6</v>
      </c>
      <c r="AG94" s="678">
        <v>8.6999999999999993</v>
      </c>
      <c r="AH94" s="678">
        <v>7.6</v>
      </c>
      <c r="AI94" s="678">
        <v>6.5</v>
      </c>
      <c r="AJ94" s="683" t="s">
        <v>176</v>
      </c>
      <c r="AK94" s="678">
        <v>7.7</v>
      </c>
      <c r="AL94" s="679">
        <v>7.7</v>
      </c>
      <c r="AM94" s="678">
        <v>7.4</v>
      </c>
      <c r="AN94" s="678">
        <v>8.5</v>
      </c>
      <c r="AO94" s="678">
        <v>7.4</v>
      </c>
      <c r="AP94" s="678">
        <v>8.3000000000000007</v>
      </c>
      <c r="AQ94" s="681">
        <v>33</v>
      </c>
      <c r="AR94" s="682">
        <v>0</v>
      </c>
      <c r="AS94" s="678">
        <v>8.6</v>
      </c>
      <c r="AT94" s="683" t="s">
        <v>176</v>
      </c>
      <c r="AU94" s="683" t="s">
        <v>176</v>
      </c>
      <c r="AV94" s="678">
        <v>8</v>
      </c>
      <c r="AW94" s="684">
        <v>8.6</v>
      </c>
      <c r="AX94" s="684">
        <v>8</v>
      </c>
      <c r="AY94" s="683" t="s">
        <v>176</v>
      </c>
      <c r="AZ94" s="678">
        <v>6.9</v>
      </c>
      <c r="BA94" s="679">
        <v>6.9</v>
      </c>
      <c r="BB94" s="678">
        <v>8.8000000000000007</v>
      </c>
      <c r="BC94" s="678">
        <v>7.8</v>
      </c>
      <c r="BD94" s="681">
        <v>13</v>
      </c>
      <c r="BE94" s="682">
        <v>0</v>
      </c>
      <c r="BF94" s="685" t="s">
        <v>177</v>
      </c>
      <c r="BG94" s="685" t="s">
        <v>176</v>
      </c>
      <c r="BH94" s="686">
        <v>0</v>
      </c>
      <c r="BI94" s="681">
        <v>0</v>
      </c>
      <c r="BJ94" s="682">
        <v>5</v>
      </c>
      <c r="BK94" s="681">
        <v>63</v>
      </c>
      <c r="BL94" s="682">
        <v>5</v>
      </c>
      <c r="BM94" s="687">
        <v>67</v>
      </c>
      <c r="BN94" s="688">
        <v>63</v>
      </c>
      <c r="BO94" s="688">
        <v>0</v>
      </c>
      <c r="BP94" s="688">
        <v>62</v>
      </c>
      <c r="BQ94" s="688">
        <v>63</v>
      </c>
      <c r="BR94" s="689">
        <v>7.55</v>
      </c>
      <c r="BS94" s="690">
        <v>3.22</v>
      </c>
      <c r="BT94" s="691">
        <v>0</v>
      </c>
      <c r="BU94" s="692" t="s">
        <v>307</v>
      </c>
    </row>
    <row r="95" spans="1:73" s="586" customFormat="1" ht="21.75" customHeight="1">
      <c r="A95" s="671">
        <f t="shared" si="1"/>
        <v>85</v>
      </c>
      <c r="B95" s="672">
        <v>2126261322</v>
      </c>
      <c r="C95" s="673" t="s">
        <v>180</v>
      </c>
      <c r="D95" s="674" t="s">
        <v>721</v>
      </c>
      <c r="E95" s="675" t="s">
        <v>316</v>
      </c>
      <c r="F95" s="676">
        <v>32304</v>
      </c>
      <c r="G95" s="677" t="s">
        <v>174</v>
      </c>
      <c r="H95" s="677" t="s">
        <v>175</v>
      </c>
      <c r="I95" s="678">
        <v>6.3</v>
      </c>
      <c r="J95" s="678" t="s">
        <v>176</v>
      </c>
      <c r="K95" s="678">
        <v>6.5</v>
      </c>
      <c r="L95" s="679">
        <v>6.5</v>
      </c>
      <c r="M95" s="680" t="s">
        <v>176</v>
      </c>
      <c r="N95" s="678">
        <v>8.3000000000000007</v>
      </c>
      <c r="O95" s="680" t="s">
        <v>176</v>
      </c>
      <c r="P95" s="680" t="s">
        <v>176</v>
      </c>
      <c r="Q95" s="678">
        <v>8.3000000000000007</v>
      </c>
      <c r="R95" s="680" t="s">
        <v>176</v>
      </c>
      <c r="S95" s="680" t="s">
        <v>176</v>
      </c>
      <c r="T95" s="678">
        <v>7.3</v>
      </c>
      <c r="U95" s="680" t="s">
        <v>176</v>
      </c>
      <c r="V95" s="678">
        <v>7.2</v>
      </c>
      <c r="W95" s="678">
        <v>8.4</v>
      </c>
      <c r="X95" s="678">
        <v>9.1999999999999993</v>
      </c>
      <c r="Y95" s="681">
        <v>17</v>
      </c>
      <c r="Z95" s="682">
        <v>0</v>
      </c>
      <c r="AA95" s="681">
        <v>0</v>
      </c>
      <c r="AB95" s="682">
        <v>0</v>
      </c>
      <c r="AC95" s="678">
        <v>7.3</v>
      </c>
      <c r="AD95" s="678">
        <v>7.9</v>
      </c>
      <c r="AE95" s="678">
        <v>5.2</v>
      </c>
      <c r="AF95" s="678">
        <v>7</v>
      </c>
      <c r="AG95" s="678">
        <v>7.2</v>
      </c>
      <c r="AH95" s="678">
        <v>7.6</v>
      </c>
      <c r="AI95" s="678">
        <v>6.8</v>
      </c>
      <c r="AJ95" s="683" t="s">
        <v>176</v>
      </c>
      <c r="AK95" s="678">
        <v>8.1999999999999993</v>
      </c>
      <c r="AL95" s="679">
        <v>8.1999999999999993</v>
      </c>
      <c r="AM95" s="678">
        <v>6.4</v>
      </c>
      <c r="AN95" s="678">
        <v>8.6999999999999993</v>
      </c>
      <c r="AO95" s="678">
        <v>7.7</v>
      </c>
      <c r="AP95" s="678">
        <v>8.8000000000000007</v>
      </c>
      <c r="AQ95" s="681">
        <v>33</v>
      </c>
      <c r="AR95" s="682">
        <v>0</v>
      </c>
      <c r="AS95" s="678">
        <v>9.1</v>
      </c>
      <c r="AT95" s="683" t="s">
        <v>176</v>
      </c>
      <c r="AU95" s="683" t="s">
        <v>176</v>
      </c>
      <c r="AV95" s="678">
        <v>7.4</v>
      </c>
      <c r="AW95" s="684">
        <v>9.1</v>
      </c>
      <c r="AX95" s="684">
        <v>7.4</v>
      </c>
      <c r="AY95" s="683" t="s">
        <v>176</v>
      </c>
      <c r="AZ95" s="678">
        <v>7.5</v>
      </c>
      <c r="BA95" s="679">
        <v>7.5</v>
      </c>
      <c r="BB95" s="678">
        <v>8.9</v>
      </c>
      <c r="BC95" s="678">
        <v>7.8</v>
      </c>
      <c r="BD95" s="681">
        <v>13</v>
      </c>
      <c r="BE95" s="682">
        <v>0</v>
      </c>
      <c r="BF95" s="685" t="s">
        <v>177</v>
      </c>
      <c r="BG95" s="685" t="s">
        <v>176</v>
      </c>
      <c r="BH95" s="686">
        <v>0</v>
      </c>
      <c r="BI95" s="681">
        <v>0</v>
      </c>
      <c r="BJ95" s="682">
        <v>5</v>
      </c>
      <c r="BK95" s="681">
        <v>63</v>
      </c>
      <c r="BL95" s="682">
        <v>5</v>
      </c>
      <c r="BM95" s="687">
        <v>67</v>
      </c>
      <c r="BN95" s="688">
        <v>63</v>
      </c>
      <c r="BO95" s="688">
        <v>0</v>
      </c>
      <c r="BP95" s="688">
        <v>62</v>
      </c>
      <c r="BQ95" s="688">
        <v>63</v>
      </c>
      <c r="BR95" s="689">
        <v>7.65</v>
      </c>
      <c r="BS95" s="690">
        <v>3.24</v>
      </c>
      <c r="BT95" s="691">
        <v>0</v>
      </c>
      <c r="BU95" s="692" t="s">
        <v>307</v>
      </c>
    </row>
    <row r="96" spans="1:73" s="586" customFormat="1" ht="21.75" customHeight="1">
      <c r="A96" s="671">
        <f t="shared" si="1"/>
        <v>86</v>
      </c>
      <c r="B96" s="672">
        <v>2126261366</v>
      </c>
      <c r="C96" s="673" t="s">
        <v>212</v>
      </c>
      <c r="D96" s="674" t="s">
        <v>639</v>
      </c>
      <c r="E96" s="675" t="s">
        <v>316</v>
      </c>
      <c r="F96" s="676">
        <v>34088</v>
      </c>
      <c r="G96" s="677" t="s">
        <v>174</v>
      </c>
      <c r="H96" s="677" t="s">
        <v>175</v>
      </c>
      <c r="I96" s="678">
        <v>8.3000000000000007</v>
      </c>
      <c r="J96" s="678" t="s">
        <v>176</v>
      </c>
      <c r="K96" s="678">
        <v>7.5</v>
      </c>
      <c r="L96" s="679">
        <v>7.5</v>
      </c>
      <c r="M96" s="680" t="s">
        <v>176</v>
      </c>
      <c r="N96" s="678">
        <v>6.8</v>
      </c>
      <c r="O96" s="680" t="s">
        <v>176</v>
      </c>
      <c r="P96" s="680" t="s">
        <v>176</v>
      </c>
      <c r="Q96" s="678">
        <v>7.3</v>
      </c>
      <c r="R96" s="680" t="s">
        <v>176</v>
      </c>
      <c r="S96" s="680" t="s">
        <v>176</v>
      </c>
      <c r="T96" s="678">
        <v>7.4</v>
      </c>
      <c r="U96" s="680" t="s">
        <v>176</v>
      </c>
      <c r="V96" s="678">
        <v>8</v>
      </c>
      <c r="W96" s="678">
        <v>8.6</v>
      </c>
      <c r="X96" s="678">
        <v>7</v>
      </c>
      <c r="Y96" s="681">
        <v>17</v>
      </c>
      <c r="Z96" s="682">
        <v>0</v>
      </c>
      <c r="AA96" s="681">
        <v>0</v>
      </c>
      <c r="AB96" s="682">
        <v>0</v>
      </c>
      <c r="AC96" s="678">
        <v>8.3000000000000007</v>
      </c>
      <c r="AD96" s="678">
        <v>7.3</v>
      </c>
      <c r="AE96" s="678">
        <v>8.4</v>
      </c>
      <c r="AF96" s="678">
        <v>8.6999999999999993</v>
      </c>
      <c r="AG96" s="678">
        <v>8.8000000000000007</v>
      </c>
      <c r="AH96" s="678">
        <v>7.7</v>
      </c>
      <c r="AI96" s="678">
        <v>7.1</v>
      </c>
      <c r="AJ96" s="683" t="s">
        <v>176</v>
      </c>
      <c r="AK96" s="678">
        <v>7.8</v>
      </c>
      <c r="AL96" s="679">
        <v>7.8</v>
      </c>
      <c r="AM96" s="678">
        <v>7.2</v>
      </c>
      <c r="AN96" s="678">
        <v>7.5</v>
      </c>
      <c r="AO96" s="678">
        <v>7.5</v>
      </c>
      <c r="AP96" s="678">
        <v>8.4</v>
      </c>
      <c r="AQ96" s="681">
        <v>33</v>
      </c>
      <c r="AR96" s="682">
        <v>0</v>
      </c>
      <c r="AS96" s="678">
        <v>8.6</v>
      </c>
      <c r="AT96" s="683" t="s">
        <v>176</v>
      </c>
      <c r="AU96" s="683" t="s">
        <v>176</v>
      </c>
      <c r="AV96" s="678">
        <v>8.8000000000000007</v>
      </c>
      <c r="AW96" s="684">
        <v>8.8000000000000007</v>
      </c>
      <c r="AX96" s="684">
        <v>8.6</v>
      </c>
      <c r="AY96" s="683" t="s">
        <v>176</v>
      </c>
      <c r="AZ96" s="678">
        <v>6.3</v>
      </c>
      <c r="BA96" s="679">
        <v>6.3</v>
      </c>
      <c r="BB96" s="678">
        <v>8.1</v>
      </c>
      <c r="BC96" s="678">
        <v>8.4</v>
      </c>
      <c r="BD96" s="681">
        <v>13</v>
      </c>
      <c r="BE96" s="682">
        <v>0</v>
      </c>
      <c r="BF96" s="685" t="s">
        <v>177</v>
      </c>
      <c r="BG96" s="685" t="s">
        <v>176</v>
      </c>
      <c r="BH96" s="686">
        <v>0</v>
      </c>
      <c r="BI96" s="681">
        <v>0</v>
      </c>
      <c r="BJ96" s="682">
        <v>5</v>
      </c>
      <c r="BK96" s="681">
        <v>63</v>
      </c>
      <c r="BL96" s="682">
        <v>5</v>
      </c>
      <c r="BM96" s="687">
        <v>67</v>
      </c>
      <c r="BN96" s="688">
        <v>63</v>
      </c>
      <c r="BO96" s="688">
        <v>0</v>
      </c>
      <c r="BP96" s="688">
        <v>62</v>
      </c>
      <c r="BQ96" s="688">
        <v>63</v>
      </c>
      <c r="BR96" s="689">
        <v>7.8</v>
      </c>
      <c r="BS96" s="690">
        <v>3.39</v>
      </c>
      <c r="BT96" s="691">
        <v>0</v>
      </c>
      <c r="BU96" s="692" t="s">
        <v>307</v>
      </c>
    </row>
    <row r="97" spans="1:74" s="586" customFormat="1" ht="21.75" customHeight="1">
      <c r="A97" s="671">
        <f t="shared" si="1"/>
        <v>87</v>
      </c>
      <c r="B97" s="672">
        <v>2126261394</v>
      </c>
      <c r="C97" s="673" t="s">
        <v>180</v>
      </c>
      <c r="D97" s="674" t="s">
        <v>718</v>
      </c>
      <c r="E97" s="675" t="s">
        <v>316</v>
      </c>
      <c r="F97" s="676">
        <v>33299</v>
      </c>
      <c r="G97" s="677" t="s">
        <v>174</v>
      </c>
      <c r="H97" s="677" t="s">
        <v>175</v>
      </c>
      <c r="I97" s="678">
        <v>8.6</v>
      </c>
      <c r="J97" s="678" t="s">
        <v>176</v>
      </c>
      <c r="K97" s="678">
        <v>6.4</v>
      </c>
      <c r="L97" s="679">
        <v>6.4</v>
      </c>
      <c r="M97" s="680" t="s">
        <v>176</v>
      </c>
      <c r="N97" s="678">
        <v>7.6</v>
      </c>
      <c r="O97" s="680" t="s">
        <v>176</v>
      </c>
      <c r="P97" s="680" t="s">
        <v>176</v>
      </c>
      <c r="Q97" s="678">
        <v>7.5</v>
      </c>
      <c r="R97" s="680" t="s">
        <v>176</v>
      </c>
      <c r="S97" s="680" t="s">
        <v>176</v>
      </c>
      <c r="T97" s="678">
        <v>7.2</v>
      </c>
      <c r="U97" s="680" t="s">
        <v>176</v>
      </c>
      <c r="V97" s="678">
        <v>9.5</v>
      </c>
      <c r="W97" s="678">
        <v>8.6999999999999993</v>
      </c>
      <c r="X97" s="678">
        <v>7.9</v>
      </c>
      <c r="Y97" s="681">
        <v>17</v>
      </c>
      <c r="Z97" s="682">
        <v>0</v>
      </c>
      <c r="AA97" s="681">
        <v>0</v>
      </c>
      <c r="AB97" s="682">
        <v>0</v>
      </c>
      <c r="AC97" s="678">
        <v>8.4</v>
      </c>
      <c r="AD97" s="678">
        <v>7.3</v>
      </c>
      <c r="AE97" s="678">
        <v>7.3</v>
      </c>
      <c r="AF97" s="678">
        <v>7.1</v>
      </c>
      <c r="AG97" s="678">
        <v>8.5</v>
      </c>
      <c r="AH97" s="678">
        <v>7</v>
      </c>
      <c r="AI97" s="678">
        <v>7.3</v>
      </c>
      <c r="AJ97" s="683" t="s">
        <v>176</v>
      </c>
      <c r="AK97" s="678">
        <v>7.6</v>
      </c>
      <c r="AL97" s="679">
        <v>7.6</v>
      </c>
      <c r="AM97" s="678">
        <v>6.5</v>
      </c>
      <c r="AN97" s="678">
        <v>7.1</v>
      </c>
      <c r="AO97" s="678">
        <v>7.9</v>
      </c>
      <c r="AP97" s="678">
        <v>7.9</v>
      </c>
      <c r="AQ97" s="681">
        <v>33</v>
      </c>
      <c r="AR97" s="682">
        <v>0</v>
      </c>
      <c r="AS97" s="678">
        <v>9</v>
      </c>
      <c r="AT97" s="683" t="s">
        <v>176</v>
      </c>
      <c r="AU97" s="683" t="s">
        <v>176</v>
      </c>
      <c r="AV97" s="678">
        <v>7.7</v>
      </c>
      <c r="AW97" s="684">
        <v>9</v>
      </c>
      <c r="AX97" s="684">
        <v>7.7</v>
      </c>
      <c r="AY97" s="683" t="s">
        <v>176</v>
      </c>
      <c r="AZ97" s="678">
        <v>6.4</v>
      </c>
      <c r="BA97" s="679">
        <v>6.4</v>
      </c>
      <c r="BB97" s="678">
        <v>7.8</v>
      </c>
      <c r="BC97" s="678">
        <v>8.1999999999999993</v>
      </c>
      <c r="BD97" s="681">
        <v>13</v>
      </c>
      <c r="BE97" s="682">
        <v>0</v>
      </c>
      <c r="BF97" s="685" t="s">
        <v>177</v>
      </c>
      <c r="BG97" s="685" t="s">
        <v>176</v>
      </c>
      <c r="BH97" s="686">
        <v>0</v>
      </c>
      <c r="BI97" s="681">
        <v>0</v>
      </c>
      <c r="BJ97" s="682">
        <v>5</v>
      </c>
      <c r="BK97" s="681">
        <v>63</v>
      </c>
      <c r="BL97" s="682">
        <v>5</v>
      </c>
      <c r="BM97" s="687">
        <v>67</v>
      </c>
      <c r="BN97" s="688">
        <v>63</v>
      </c>
      <c r="BO97" s="688">
        <v>0</v>
      </c>
      <c r="BP97" s="688">
        <v>62</v>
      </c>
      <c r="BQ97" s="688">
        <v>63</v>
      </c>
      <c r="BR97" s="689">
        <v>7.63</v>
      </c>
      <c r="BS97" s="690">
        <v>3.25</v>
      </c>
      <c r="BT97" s="691">
        <v>0</v>
      </c>
      <c r="BU97" s="692" t="s">
        <v>307</v>
      </c>
    </row>
    <row r="98" spans="1:74" s="586" customFormat="1" ht="21.75" customHeight="1">
      <c r="A98" s="671">
        <f t="shared" si="1"/>
        <v>88</v>
      </c>
      <c r="B98" s="672">
        <v>171326108</v>
      </c>
      <c r="C98" s="673" t="s">
        <v>180</v>
      </c>
      <c r="D98" s="674" t="s">
        <v>315</v>
      </c>
      <c r="E98" s="675" t="s">
        <v>316</v>
      </c>
      <c r="F98" s="676">
        <v>34114</v>
      </c>
      <c r="G98" s="677" t="s">
        <v>174</v>
      </c>
      <c r="H98" s="677" t="s">
        <v>175</v>
      </c>
      <c r="I98" s="678">
        <v>8.6999999999999993</v>
      </c>
      <c r="J98" s="678">
        <v>7</v>
      </c>
      <c r="K98" s="678">
        <v>6.7</v>
      </c>
      <c r="L98" s="679">
        <v>7</v>
      </c>
      <c r="M98" s="680" t="s">
        <v>176</v>
      </c>
      <c r="N98" s="678">
        <v>6.6</v>
      </c>
      <c r="O98" s="680" t="s">
        <v>176</v>
      </c>
      <c r="P98" s="680" t="s">
        <v>176</v>
      </c>
      <c r="Q98" s="678">
        <v>6.1</v>
      </c>
      <c r="R98" s="680" t="s">
        <v>176</v>
      </c>
      <c r="S98" s="680" t="s">
        <v>176</v>
      </c>
      <c r="T98" s="678">
        <v>6.5</v>
      </c>
      <c r="U98" s="680" t="s">
        <v>176</v>
      </c>
      <c r="V98" s="678">
        <v>7.7</v>
      </c>
      <c r="W98" s="678">
        <v>7.8</v>
      </c>
      <c r="X98" s="678">
        <v>8.6999999999999993</v>
      </c>
      <c r="Y98" s="681">
        <v>19</v>
      </c>
      <c r="Z98" s="682">
        <v>0</v>
      </c>
      <c r="AA98" s="681">
        <v>0</v>
      </c>
      <c r="AB98" s="682">
        <v>0</v>
      </c>
      <c r="AC98" s="678">
        <v>8</v>
      </c>
      <c r="AD98" s="678">
        <v>6.6</v>
      </c>
      <c r="AE98" s="678">
        <v>6.6</v>
      </c>
      <c r="AF98" s="678">
        <v>7.9</v>
      </c>
      <c r="AG98" s="678">
        <v>7.8</v>
      </c>
      <c r="AH98" s="678">
        <v>4.7</v>
      </c>
      <c r="AI98" s="678">
        <v>6.1</v>
      </c>
      <c r="AJ98" s="683" t="s">
        <v>176</v>
      </c>
      <c r="AK98" s="678">
        <v>7.1</v>
      </c>
      <c r="AL98" s="679">
        <v>7.1</v>
      </c>
      <c r="AM98" s="678">
        <v>7.2</v>
      </c>
      <c r="AN98" s="678">
        <v>7.9</v>
      </c>
      <c r="AO98" s="678">
        <v>6.1</v>
      </c>
      <c r="AP98" s="678">
        <v>5.6</v>
      </c>
      <c r="AQ98" s="681">
        <v>33</v>
      </c>
      <c r="AR98" s="682">
        <v>0</v>
      </c>
      <c r="AS98" s="678">
        <v>7.7</v>
      </c>
      <c r="AT98" s="683" t="s">
        <v>176</v>
      </c>
      <c r="AU98" s="683" t="s">
        <v>176</v>
      </c>
      <c r="AV98" s="678">
        <v>6.4</v>
      </c>
      <c r="AW98" s="684">
        <v>7.7</v>
      </c>
      <c r="AX98" s="684">
        <v>6.4</v>
      </c>
      <c r="AY98" s="683" t="s">
        <v>176</v>
      </c>
      <c r="AZ98" s="678">
        <v>5.5</v>
      </c>
      <c r="BA98" s="679">
        <v>5.5</v>
      </c>
      <c r="BB98" s="678">
        <v>6.3</v>
      </c>
      <c r="BC98" s="678">
        <v>7.9</v>
      </c>
      <c r="BD98" s="681">
        <v>13</v>
      </c>
      <c r="BE98" s="682">
        <v>0</v>
      </c>
      <c r="BF98" s="685" t="s">
        <v>177</v>
      </c>
      <c r="BG98" s="685" t="s">
        <v>176</v>
      </c>
      <c r="BH98" s="686">
        <v>0</v>
      </c>
      <c r="BI98" s="681">
        <v>0</v>
      </c>
      <c r="BJ98" s="682">
        <v>5</v>
      </c>
      <c r="BK98" s="681">
        <v>65</v>
      </c>
      <c r="BL98" s="682">
        <v>5</v>
      </c>
      <c r="BM98" s="687">
        <v>67</v>
      </c>
      <c r="BN98" s="688">
        <v>65</v>
      </c>
      <c r="BO98" s="688">
        <v>0</v>
      </c>
      <c r="BP98" s="688">
        <v>62</v>
      </c>
      <c r="BQ98" s="688">
        <v>65</v>
      </c>
      <c r="BR98" s="689">
        <v>6.72</v>
      </c>
      <c r="BS98" s="690">
        <v>2.75</v>
      </c>
      <c r="BT98" s="691">
        <v>0</v>
      </c>
      <c r="BU98" s="692" t="s">
        <v>307</v>
      </c>
    </row>
    <row r="99" spans="1:74" s="621" customFormat="1" ht="21.75" customHeight="1">
      <c r="A99" s="693">
        <f t="shared" si="1"/>
        <v>89</v>
      </c>
      <c r="B99" s="694">
        <v>171326119</v>
      </c>
      <c r="C99" s="695" t="s">
        <v>212</v>
      </c>
      <c r="D99" s="696" t="s">
        <v>315</v>
      </c>
      <c r="E99" s="697" t="s">
        <v>316</v>
      </c>
      <c r="F99" s="698">
        <v>34079</v>
      </c>
      <c r="G99" s="699" t="s">
        <v>174</v>
      </c>
      <c r="H99" s="699" t="s">
        <v>175</v>
      </c>
      <c r="I99" s="700">
        <v>6.5</v>
      </c>
      <c r="J99" s="700">
        <v>8.1</v>
      </c>
      <c r="K99" s="700">
        <v>6.7</v>
      </c>
      <c r="L99" s="701">
        <v>8.1</v>
      </c>
      <c r="M99" s="702" t="s">
        <v>176</v>
      </c>
      <c r="N99" s="700">
        <v>7.1</v>
      </c>
      <c r="O99" s="702" t="s">
        <v>176</v>
      </c>
      <c r="P99" s="702" t="s">
        <v>176</v>
      </c>
      <c r="Q99" s="700">
        <v>6.7</v>
      </c>
      <c r="R99" s="702" t="s">
        <v>176</v>
      </c>
      <c r="S99" s="702" t="s">
        <v>176</v>
      </c>
      <c r="T99" s="700">
        <v>7.2</v>
      </c>
      <c r="U99" s="702" t="s">
        <v>176</v>
      </c>
      <c r="V99" s="700">
        <v>5.0999999999999996</v>
      </c>
      <c r="W99" s="700">
        <v>8.6999999999999993</v>
      </c>
      <c r="X99" s="700">
        <v>7.8</v>
      </c>
      <c r="Y99" s="703">
        <v>19</v>
      </c>
      <c r="Z99" s="703">
        <v>0</v>
      </c>
      <c r="AA99" s="703">
        <v>0</v>
      </c>
      <c r="AB99" s="703">
        <v>0</v>
      </c>
      <c r="AC99" s="700">
        <v>4.9000000000000004</v>
      </c>
      <c r="AD99" s="700">
        <v>7.5</v>
      </c>
      <c r="AE99" s="700">
        <v>5.7</v>
      </c>
      <c r="AF99" s="700">
        <v>6.9</v>
      </c>
      <c r="AG99" s="700">
        <v>6.1</v>
      </c>
      <c r="AH99" s="700">
        <v>4.7</v>
      </c>
      <c r="AI99" s="700">
        <v>5.4</v>
      </c>
      <c r="AJ99" s="704" t="s">
        <v>176</v>
      </c>
      <c r="AK99" s="700">
        <v>6.6</v>
      </c>
      <c r="AL99" s="701">
        <v>6.6</v>
      </c>
      <c r="AM99" s="700">
        <v>5.5</v>
      </c>
      <c r="AN99" s="700">
        <v>7.7</v>
      </c>
      <c r="AO99" s="700">
        <v>5.5</v>
      </c>
      <c r="AP99" s="700">
        <v>6.8</v>
      </c>
      <c r="AQ99" s="703">
        <v>33</v>
      </c>
      <c r="AR99" s="703">
        <v>0</v>
      </c>
      <c r="AS99" s="700">
        <v>7</v>
      </c>
      <c r="AT99" s="704" t="s">
        <v>176</v>
      </c>
      <c r="AU99" s="704" t="s">
        <v>176</v>
      </c>
      <c r="AV99" s="700">
        <v>5.8</v>
      </c>
      <c r="AW99" s="705">
        <v>7</v>
      </c>
      <c r="AX99" s="705">
        <v>5.8</v>
      </c>
      <c r="AY99" s="704" t="s">
        <v>176</v>
      </c>
      <c r="AZ99" s="700">
        <v>4.8</v>
      </c>
      <c r="BA99" s="701">
        <v>4.8</v>
      </c>
      <c r="BB99" s="700">
        <v>5.9</v>
      </c>
      <c r="BC99" s="700">
        <v>7.4</v>
      </c>
      <c r="BD99" s="703">
        <v>13</v>
      </c>
      <c r="BE99" s="703">
        <v>0</v>
      </c>
      <c r="BF99" s="706">
        <v>0</v>
      </c>
      <c r="BG99" s="706" t="s">
        <v>176</v>
      </c>
      <c r="BH99" s="707">
        <v>0</v>
      </c>
      <c r="BI99" s="703">
        <v>0</v>
      </c>
      <c r="BJ99" s="703">
        <v>5</v>
      </c>
      <c r="BK99" s="703">
        <v>65</v>
      </c>
      <c r="BL99" s="703">
        <v>5</v>
      </c>
      <c r="BM99" s="703">
        <v>67</v>
      </c>
      <c r="BN99" s="708">
        <v>65</v>
      </c>
      <c r="BO99" s="708">
        <v>0</v>
      </c>
      <c r="BP99" s="708">
        <v>62</v>
      </c>
      <c r="BQ99" s="708">
        <v>65</v>
      </c>
      <c r="BR99" s="709">
        <v>6.21</v>
      </c>
      <c r="BS99" s="710">
        <v>2.42</v>
      </c>
      <c r="BT99" s="711">
        <v>0</v>
      </c>
      <c r="BU99" s="692" t="s">
        <v>307</v>
      </c>
      <c r="BV99" s="620" t="s">
        <v>695</v>
      </c>
    </row>
    <row r="100" spans="1:74" s="586" customFormat="1" ht="21.75" customHeight="1">
      <c r="A100" s="671">
        <f t="shared" si="1"/>
        <v>90</v>
      </c>
      <c r="B100" s="672">
        <v>2126261345</v>
      </c>
      <c r="C100" s="673" t="s">
        <v>171</v>
      </c>
      <c r="D100" s="674" t="s">
        <v>743</v>
      </c>
      <c r="E100" s="675" t="s">
        <v>316</v>
      </c>
      <c r="F100" s="676">
        <v>33239</v>
      </c>
      <c r="G100" s="677" t="s">
        <v>174</v>
      </c>
      <c r="H100" s="677" t="s">
        <v>175</v>
      </c>
      <c r="I100" s="678">
        <v>8</v>
      </c>
      <c r="J100" s="678" t="s">
        <v>176</v>
      </c>
      <c r="K100" s="678">
        <v>5.7</v>
      </c>
      <c r="L100" s="679">
        <v>5.7</v>
      </c>
      <c r="M100" s="680" t="s">
        <v>176</v>
      </c>
      <c r="N100" s="678">
        <v>7.3</v>
      </c>
      <c r="O100" s="680" t="s">
        <v>176</v>
      </c>
      <c r="P100" s="680" t="s">
        <v>176</v>
      </c>
      <c r="Q100" s="678">
        <v>6.6</v>
      </c>
      <c r="R100" s="680" t="s">
        <v>176</v>
      </c>
      <c r="S100" s="680" t="s">
        <v>176</v>
      </c>
      <c r="T100" s="678">
        <v>6.5</v>
      </c>
      <c r="U100" s="680" t="s">
        <v>176</v>
      </c>
      <c r="V100" s="678">
        <v>7</v>
      </c>
      <c r="W100" s="678">
        <v>8.1</v>
      </c>
      <c r="X100" s="678">
        <v>6.9</v>
      </c>
      <c r="Y100" s="681">
        <v>17</v>
      </c>
      <c r="Z100" s="682">
        <v>0</v>
      </c>
      <c r="AA100" s="681">
        <v>0</v>
      </c>
      <c r="AB100" s="682">
        <v>0</v>
      </c>
      <c r="AC100" s="678">
        <v>7.5</v>
      </c>
      <c r="AD100" s="678">
        <v>7.2</v>
      </c>
      <c r="AE100" s="678">
        <v>6.8</v>
      </c>
      <c r="AF100" s="678">
        <v>7.1</v>
      </c>
      <c r="AG100" s="678">
        <v>9.3000000000000007</v>
      </c>
      <c r="AH100" s="678">
        <v>7</v>
      </c>
      <c r="AI100" s="678">
        <v>6.8</v>
      </c>
      <c r="AJ100" s="683" t="s">
        <v>176</v>
      </c>
      <c r="AK100" s="678">
        <v>7.6</v>
      </c>
      <c r="AL100" s="679">
        <v>7.6</v>
      </c>
      <c r="AM100" s="678">
        <v>6.4</v>
      </c>
      <c r="AN100" s="678">
        <v>7.4</v>
      </c>
      <c r="AO100" s="678">
        <v>7.5</v>
      </c>
      <c r="AP100" s="678">
        <v>7.5</v>
      </c>
      <c r="AQ100" s="681">
        <v>33</v>
      </c>
      <c r="AR100" s="682">
        <v>0</v>
      </c>
      <c r="AS100" s="678">
        <v>8.8000000000000007</v>
      </c>
      <c r="AT100" s="683" t="s">
        <v>176</v>
      </c>
      <c r="AU100" s="683" t="s">
        <v>176</v>
      </c>
      <c r="AV100" s="678">
        <v>8.3000000000000007</v>
      </c>
      <c r="AW100" s="684">
        <v>8.8000000000000007</v>
      </c>
      <c r="AX100" s="684">
        <v>8.3000000000000007</v>
      </c>
      <c r="AY100" s="683" t="s">
        <v>176</v>
      </c>
      <c r="AZ100" s="678">
        <v>6.2</v>
      </c>
      <c r="BA100" s="679">
        <v>6.2</v>
      </c>
      <c r="BB100" s="678">
        <v>7.5</v>
      </c>
      <c r="BC100" s="678">
        <v>7.3</v>
      </c>
      <c r="BD100" s="681">
        <v>13</v>
      </c>
      <c r="BE100" s="682">
        <v>0</v>
      </c>
      <c r="BF100" s="685" t="s">
        <v>177</v>
      </c>
      <c r="BG100" s="685" t="s">
        <v>176</v>
      </c>
      <c r="BH100" s="686">
        <v>0</v>
      </c>
      <c r="BI100" s="681">
        <v>0</v>
      </c>
      <c r="BJ100" s="682">
        <v>5</v>
      </c>
      <c r="BK100" s="681">
        <v>63</v>
      </c>
      <c r="BL100" s="682">
        <v>5</v>
      </c>
      <c r="BM100" s="687">
        <v>67</v>
      </c>
      <c r="BN100" s="688">
        <v>63</v>
      </c>
      <c r="BO100" s="688">
        <v>0</v>
      </c>
      <c r="BP100" s="688">
        <v>62</v>
      </c>
      <c r="BQ100" s="688">
        <v>63</v>
      </c>
      <c r="BR100" s="689">
        <v>7.25</v>
      </c>
      <c r="BS100" s="690">
        <v>3.03</v>
      </c>
      <c r="BT100" s="691">
        <v>0</v>
      </c>
      <c r="BU100" s="692" t="s">
        <v>307</v>
      </c>
    </row>
    <row r="101" spans="1:74" s="586" customFormat="1" ht="21.75" customHeight="1">
      <c r="A101" s="671">
        <f t="shared" si="1"/>
        <v>91</v>
      </c>
      <c r="B101" s="672">
        <v>2126261405</v>
      </c>
      <c r="C101" s="673" t="s">
        <v>212</v>
      </c>
      <c r="D101" s="674" t="s">
        <v>315</v>
      </c>
      <c r="E101" s="675" t="s">
        <v>316</v>
      </c>
      <c r="F101" s="676">
        <v>33580</v>
      </c>
      <c r="G101" s="677" t="s">
        <v>174</v>
      </c>
      <c r="H101" s="677" t="s">
        <v>175</v>
      </c>
      <c r="I101" s="678">
        <v>8.8000000000000007</v>
      </c>
      <c r="J101" s="678" t="s">
        <v>176</v>
      </c>
      <c r="K101" s="678">
        <v>6.5</v>
      </c>
      <c r="L101" s="679">
        <v>6.5</v>
      </c>
      <c r="M101" s="680" t="s">
        <v>176</v>
      </c>
      <c r="N101" s="678">
        <v>7</v>
      </c>
      <c r="O101" s="680" t="s">
        <v>176</v>
      </c>
      <c r="P101" s="680" t="s">
        <v>176</v>
      </c>
      <c r="Q101" s="678">
        <v>7</v>
      </c>
      <c r="R101" s="680" t="s">
        <v>176</v>
      </c>
      <c r="S101" s="680" t="s">
        <v>176</v>
      </c>
      <c r="T101" s="678">
        <v>6.1</v>
      </c>
      <c r="U101" s="680" t="s">
        <v>176</v>
      </c>
      <c r="V101" s="678">
        <v>8.6</v>
      </c>
      <c r="W101" s="678">
        <v>9.1999999999999993</v>
      </c>
      <c r="X101" s="678">
        <v>7</v>
      </c>
      <c r="Y101" s="681">
        <v>17</v>
      </c>
      <c r="Z101" s="682">
        <v>0</v>
      </c>
      <c r="AA101" s="681">
        <v>0</v>
      </c>
      <c r="AB101" s="682">
        <v>0</v>
      </c>
      <c r="AC101" s="678">
        <v>7.8</v>
      </c>
      <c r="AD101" s="678">
        <v>7.3</v>
      </c>
      <c r="AE101" s="678">
        <v>7.1</v>
      </c>
      <c r="AF101" s="678">
        <v>6.8</v>
      </c>
      <c r="AG101" s="678">
        <v>8.8000000000000007</v>
      </c>
      <c r="AH101" s="678">
        <v>6.8</v>
      </c>
      <c r="AI101" s="678">
        <v>9.3000000000000007</v>
      </c>
      <c r="AJ101" s="683" t="s">
        <v>176</v>
      </c>
      <c r="AK101" s="678">
        <v>7.2</v>
      </c>
      <c r="AL101" s="679">
        <v>7.2</v>
      </c>
      <c r="AM101" s="678">
        <v>6.3</v>
      </c>
      <c r="AN101" s="678">
        <v>7</v>
      </c>
      <c r="AO101" s="678">
        <v>7.1</v>
      </c>
      <c r="AP101" s="678">
        <v>7.4</v>
      </c>
      <c r="AQ101" s="681">
        <v>33</v>
      </c>
      <c r="AR101" s="682">
        <v>0</v>
      </c>
      <c r="AS101" s="678">
        <v>8.3000000000000007</v>
      </c>
      <c r="AT101" s="683" t="s">
        <v>176</v>
      </c>
      <c r="AU101" s="683" t="s">
        <v>176</v>
      </c>
      <c r="AV101" s="678">
        <v>7.1</v>
      </c>
      <c r="AW101" s="684">
        <v>8.3000000000000007</v>
      </c>
      <c r="AX101" s="684">
        <v>7.1</v>
      </c>
      <c r="AY101" s="683" t="s">
        <v>176</v>
      </c>
      <c r="AZ101" s="678">
        <v>5.3</v>
      </c>
      <c r="BA101" s="679">
        <v>5.3</v>
      </c>
      <c r="BB101" s="678">
        <v>7.8</v>
      </c>
      <c r="BC101" s="678">
        <v>8.3000000000000007</v>
      </c>
      <c r="BD101" s="681">
        <v>13</v>
      </c>
      <c r="BE101" s="682">
        <v>0</v>
      </c>
      <c r="BF101" s="685" t="s">
        <v>177</v>
      </c>
      <c r="BG101" s="685" t="s">
        <v>176</v>
      </c>
      <c r="BH101" s="686">
        <v>0</v>
      </c>
      <c r="BI101" s="681">
        <v>0</v>
      </c>
      <c r="BJ101" s="682">
        <v>5</v>
      </c>
      <c r="BK101" s="681">
        <v>63</v>
      </c>
      <c r="BL101" s="682">
        <v>5</v>
      </c>
      <c r="BM101" s="687">
        <v>67</v>
      </c>
      <c r="BN101" s="688">
        <v>63</v>
      </c>
      <c r="BO101" s="688">
        <v>0</v>
      </c>
      <c r="BP101" s="688">
        <v>62</v>
      </c>
      <c r="BQ101" s="688">
        <v>63</v>
      </c>
      <c r="BR101" s="689">
        <v>7.38</v>
      </c>
      <c r="BS101" s="690">
        <v>3.09</v>
      </c>
      <c r="BT101" s="691">
        <v>0</v>
      </c>
      <c r="BU101" s="692" t="s">
        <v>307</v>
      </c>
    </row>
    <row r="102" spans="1:74" s="586" customFormat="1" ht="21.75" customHeight="1">
      <c r="A102" s="671">
        <f t="shared" si="1"/>
        <v>92</v>
      </c>
      <c r="B102" s="672">
        <v>2126261430</v>
      </c>
      <c r="C102" s="673" t="s">
        <v>180</v>
      </c>
      <c r="D102" s="674" t="s">
        <v>315</v>
      </c>
      <c r="E102" s="675" t="s">
        <v>316</v>
      </c>
      <c r="F102" s="676">
        <v>33605</v>
      </c>
      <c r="G102" s="677" t="s">
        <v>174</v>
      </c>
      <c r="H102" s="677" t="s">
        <v>175</v>
      </c>
      <c r="I102" s="678">
        <v>8.6999999999999993</v>
      </c>
      <c r="J102" s="678" t="s">
        <v>176</v>
      </c>
      <c r="K102" s="678">
        <v>5.4</v>
      </c>
      <c r="L102" s="679">
        <v>5.4</v>
      </c>
      <c r="M102" s="680" t="s">
        <v>176</v>
      </c>
      <c r="N102" s="678">
        <v>8</v>
      </c>
      <c r="O102" s="680" t="s">
        <v>176</v>
      </c>
      <c r="P102" s="680" t="s">
        <v>176</v>
      </c>
      <c r="Q102" s="678">
        <v>8.1</v>
      </c>
      <c r="R102" s="680" t="s">
        <v>176</v>
      </c>
      <c r="S102" s="680" t="s">
        <v>176</v>
      </c>
      <c r="T102" s="678">
        <v>6.4</v>
      </c>
      <c r="U102" s="680" t="s">
        <v>176</v>
      </c>
      <c r="V102" s="678">
        <v>5.2</v>
      </c>
      <c r="W102" s="678">
        <v>7.7</v>
      </c>
      <c r="X102" s="678">
        <v>6.5</v>
      </c>
      <c r="Y102" s="681">
        <v>17</v>
      </c>
      <c r="Z102" s="682">
        <v>0</v>
      </c>
      <c r="AA102" s="681">
        <v>0</v>
      </c>
      <c r="AB102" s="682">
        <v>0</v>
      </c>
      <c r="AC102" s="678">
        <v>7.5</v>
      </c>
      <c r="AD102" s="678">
        <v>7.4</v>
      </c>
      <c r="AE102" s="678">
        <v>6.9</v>
      </c>
      <c r="AF102" s="678">
        <v>6.5</v>
      </c>
      <c r="AG102" s="678">
        <v>8.3000000000000007</v>
      </c>
      <c r="AH102" s="678">
        <v>6.2</v>
      </c>
      <c r="AI102" s="678">
        <v>7.1</v>
      </c>
      <c r="AJ102" s="683" t="s">
        <v>176</v>
      </c>
      <c r="AK102" s="678">
        <v>7.3</v>
      </c>
      <c r="AL102" s="679">
        <v>7.3</v>
      </c>
      <c r="AM102" s="678">
        <v>6.3</v>
      </c>
      <c r="AN102" s="678">
        <v>6.3</v>
      </c>
      <c r="AO102" s="678">
        <v>6.3</v>
      </c>
      <c r="AP102" s="678">
        <v>7.4</v>
      </c>
      <c r="AQ102" s="681">
        <v>33</v>
      </c>
      <c r="AR102" s="682">
        <v>0</v>
      </c>
      <c r="AS102" s="678">
        <v>7.8</v>
      </c>
      <c r="AT102" s="683" t="s">
        <v>176</v>
      </c>
      <c r="AU102" s="683" t="s">
        <v>176</v>
      </c>
      <c r="AV102" s="678">
        <v>7.1</v>
      </c>
      <c r="AW102" s="684">
        <v>7.8</v>
      </c>
      <c r="AX102" s="684">
        <v>7.1</v>
      </c>
      <c r="AY102" s="683" t="s">
        <v>176</v>
      </c>
      <c r="AZ102" s="678">
        <v>5.8</v>
      </c>
      <c r="BA102" s="679">
        <v>5.8</v>
      </c>
      <c r="BB102" s="678">
        <v>8.1</v>
      </c>
      <c r="BC102" s="678">
        <v>8.4</v>
      </c>
      <c r="BD102" s="681">
        <v>13</v>
      </c>
      <c r="BE102" s="682">
        <v>0</v>
      </c>
      <c r="BF102" s="685" t="s">
        <v>177</v>
      </c>
      <c r="BG102" s="685" t="s">
        <v>176</v>
      </c>
      <c r="BH102" s="686">
        <v>0</v>
      </c>
      <c r="BI102" s="681">
        <v>0</v>
      </c>
      <c r="BJ102" s="682">
        <v>5</v>
      </c>
      <c r="BK102" s="681">
        <v>63</v>
      </c>
      <c r="BL102" s="682">
        <v>5</v>
      </c>
      <c r="BM102" s="687">
        <v>67</v>
      </c>
      <c r="BN102" s="688">
        <v>63</v>
      </c>
      <c r="BO102" s="688">
        <v>0</v>
      </c>
      <c r="BP102" s="688">
        <v>62</v>
      </c>
      <c r="BQ102" s="688">
        <v>63</v>
      </c>
      <c r="BR102" s="689">
        <v>7.02</v>
      </c>
      <c r="BS102" s="690">
        <v>2.85</v>
      </c>
      <c r="BT102" s="691">
        <v>0</v>
      </c>
      <c r="BU102" s="692" t="s">
        <v>307</v>
      </c>
    </row>
    <row r="103" spans="1:74" s="586" customFormat="1" ht="21.75" customHeight="1">
      <c r="A103" s="671">
        <f t="shared" si="1"/>
        <v>93</v>
      </c>
      <c r="B103" s="672">
        <v>2126261447</v>
      </c>
      <c r="C103" s="673" t="s">
        <v>360</v>
      </c>
      <c r="D103" s="674" t="s">
        <v>743</v>
      </c>
      <c r="E103" s="675" t="s">
        <v>316</v>
      </c>
      <c r="F103" s="676">
        <v>34444</v>
      </c>
      <c r="G103" s="677" t="s">
        <v>174</v>
      </c>
      <c r="H103" s="677" t="s">
        <v>175</v>
      </c>
      <c r="I103" s="678">
        <v>9</v>
      </c>
      <c r="J103" s="678" t="s">
        <v>176</v>
      </c>
      <c r="K103" s="678">
        <v>6</v>
      </c>
      <c r="L103" s="679">
        <v>6</v>
      </c>
      <c r="M103" s="680" t="s">
        <v>176</v>
      </c>
      <c r="N103" s="678">
        <v>6.3</v>
      </c>
      <c r="O103" s="680" t="s">
        <v>176</v>
      </c>
      <c r="P103" s="680" t="s">
        <v>176</v>
      </c>
      <c r="Q103" s="678">
        <v>5.4</v>
      </c>
      <c r="R103" s="680" t="s">
        <v>176</v>
      </c>
      <c r="S103" s="680" t="s">
        <v>176</v>
      </c>
      <c r="T103" s="678">
        <v>6.8</v>
      </c>
      <c r="U103" s="680" t="s">
        <v>176</v>
      </c>
      <c r="V103" s="678">
        <v>5.7</v>
      </c>
      <c r="W103" s="678">
        <v>7.5</v>
      </c>
      <c r="X103" s="678">
        <v>6.1</v>
      </c>
      <c r="Y103" s="681">
        <v>17</v>
      </c>
      <c r="Z103" s="682">
        <v>0</v>
      </c>
      <c r="AA103" s="681">
        <v>0</v>
      </c>
      <c r="AB103" s="682">
        <v>0</v>
      </c>
      <c r="AC103" s="678">
        <v>6.9</v>
      </c>
      <c r="AD103" s="678">
        <v>6.2</v>
      </c>
      <c r="AE103" s="678">
        <v>6.5</v>
      </c>
      <c r="AF103" s="678">
        <v>4.8</v>
      </c>
      <c r="AG103" s="678">
        <v>7.7</v>
      </c>
      <c r="AH103" s="678">
        <v>4.9000000000000004</v>
      </c>
      <c r="AI103" s="678">
        <v>6.5</v>
      </c>
      <c r="AJ103" s="683" t="s">
        <v>176</v>
      </c>
      <c r="AK103" s="678">
        <v>6.8</v>
      </c>
      <c r="AL103" s="679">
        <v>6.8</v>
      </c>
      <c r="AM103" s="678">
        <v>6.3</v>
      </c>
      <c r="AN103" s="678">
        <v>6.5</v>
      </c>
      <c r="AO103" s="678">
        <v>6</v>
      </c>
      <c r="AP103" s="678">
        <v>7.2</v>
      </c>
      <c r="AQ103" s="681">
        <v>33</v>
      </c>
      <c r="AR103" s="682">
        <v>0</v>
      </c>
      <c r="AS103" s="678">
        <v>7.2</v>
      </c>
      <c r="AT103" s="683" t="s">
        <v>176</v>
      </c>
      <c r="AU103" s="683" t="s">
        <v>176</v>
      </c>
      <c r="AV103" s="678">
        <v>7.2</v>
      </c>
      <c r="AW103" s="684">
        <v>7.2</v>
      </c>
      <c r="AX103" s="684">
        <v>7.2</v>
      </c>
      <c r="AY103" s="683" t="s">
        <v>176</v>
      </c>
      <c r="AZ103" s="678">
        <v>5.8</v>
      </c>
      <c r="BA103" s="679">
        <v>5.8</v>
      </c>
      <c r="BB103" s="678">
        <v>5.8</v>
      </c>
      <c r="BC103" s="678">
        <v>8.8000000000000007</v>
      </c>
      <c r="BD103" s="681">
        <v>13</v>
      </c>
      <c r="BE103" s="682">
        <v>0</v>
      </c>
      <c r="BF103" s="685" t="s">
        <v>177</v>
      </c>
      <c r="BG103" s="685" t="s">
        <v>176</v>
      </c>
      <c r="BH103" s="686">
        <v>0</v>
      </c>
      <c r="BI103" s="681">
        <v>0</v>
      </c>
      <c r="BJ103" s="682">
        <v>5</v>
      </c>
      <c r="BK103" s="681">
        <v>63</v>
      </c>
      <c r="BL103" s="682">
        <v>5</v>
      </c>
      <c r="BM103" s="687">
        <v>67</v>
      </c>
      <c r="BN103" s="688">
        <v>63</v>
      </c>
      <c r="BO103" s="688">
        <v>0</v>
      </c>
      <c r="BP103" s="688">
        <v>62</v>
      </c>
      <c r="BQ103" s="688">
        <v>63</v>
      </c>
      <c r="BR103" s="689">
        <v>6.5</v>
      </c>
      <c r="BS103" s="690">
        <v>2.5499999999999998</v>
      </c>
      <c r="BT103" s="691">
        <v>0</v>
      </c>
      <c r="BU103" s="692" t="s">
        <v>307</v>
      </c>
    </row>
    <row r="104" spans="1:74" s="586" customFormat="1" ht="21.75" customHeight="1">
      <c r="A104" s="671">
        <f t="shared" si="1"/>
        <v>94</v>
      </c>
      <c r="B104" s="672">
        <v>2126261453</v>
      </c>
      <c r="C104" s="673" t="s">
        <v>180</v>
      </c>
      <c r="D104" s="674" t="s">
        <v>746</v>
      </c>
      <c r="E104" s="675" t="s">
        <v>316</v>
      </c>
      <c r="F104" s="676">
        <v>34081</v>
      </c>
      <c r="G104" s="677" t="s">
        <v>174</v>
      </c>
      <c r="H104" s="677" t="s">
        <v>175</v>
      </c>
      <c r="I104" s="678">
        <v>8.9</v>
      </c>
      <c r="J104" s="678" t="s">
        <v>176</v>
      </c>
      <c r="K104" s="678">
        <v>5.8</v>
      </c>
      <c r="L104" s="679">
        <v>5.8</v>
      </c>
      <c r="M104" s="680" t="s">
        <v>176</v>
      </c>
      <c r="N104" s="678">
        <v>8</v>
      </c>
      <c r="O104" s="680" t="s">
        <v>176</v>
      </c>
      <c r="P104" s="680" t="s">
        <v>176</v>
      </c>
      <c r="Q104" s="678">
        <v>8.3000000000000007</v>
      </c>
      <c r="R104" s="680" t="s">
        <v>176</v>
      </c>
      <c r="S104" s="680" t="s">
        <v>176</v>
      </c>
      <c r="T104" s="678">
        <v>6.8</v>
      </c>
      <c r="U104" s="680" t="s">
        <v>176</v>
      </c>
      <c r="V104" s="678">
        <v>6.6</v>
      </c>
      <c r="W104" s="678">
        <v>8.5</v>
      </c>
      <c r="X104" s="678">
        <v>5.5</v>
      </c>
      <c r="Y104" s="681">
        <v>17</v>
      </c>
      <c r="Z104" s="682">
        <v>0</v>
      </c>
      <c r="AA104" s="681">
        <v>0</v>
      </c>
      <c r="AB104" s="682">
        <v>0</v>
      </c>
      <c r="AC104" s="678">
        <v>6.3</v>
      </c>
      <c r="AD104" s="678">
        <v>7.7</v>
      </c>
      <c r="AE104" s="678">
        <v>6.6</v>
      </c>
      <c r="AF104" s="678">
        <v>6.5</v>
      </c>
      <c r="AG104" s="678">
        <v>7</v>
      </c>
      <c r="AH104" s="678">
        <v>6.3</v>
      </c>
      <c r="AI104" s="678">
        <v>6.7</v>
      </c>
      <c r="AJ104" s="683" t="s">
        <v>176</v>
      </c>
      <c r="AK104" s="678">
        <v>7.7</v>
      </c>
      <c r="AL104" s="679">
        <v>7.7</v>
      </c>
      <c r="AM104" s="678">
        <v>5.5</v>
      </c>
      <c r="AN104" s="678">
        <v>7.1</v>
      </c>
      <c r="AO104" s="678">
        <v>6.4</v>
      </c>
      <c r="AP104" s="678">
        <v>6.9</v>
      </c>
      <c r="AQ104" s="681">
        <v>33</v>
      </c>
      <c r="AR104" s="682">
        <v>0</v>
      </c>
      <c r="AS104" s="678">
        <v>7.8</v>
      </c>
      <c r="AT104" s="683" t="s">
        <v>176</v>
      </c>
      <c r="AU104" s="683" t="s">
        <v>176</v>
      </c>
      <c r="AV104" s="678">
        <v>6.7</v>
      </c>
      <c r="AW104" s="684">
        <v>7.8</v>
      </c>
      <c r="AX104" s="684">
        <v>6.7</v>
      </c>
      <c r="AY104" s="683" t="s">
        <v>176</v>
      </c>
      <c r="AZ104" s="678">
        <v>4.9000000000000004</v>
      </c>
      <c r="BA104" s="679">
        <v>4.9000000000000004</v>
      </c>
      <c r="BB104" s="678">
        <v>8.1</v>
      </c>
      <c r="BC104" s="678">
        <v>7</v>
      </c>
      <c r="BD104" s="681">
        <v>13</v>
      </c>
      <c r="BE104" s="682">
        <v>0</v>
      </c>
      <c r="BF104" s="685" t="s">
        <v>177</v>
      </c>
      <c r="BG104" s="685" t="s">
        <v>176</v>
      </c>
      <c r="BH104" s="686">
        <v>0</v>
      </c>
      <c r="BI104" s="681">
        <v>0</v>
      </c>
      <c r="BJ104" s="682">
        <v>5</v>
      </c>
      <c r="BK104" s="681">
        <v>63</v>
      </c>
      <c r="BL104" s="682">
        <v>5</v>
      </c>
      <c r="BM104" s="687">
        <v>67</v>
      </c>
      <c r="BN104" s="688">
        <v>63</v>
      </c>
      <c r="BO104" s="688">
        <v>0</v>
      </c>
      <c r="BP104" s="688">
        <v>62</v>
      </c>
      <c r="BQ104" s="688">
        <v>63</v>
      </c>
      <c r="BR104" s="689">
        <v>6.86</v>
      </c>
      <c r="BS104" s="690">
        <v>2.8</v>
      </c>
      <c r="BT104" s="691">
        <v>0</v>
      </c>
      <c r="BU104" s="692" t="s">
        <v>307</v>
      </c>
    </row>
    <row r="105" spans="1:74" s="586" customFormat="1" ht="21.75" customHeight="1">
      <c r="A105" s="671">
        <f t="shared" si="1"/>
        <v>95</v>
      </c>
      <c r="B105" s="672">
        <v>2126261480</v>
      </c>
      <c r="C105" s="673" t="s">
        <v>693</v>
      </c>
      <c r="D105" s="674" t="s">
        <v>189</v>
      </c>
      <c r="E105" s="675" t="s">
        <v>316</v>
      </c>
      <c r="F105" s="676">
        <v>32955</v>
      </c>
      <c r="G105" s="677" t="s">
        <v>174</v>
      </c>
      <c r="H105" s="677" t="s">
        <v>175</v>
      </c>
      <c r="I105" s="678">
        <v>8.5</v>
      </c>
      <c r="J105" s="678" t="s">
        <v>176</v>
      </c>
      <c r="K105" s="678">
        <v>6.9</v>
      </c>
      <c r="L105" s="679">
        <v>6.9</v>
      </c>
      <c r="M105" s="680" t="s">
        <v>176</v>
      </c>
      <c r="N105" s="678">
        <v>5.8</v>
      </c>
      <c r="O105" s="680" t="s">
        <v>176</v>
      </c>
      <c r="P105" s="680" t="s">
        <v>176</v>
      </c>
      <c r="Q105" s="678">
        <v>6.2</v>
      </c>
      <c r="R105" s="680" t="s">
        <v>176</v>
      </c>
      <c r="S105" s="680" t="s">
        <v>176</v>
      </c>
      <c r="T105" s="678">
        <v>6.8</v>
      </c>
      <c r="U105" s="680" t="s">
        <v>176</v>
      </c>
      <c r="V105" s="678">
        <v>6.9</v>
      </c>
      <c r="W105" s="678">
        <v>8.6</v>
      </c>
      <c r="X105" s="678">
        <v>8</v>
      </c>
      <c r="Y105" s="681">
        <v>17</v>
      </c>
      <c r="Z105" s="682">
        <v>0</v>
      </c>
      <c r="AA105" s="681">
        <v>0</v>
      </c>
      <c r="AB105" s="682">
        <v>0</v>
      </c>
      <c r="AC105" s="678">
        <v>6.6</v>
      </c>
      <c r="AD105" s="678">
        <v>5.5</v>
      </c>
      <c r="AE105" s="678">
        <v>6.9</v>
      </c>
      <c r="AF105" s="678">
        <v>6.4</v>
      </c>
      <c r="AG105" s="678">
        <v>8.1</v>
      </c>
      <c r="AH105" s="678">
        <v>5.4</v>
      </c>
      <c r="AI105" s="678">
        <v>6.1</v>
      </c>
      <c r="AJ105" s="683" t="s">
        <v>176</v>
      </c>
      <c r="AK105" s="678">
        <v>6.7</v>
      </c>
      <c r="AL105" s="679">
        <v>6.7</v>
      </c>
      <c r="AM105" s="678">
        <v>5.6</v>
      </c>
      <c r="AN105" s="678">
        <v>5.7</v>
      </c>
      <c r="AO105" s="678">
        <v>6</v>
      </c>
      <c r="AP105" s="678">
        <v>5.0999999999999996</v>
      </c>
      <c r="AQ105" s="681">
        <v>33</v>
      </c>
      <c r="AR105" s="682">
        <v>0</v>
      </c>
      <c r="AS105" s="678">
        <v>7.8</v>
      </c>
      <c r="AT105" s="683" t="s">
        <v>176</v>
      </c>
      <c r="AU105" s="683" t="s">
        <v>176</v>
      </c>
      <c r="AV105" s="678">
        <v>8.1</v>
      </c>
      <c r="AW105" s="684">
        <v>8.1</v>
      </c>
      <c r="AX105" s="684">
        <v>7.8</v>
      </c>
      <c r="AY105" s="683" t="s">
        <v>176</v>
      </c>
      <c r="AZ105" s="678">
        <v>6.1</v>
      </c>
      <c r="BA105" s="679">
        <v>6.1</v>
      </c>
      <c r="BB105" s="678">
        <v>6.8</v>
      </c>
      <c r="BC105" s="678">
        <v>6</v>
      </c>
      <c r="BD105" s="681">
        <v>13</v>
      </c>
      <c r="BE105" s="682">
        <v>0</v>
      </c>
      <c r="BF105" s="685" t="s">
        <v>177</v>
      </c>
      <c r="BG105" s="685" t="s">
        <v>176</v>
      </c>
      <c r="BH105" s="686">
        <v>0</v>
      </c>
      <c r="BI105" s="681">
        <v>0</v>
      </c>
      <c r="BJ105" s="682">
        <v>5</v>
      </c>
      <c r="BK105" s="681">
        <v>63</v>
      </c>
      <c r="BL105" s="682">
        <v>5</v>
      </c>
      <c r="BM105" s="687">
        <v>67</v>
      </c>
      <c r="BN105" s="688">
        <v>63</v>
      </c>
      <c r="BO105" s="688">
        <v>0</v>
      </c>
      <c r="BP105" s="688">
        <v>62</v>
      </c>
      <c r="BQ105" s="688">
        <v>63</v>
      </c>
      <c r="BR105" s="689">
        <v>6.57</v>
      </c>
      <c r="BS105" s="690">
        <v>2.58</v>
      </c>
      <c r="BT105" s="691">
        <v>0</v>
      </c>
      <c r="BU105" s="692" t="s">
        <v>307</v>
      </c>
    </row>
    <row r="106" spans="1:74" s="586" customFormat="1" ht="21.75" customHeight="1">
      <c r="A106" s="671">
        <f t="shared" si="1"/>
        <v>96</v>
      </c>
      <c r="B106" s="672">
        <v>2126261481</v>
      </c>
      <c r="C106" s="673" t="s">
        <v>212</v>
      </c>
      <c r="D106" s="674" t="s">
        <v>378</v>
      </c>
      <c r="E106" s="675" t="s">
        <v>379</v>
      </c>
      <c r="F106" s="676">
        <v>33909</v>
      </c>
      <c r="G106" s="677" t="s">
        <v>174</v>
      </c>
      <c r="H106" s="677" t="s">
        <v>175</v>
      </c>
      <c r="I106" s="678">
        <v>8.1</v>
      </c>
      <c r="J106" s="678" t="s">
        <v>176</v>
      </c>
      <c r="K106" s="678">
        <v>6.8</v>
      </c>
      <c r="L106" s="679">
        <v>6.8</v>
      </c>
      <c r="M106" s="680" t="s">
        <v>176</v>
      </c>
      <c r="N106" s="678">
        <v>6.7</v>
      </c>
      <c r="O106" s="680" t="s">
        <v>176</v>
      </c>
      <c r="P106" s="680" t="s">
        <v>176</v>
      </c>
      <c r="Q106" s="678">
        <v>6.8</v>
      </c>
      <c r="R106" s="680" t="s">
        <v>176</v>
      </c>
      <c r="S106" s="680" t="s">
        <v>176</v>
      </c>
      <c r="T106" s="678">
        <v>6.3</v>
      </c>
      <c r="U106" s="680" t="s">
        <v>176</v>
      </c>
      <c r="V106" s="678">
        <v>8.6</v>
      </c>
      <c r="W106" s="678">
        <v>8.8000000000000007</v>
      </c>
      <c r="X106" s="678">
        <v>8.8000000000000007</v>
      </c>
      <c r="Y106" s="681">
        <v>17</v>
      </c>
      <c r="Z106" s="682">
        <v>0</v>
      </c>
      <c r="AA106" s="681">
        <v>0</v>
      </c>
      <c r="AB106" s="682">
        <v>0</v>
      </c>
      <c r="AC106" s="678">
        <v>8.9</v>
      </c>
      <c r="AD106" s="678">
        <v>7.7</v>
      </c>
      <c r="AE106" s="678">
        <v>6.9</v>
      </c>
      <c r="AF106" s="678">
        <v>8.3000000000000007</v>
      </c>
      <c r="AG106" s="678">
        <v>8.5</v>
      </c>
      <c r="AH106" s="678">
        <v>7.2</v>
      </c>
      <c r="AI106" s="678">
        <v>7.5</v>
      </c>
      <c r="AJ106" s="683" t="s">
        <v>176</v>
      </c>
      <c r="AK106" s="678">
        <v>8.5</v>
      </c>
      <c r="AL106" s="679">
        <v>8.5</v>
      </c>
      <c r="AM106" s="678">
        <v>6.1</v>
      </c>
      <c r="AN106" s="678">
        <v>7.4</v>
      </c>
      <c r="AO106" s="678">
        <v>7.7</v>
      </c>
      <c r="AP106" s="678">
        <v>8.4</v>
      </c>
      <c r="AQ106" s="681">
        <v>33</v>
      </c>
      <c r="AR106" s="682">
        <v>0</v>
      </c>
      <c r="AS106" s="678">
        <v>7.5</v>
      </c>
      <c r="AT106" s="683" t="s">
        <v>176</v>
      </c>
      <c r="AU106" s="683" t="s">
        <v>176</v>
      </c>
      <c r="AV106" s="678">
        <v>8.1</v>
      </c>
      <c r="AW106" s="684">
        <v>8.1</v>
      </c>
      <c r="AX106" s="684">
        <v>7.5</v>
      </c>
      <c r="AY106" s="683" t="s">
        <v>176</v>
      </c>
      <c r="AZ106" s="678">
        <v>6</v>
      </c>
      <c r="BA106" s="679">
        <v>6</v>
      </c>
      <c r="BB106" s="678">
        <v>8.8000000000000007</v>
      </c>
      <c r="BC106" s="678">
        <v>8.5</v>
      </c>
      <c r="BD106" s="681">
        <v>13</v>
      </c>
      <c r="BE106" s="682">
        <v>0</v>
      </c>
      <c r="BF106" s="685" t="s">
        <v>177</v>
      </c>
      <c r="BG106" s="685" t="s">
        <v>176</v>
      </c>
      <c r="BH106" s="686">
        <v>0</v>
      </c>
      <c r="BI106" s="681">
        <v>0</v>
      </c>
      <c r="BJ106" s="682">
        <v>5</v>
      </c>
      <c r="BK106" s="681">
        <v>63</v>
      </c>
      <c r="BL106" s="682">
        <v>5</v>
      </c>
      <c r="BM106" s="687">
        <v>67</v>
      </c>
      <c r="BN106" s="688">
        <v>63</v>
      </c>
      <c r="BO106" s="688">
        <v>0</v>
      </c>
      <c r="BP106" s="688">
        <v>62</v>
      </c>
      <c r="BQ106" s="688">
        <v>63</v>
      </c>
      <c r="BR106" s="689">
        <v>7.71</v>
      </c>
      <c r="BS106" s="690">
        <v>3.34</v>
      </c>
      <c r="BT106" s="691">
        <v>0</v>
      </c>
      <c r="BU106" s="692" t="s">
        <v>307</v>
      </c>
    </row>
    <row r="107" spans="1:74" s="586" customFormat="1" ht="21.75" customHeight="1">
      <c r="A107" s="671">
        <f t="shared" si="1"/>
        <v>97</v>
      </c>
      <c r="B107" s="672">
        <v>2126261321</v>
      </c>
      <c r="C107" s="673" t="s">
        <v>180</v>
      </c>
      <c r="D107" s="674" t="s">
        <v>309</v>
      </c>
      <c r="E107" s="675" t="s">
        <v>379</v>
      </c>
      <c r="F107" s="676">
        <v>33504</v>
      </c>
      <c r="G107" s="677" t="s">
        <v>174</v>
      </c>
      <c r="H107" s="677" t="s">
        <v>175</v>
      </c>
      <c r="I107" s="678">
        <v>6.1</v>
      </c>
      <c r="J107" s="678" t="s">
        <v>176</v>
      </c>
      <c r="K107" s="678">
        <v>5.4</v>
      </c>
      <c r="L107" s="679">
        <v>5.4</v>
      </c>
      <c r="M107" s="680" t="s">
        <v>176</v>
      </c>
      <c r="N107" s="678">
        <v>6.3</v>
      </c>
      <c r="O107" s="680" t="s">
        <v>176</v>
      </c>
      <c r="P107" s="680" t="s">
        <v>176</v>
      </c>
      <c r="Q107" s="678">
        <v>5.9</v>
      </c>
      <c r="R107" s="680" t="s">
        <v>176</v>
      </c>
      <c r="S107" s="680" t="s">
        <v>176</v>
      </c>
      <c r="T107" s="678">
        <v>6.6</v>
      </c>
      <c r="U107" s="680" t="s">
        <v>176</v>
      </c>
      <c r="V107" s="678">
        <v>8.3000000000000007</v>
      </c>
      <c r="W107" s="678">
        <v>8.1999999999999993</v>
      </c>
      <c r="X107" s="678">
        <v>7.3</v>
      </c>
      <c r="Y107" s="681">
        <v>17</v>
      </c>
      <c r="Z107" s="682">
        <v>0</v>
      </c>
      <c r="AA107" s="681">
        <v>0</v>
      </c>
      <c r="AB107" s="682">
        <v>0</v>
      </c>
      <c r="AC107" s="678">
        <v>6.6</v>
      </c>
      <c r="AD107" s="678">
        <v>5.8</v>
      </c>
      <c r="AE107" s="678">
        <v>6.1</v>
      </c>
      <c r="AF107" s="678">
        <v>6.1</v>
      </c>
      <c r="AG107" s="678">
        <v>8.5</v>
      </c>
      <c r="AH107" s="678">
        <v>5.2</v>
      </c>
      <c r="AI107" s="678">
        <v>6.2</v>
      </c>
      <c r="AJ107" s="683" t="s">
        <v>176</v>
      </c>
      <c r="AK107" s="678">
        <v>7.1</v>
      </c>
      <c r="AL107" s="679">
        <v>7.1</v>
      </c>
      <c r="AM107" s="678">
        <v>7.7</v>
      </c>
      <c r="AN107" s="678">
        <v>5.7</v>
      </c>
      <c r="AO107" s="678">
        <v>8.1</v>
      </c>
      <c r="AP107" s="678">
        <v>7.6</v>
      </c>
      <c r="AQ107" s="681">
        <v>33</v>
      </c>
      <c r="AR107" s="682">
        <v>0</v>
      </c>
      <c r="AS107" s="678">
        <v>6.2</v>
      </c>
      <c r="AT107" s="683" t="s">
        <v>176</v>
      </c>
      <c r="AU107" s="683" t="s">
        <v>176</v>
      </c>
      <c r="AV107" s="678">
        <v>5.8</v>
      </c>
      <c r="AW107" s="684">
        <v>6.2</v>
      </c>
      <c r="AX107" s="684">
        <v>5.8</v>
      </c>
      <c r="AY107" s="683" t="s">
        <v>176</v>
      </c>
      <c r="AZ107" s="678">
        <v>4.4000000000000004</v>
      </c>
      <c r="BA107" s="679">
        <v>4.4000000000000004</v>
      </c>
      <c r="BB107" s="678">
        <v>8</v>
      </c>
      <c r="BC107" s="678">
        <v>7.1</v>
      </c>
      <c r="BD107" s="681">
        <v>13</v>
      </c>
      <c r="BE107" s="682">
        <v>0</v>
      </c>
      <c r="BF107" s="685" t="s">
        <v>177</v>
      </c>
      <c r="BG107" s="685" t="s">
        <v>176</v>
      </c>
      <c r="BH107" s="686">
        <v>0</v>
      </c>
      <c r="BI107" s="681">
        <v>0</v>
      </c>
      <c r="BJ107" s="682">
        <v>5</v>
      </c>
      <c r="BK107" s="681">
        <v>63</v>
      </c>
      <c r="BL107" s="682">
        <v>5</v>
      </c>
      <c r="BM107" s="687">
        <v>67</v>
      </c>
      <c r="BN107" s="688">
        <v>63</v>
      </c>
      <c r="BO107" s="688">
        <v>0</v>
      </c>
      <c r="BP107" s="688">
        <v>62</v>
      </c>
      <c r="BQ107" s="688">
        <v>63</v>
      </c>
      <c r="BR107" s="689">
        <v>6.65</v>
      </c>
      <c r="BS107" s="690">
        <v>2.64</v>
      </c>
      <c r="BT107" s="691">
        <v>0</v>
      </c>
      <c r="BU107" s="692" t="s">
        <v>307</v>
      </c>
    </row>
    <row r="108" spans="1:74" s="586" customFormat="1" ht="21.75" customHeight="1">
      <c r="A108" s="671">
        <f t="shared" si="1"/>
        <v>98</v>
      </c>
      <c r="B108" s="672">
        <v>2126261325</v>
      </c>
      <c r="C108" s="673" t="s">
        <v>747</v>
      </c>
      <c r="D108" s="674" t="s">
        <v>734</v>
      </c>
      <c r="E108" s="675" t="s">
        <v>529</v>
      </c>
      <c r="F108" s="676">
        <v>33940</v>
      </c>
      <c r="G108" s="677" t="s">
        <v>174</v>
      </c>
      <c r="H108" s="677" t="s">
        <v>175</v>
      </c>
      <c r="I108" s="678">
        <v>9</v>
      </c>
      <c r="J108" s="678" t="s">
        <v>176</v>
      </c>
      <c r="K108" s="678">
        <v>6.6</v>
      </c>
      <c r="L108" s="679">
        <v>6.6</v>
      </c>
      <c r="M108" s="680" t="s">
        <v>176</v>
      </c>
      <c r="N108" s="678">
        <v>7.2</v>
      </c>
      <c r="O108" s="680" t="s">
        <v>176</v>
      </c>
      <c r="P108" s="680" t="s">
        <v>176</v>
      </c>
      <c r="Q108" s="678">
        <v>7.7</v>
      </c>
      <c r="R108" s="680" t="s">
        <v>176</v>
      </c>
      <c r="S108" s="680" t="s">
        <v>176</v>
      </c>
      <c r="T108" s="678">
        <v>8.1</v>
      </c>
      <c r="U108" s="680" t="s">
        <v>176</v>
      </c>
      <c r="V108" s="678">
        <v>9.3000000000000007</v>
      </c>
      <c r="W108" s="678">
        <v>8.8000000000000007</v>
      </c>
      <c r="X108" s="678">
        <v>9.1999999999999993</v>
      </c>
      <c r="Y108" s="681">
        <v>17</v>
      </c>
      <c r="Z108" s="682">
        <v>0</v>
      </c>
      <c r="AA108" s="681">
        <v>0</v>
      </c>
      <c r="AB108" s="682">
        <v>0</v>
      </c>
      <c r="AC108" s="678">
        <v>9</v>
      </c>
      <c r="AD108" s="678">
        <v>6.6</v>
      </c>
      <c r="AE108" s="678">
        <v>8.4</v>
      </c>
      <c r="AF108" s="678">
        <v>9.5</v>
      </c>
      <c r="AG108" s="678">
        <v>9.3000000000000007</v>
      </c>
      <c r="AH108" s="678">
        <v>5.7</v>
      </c>
      <c r="AI108" s="678">
        <v>7.9</v>
      </c>
      <c r="AJ108" s="683" t="s">
        <v>176</v>
      </c>
      <c r="AK108" s="678">
        <v>8</v>
      </c>
      <c r="AL108" s="679">
        <v>8</v>
      </c>
      <c r="AM108" s="678">
        <v>8.6999999999999993</v>
      </c>
      <c r="AN108" s="678">
        <v>6.8</v>
      </c>
      <c r="AO108" s="678">
        <v>8.6999999999999993</v>
      </c>
      <c r="AP108" s="678">
        <v>6.9</v>
      </c>
      <c r="AQ108" s="681">
        <v>33</v>
      </c>
      <c r="AR108" s="682">
        <v>0</v>
      </c>
      <c r="AS108" s="678">
        <v>8.6999999999999993</v>
      </c>
      <c r="AT108" s="683" t="s">
        <v>176</v>
      </c>
      <c r="AU108" s="683" t="s">
        <v>176</v>
      </c>
      <c r="AV108" s="678">
        <v>9</v>
      </c>
      <c r="AW108" s="684">
        <v>9</v>
      </c>
      <c r="AX108" s="684">
        <v>8.6999999999999993</v>
      </c>
      <c r="AY108" s="683" t="s">
        <v>176</v>
      </c>
      <c r="AZ108" s="678">
        <v>7.8</v>
      </c>
      <c r="BA108" s="679">
        <v>7.8</v>
      </c>
      <c r="BB108" s="678">
        <v>7.7</v>
      </c>
      <c r="BC108" s="678">
        <v>9.1999999999999993</v>
      </c>
      <c r="BD108" s="681">
        <v>13</v>
      </c>
      <c r="BE108" s="682">
        <v>0</v>
      </c>
      <c r="BF108" s="685" t="s">
        <v>177</v>
      </c>
      <c r="BG108" s="685" t="s">
        <v>176</v>
      </c>
      <c r="BH108" s="686">
        <v>0</v>
      </c>
      <c r="BI108" s="681">
        <v>0</v>
      </c>
      <c r="BJ108" s="682">
        <v>5</v>
      </c>
      <c r="BK108" s="681">
        <v>63</v>
      </c>
      <c r="BL108" s="682">
        <v>5</v>
      </c>
      <c r="BM108" s="687">
        <v>67</v>
      </c>
      <c r="BN108" s="688">
        <v>63</v>
      </c>
      <c r="BO108" s="688">
        <v>0</v>
      </c>
      <c r="BP108" s="688">
        <v>62</v>
      </c>
      <c r="BQ108" s="688">
        <v>63</v>
      </c>
      <c r="BR108" s="689">
        <v>8.1300000000000008</v>
      </c>
      <c r="BS108" s="690">
        <v>3.5</v>
      </c>
      <c r="BT108" s="691">
        <v>0</v>
      </c>
      <c r="BU108" s="692" t="s">
        <v>307</v>
      </c>
    </row>
    <row r="109" spans="1:74" s="586" customFormat="1" ht="21.75" customHeight="1">
      <c r="A109" s="671">
        <f t="shared" si="1"/>
        <v>99</v>
      </c>
      <c r="B109" s="672">
        <v>2126261343</v>
      </c>
      <c r="C109" s="673" t="s">
        <v>180</v>
      </c>
      <c r="D109" s="674" t="s">
        <v>748</v>
      </c>
      <c r="E109" s="675" t="s">
        <v>529</v>
      </c>
      <c r="F109" s="676">
        <v>33156</v>
      </c>
      <c r="G109" s="677" t="s">
        <v>174</v>
      </c>
      <c r="H109" s="677" t="s">
        <v>175</v>
      </c>
      <c r="I109" s="678">
        <v>8.8000000000000007</v>
      </c>
      <c r="J109" s="678" t="s">
        <v>176</v>
      </c>
      <c r="K109" s="678">
        <v>6.6</v>
      </c>
      <c r="L109" s="679">
        <v>6.6</v>
      </c>
      <c r="M109" s="680" t="s">
        <v>176</v>
      </c>
      <c r="N109" s="678">
        <v>6.3</v>
      </c>
      <c r="O109" s="680" t="s">
        <v>176</v>
      </c>
      <c r="P109" s="680" t="s">
        <v>176</v>
      </c>
      <c r="Q109" s="678">
        <v>6.1</v>
      </c>
      <c r="R109" s="680" t="s">
        <v>176</v>
      </c>
      <c r="S109" s="680" t="s">
        <v>176</v>
      </c>
      <c r="T109" s="678">
        <v>7.2</v>
      </c>
      <c r="U109" s="680" t="s">
        <v>176</v>
      </c>
      <c r="V109" s="678">
        <v>8.1</v>
      </c>
      <c r="W109" s="678">
        <v>8.6</v>
      </c>
      <c r="X109" s="678">
        <v>8.6</v>
      </c>
      <c r="Y109" s="681">
        <v>17</v>
      </c>
      <c r="Z109" s="682">
        <v>0</v>
      </c>
      <c r="AA109" s="681">
        <v>0</v>
      </c>
      <c r="AB109" s="682">
        <v>0</v>
      </c>
      <c r="AC109" s="678">
        <v>7.6</v>
      </c>
      <c r="AD109" s="678">
        <v>5.8</v>
      </c>
      <c r="AE109" s="678">
        <v>7.1</v>
      </c>
      <c r="AF109" s="678">
        <v>6.2</v>
      </c>
      <c r="AG109" s="678">
        <v>8.8000000000000007</v>
      </c>
      <c r="AH109" s="678">
        <v>6.1</v>
      </c>
      <c r="AI109" s="678">
        <v>6.9</v>
      </c>
      <c r="AJ109" s="683" t="s">
        <v>176</v>
      </c>
      <c r="AK109" s="678">
        <v>7.6</v>
      </c>
      <c r="AL109" s="679">
        <v>7.6</v>
      </c>
      <c r="AM109" s="678">
        <v>6.8</v>
      </c>
      <c r="AN109" s="678">
        <v>6.9</v>
      </c>
      <c r="AO109" s="678">
        <v>6.6</v>
      </c>
      <c r="AP109" s="678">
        <v>6.3</v>
      </c>
      <c r="AQ109" s="681">
        <v>33</v>
      </c>
      <c r="AR109" s="682">
        <v>0</v>
      </c>
      <c r="AS109" s="678">
        <v>5.7</v>
      </c>
      <c r="AT109" s="683" t="s">
        <v>176</v>
      </c>
      <c r="AU109" s="683" t="s">
        <v>176</v>
      </c>
      <c r="AV109" s="678">
        <v>7</v>
      </c>
      <c r="AW109" s="684">
        <v>7</v>
      </c>
      <c r="AX109" s="684">
        <v>5.7</v>
      </c>
      <c r="AY109" s="683" t="s">
        <v>176</v>
      </c>
      <c r="AZ109" s="678">
        <v>4.5999999999999996</v>
      </c>
      <c r="BA109" s="679">
        <v>4.5999999999999996</v>
      </c>
      <c r="BB109" s="678">
        <v>5.8</v>
      </c>
      <c r="BC109" s="678">
        <v>6</v>
      </c>
      <c r="BD109" s="681">
        <v>13</v>
      </c>
      <c r="BE109" s="682">
        <v>0</v>
      </c>
      <c r="BF109" s="685" t="s">
        <v>177</v>
      </c>
      <c r="BG109" s="685" t="s">
        <v>176</v>
      </c>
      <c r="BH109" s="686">
        <v>0</v>
      </c>
      <c r="BI109" s="681">
        <v>0</v>
      </c>
      <c r="BJ109" s="682">
        <v>5</v>
      </c>
      <c r="BK109" s="681">
        <v>63</v>
      </c>
      <c r="BL109" s="682">
        <v>5</v>
      </c>
      <c r="BM109" s="687">
        <v>67</v>
      </c>
      <c r="BN109" s="688">
        <v>63</v>
      </c>
      <c r="BO109" s="688">
        <v>0</v>
      </c>
      <c r="BP109" s="688">
        <v>62</v>
      </c>
      <c r="BQ109" s="688">
        <v>63</v>
      </c>
      <c r="BR109" s="689">
        <v>6.82</v>
      </c>
      <c r="BS109" s="690">
        <v>2.77</v>
      </c>
      <c r="BT109" s="691">
        <v>0</v>
      </c>
      <c r="BU109" s="692" t="s">
        <v>307</v>
      </c>
    </row>
    <row r="110" spans="1:74" s="586" customFormat="1" ht="21.75" customHeight="1">
      <c r="A110" s="671">
        <f t="shared" si="1"/>
        <v>100</v>
      </c>
      <c r="B110" s="672">
        <v>2126251279</v>
      </c>
      <c r="C110" s="673" t="s">
        <v>354</v>
      </c>
      <c r="D110" s="674" t="s">
        <v>186</v>
      </c>
      <c r="E110" s="675" t="s">
        <v>199</v>
      </c>
      <c r="F110" s="676">
        <v>33915</v>
      </c>
      <c r="G110" s="677" t="s">
        <v>174</v>
      </c>
      <c r="H110" s="677" t="s">
        <v>175</v>
      </c>
      <c r="I110" s="678">
        <v>9.1</v>
      </c>
      <c r="J110" s="678" t="s">
        <v>176</v>
      </c>
      <c r="K110" s="678">
        <v>5.7</v>
      </c>
      <c r="L110" s="679">
        <v>5.7</v>
      </c>
      <c r="M110" s="680" t="s">
        <v>176</v>
      </c>
      <c r="N110" s="678">
        <v>6.4</v>
      </c>
      <c r="O110" s="680" t="s">
        <v>176</v>
      </c>
      <c r="P110" s="680" t="s">
        <v>176</v>
      </c>
      <c r="Q110" s="678">
        <v>7.1</v>
      </c>
      <c r="R110" s="680" t="s">
        <v>176</v>
      </c>
      <c r="S110" s="680" t="s">
        <v>176</v>
      </c>
      <c r="T110" s="678">
        <v>7.1</v>
      </c>
      <c r="U110" s="680" t="s">
        <v>176</v>
      </c>
      <c r="V110" s="678">
        <v>9.1</v>
      </c>
      <c r="W110" s="678">
        <v>6</v>
      </c>
      <c r="X110" s="678">
        <v>9.3000000000000007</v>
      </c>
      <c r="Y110" s="681">
        <v>17</v>
      </c>
      <c r="Z110" s="682">
        <v>0</v>
      </c>
      <c r="AA110" s="681">
        <v>0</v>
      </c>
      <c r="AB110" s="682">
        <v>0</v>
      </c>
      <c r="AC110" s="678">
        <v>7.3</v>
      </c>
      <c r="AD110" s="678">
        <v>6</v>
      </c>
      <c r="AE110" s="678">
        <v>7.6</v>
      </c>
      <c r="AF110" s="678">
        <v>8.1</v>
      </c>
      <c r="AG110" s="678">
        <v>8.4</v>
      </c>
      <c r="AH110" s="678">
        <v>5.7</v>
      </c>
      <c r="AI110" s="678">
        <v>6.9</v>
      </c>
      <c r="AJ110" s="683" t="s">
        <v>176</v>
      </c>
      <c r="AK110" s="678">
        <v>7.4</v>
      </c>
      <c r="AL110" s="679">
        <v>7.4</v>
      </c>
      <c r="AM110" s="678">
        <v>5.8</v>
      </c>
      <c r="AN110" s="678">
        <v>6.3</v>
      </c>
      <c r="AO110" s="678">
        <v>6.7</v>
      </c>
      <c r="AP110" s="678">
        <v>7.7</v>
      </c>
      <c r="AQ110" s="681">
        <v>33</v>
      </c>
      <c r="AR110" s="682">
        <v>0</v>
      </c>
      <c r="AS110" s="678">
        <v>7.2</v>
      </c>
      <c r="AT110" s="683" t="s">
        <v>176</v>
      </c>
      <c r="AU110" s="683" t="s">
        <v>176</v>
      </c>
      <c r="AV110" s="678">
        <v>7.9</v>
      </c>
      <c r="AW110" s="684">
        <v>7.9</v>
      </c>
      <c r="AX110" s="684">
        <v>7.2</v>
      </c>
      <c r="AY110" s="683" t="s">
        <v>176</v>
      </c>
      <c r="AZ110" s="678">
        <v>5.6</v>
      </c>
      <c r="BA110" s="679">
        <v>5.6</v>
      </c>
      <c r="BB110" s="678">
        <v>7.4</v>
      </c>
      <c r="BC110" s="678">
        <v>6.8</v>
      </c>
      <c r="BD110" s="681">
        <v>13</v>
      </c>
      <c r="BE110" s="682">
        <v>0</v>
      </c>
      <c r="BF110" s="685" t="s">
        <v>177</v>
      </c>
      <c r="BG110" s="685" t="s">
        <v>176</v>
      </c>
      <c r="BH110" s="686">
        <v>0</v>
      </c>
      <c r="BI110" s="681">
        <v>0</v>
      </c>
      <c r="BJ110" s="682">
        <v>5</v>
      </c>
      <c r="BK110" s="681">
        <v>63</v>
      </c>
      <c r="BL110" s="682">
        <v>5</v>
      </c>
      <c r="BM110" s="687">
        <v>67</v>
      </c>
      <c r="BN110" s="688">
        <v>63</v>
      </c>
      <c r="BO110" s="688">
        <v>0</v>
      </c>
      <c r="BP110" s="688">
        <v>62</v>
      </c>
      <c r="BQ110" s="688">
        <v>63</v>
      </c>
      <c r="BR110" s="689">
        <v>7.12</v>
      </c>
      <c r="BS110" s="690">
        <v>2.88</v>
      </c>
      <c r="BT110" s="691">
        <v>0</v>
      </c>
      <c r="BU110" s="692" t="s">
        <v>307</v>
      </c>
    </row>
    <row r="111" spans="1:74" s="586" customFormat="1" ht="21.75" customHeight="1">
      <c r="A111" s="671">
        <f t="shared" si="1"/>
        <v>101</v>
      </c>
      <c r="B111" s="672">
        <v>171326140</v>
      </c>
      <c r="C111" s="673" t="s">
        <v>314</v>
      </c>
      <c r="D111" s="674" t="s">
        <v>689</v>
      </c>
      <c r="E111" s="675" t="s">
        <v>532</v>
      </c>
      <c r="F111" s="676">
        <v>34229</v>
      </c>
      <c r="G111" s="677" t="s">
        <v>174</v>
      </c>
      <c r="H111" s="677" t="s">
        <v>175</v>
      </c>
      <c r="I111" s="678">
        <v>8.6</v>
      </c>
      <c r="J111" s="678">
        <v>7.9</v>
      </c>
      <c r="K111" s="678">
        <v>7.7</v>
      </c>
      <c r="L111" s="679">
        <v>7.9</v>
      </c>
      <c r="M111" s="680" t="s">
        <v>176</v>
      </c>
      <c r="N111" s="678">
        <v>6.7</v>
      </c>
      <c r="O111" s="680" t="s">
        <v>176</v>
      </c>
      <c r="P111" s="680" t="s">
        <v>176</v>
      </c>
      <c r="Q111" s="678">
        <v>6</v>
      </c>
      <c r="R111" s="680" t="s">
        <v>176</v>
      </c>
      <c r="S111" s="680" t="s">
        <v>176</v>
      </c>
      <c r="T111" s="678">
        <v>6.9</v>
      </c>
      <c r="U111" s="680" t="s">
        <v>176</v>
      </c>
      <c r="V111" s="678">
        <v>5.8</v>
      </c>
      <c r="W111" s="678">
        <v>8.1</v>
      </c>
      <c r="X111" s="678">
        <v>6.5</v>
      </c>
      <c r="Y111" s="681">
        <v>19</v>
      </c>
      <c r="Z111" s="682">
        <v>0</v>
      </c>
      <c r="AA111" s="681">
        <v>0</v>
      </c>
      <c r="AB111" s="682">
        <v>0</v>
      </c>
      <c r="AC111" s="678">
        <v>7.7</v>
      </c>
      <c r="AD111" s="678">
        <v>8</v>
      </c>
      <c r="AE111" s="678">
        <v>6.9</v>
      </c>
      <c r="AF111" s="678">
        <v>8.6999999999999993</v>
      </c>
      <c r="AG111" s="678">
        <v>8</v>
      </c>
      <c r="AH111" s="678">
        <v>4.9000000000000004</v>
      </c>
      <c r="AI111" s="678">
        <v>6.5</v>
      </c>
      <c r="AJ111" s="683" t="s">
        <v>176</v>
      </c>
      <c r="AK111" s="678">
        <v>6.4</v>
      </c>
      <c r="AL111" s="679">
        <v>6.4</v>
      </c>
      <c r="AM111" s="678">
        <v>5.8</v>
      </c>
      <c r="AN111" s="678">
        <v>6.8</v>
      </c>
      <c r="AO111" s="678">
        <v>6.6</v>
      </c>
      <c r="AP111" s="678">
        <v>6.7</v>
      </c>
      <c r="AQ111" s="681">
        <v>33</v>
      </c>
      <c r="AR111" s="682">
        <v>0</v>
      </c>
      <c r="AS111" s="678">
        <v>7.5</v>
      </c>
      <c r="AT111" s="683" t="s">
        <v>176</v>
      </c>
      <c r="AU111" s="683" t="s">
        <v>176</v>
      </c>
      <c r="AV111" s="678">
        <v>7.6</v>
      </c>
      <c r="AW111" s="684">
        <v>7.6</v>
      </c>
      <c r="AX111" s="684">
        <v>7.5</v>
      </c>
      <c r="AY111" s="683" t="s">
        <v>176</v>
      </c>
      <c r="AZ111" s="678">
        <v>4.7</v>
      </c>
      <c r="BA111" s="679">
        <v>4.7</v>
      </c>
      <c r="BB111" s="678">
        <v>6.1</v>
      </c>
      <c r="BC111" s="678">
        <v>8.1</v>
      </c>
      <c r="BD111" s="681">
        <v>13</v>
      </c>
      <c r="BE111" s="682">
        <v>0</v>
      </c>
      <c r="BF111" s="685" t="s">
        <v>177</v>
      </c>
      <c r="BG111" s="685" t="s">
        <v>176</v>
      </c>
      <c r="BH111" s="686">
        <v>0</v>
      </c>
      <c r="BI111" s="681">
        <v>0</v>
      </c>
      <c r="BJ111" s="682">
        <v>5</v>
      </c>
      <c r="BK111" s="681">
        <v>65</v>
      </c>
      <c r="BL111" s="682">
        <v>5</v>
      </c>
      <c r="BM111" s="687">
        <v>67</v>
      </c>
      <c r="BN111" s="688">
        <v>65</v>
      </c>
      <c r="BO111" s="688">
        <v>0</v>
      </c>
      <c r="BP111" s="688">
        <v>62</v>
      </c>
      <c r="BQ111" s="688">
        <v>65</v>
      </c>
      <c r="BR111" s="689">
        <v>6.64</v>
      </c>
      <c r="BS111" s="690">
        <v>2.71</v>
      </c>
      <c r="BT111" s="691">
        <v>0</v>
      </c>
      <c r="BU111" s="692" t="s">
        <v>307</v>
      </c>
    </row>
    <row r="112" spans="1:74" s="586" customFormat="1" ht="21.75" customHeight="1">
      <c r="A112" s="671">
        <f t="shared" si="1"/>
        <v>102</v>
      </c>
      <c r="B112" s="672">
        <v>2126261428</v>
      </c>
      <c r="C112" s="673" t="s">
        <v>180</v>
      </c>
      <c r="D112" s="674" t="s">
        <v>318</v>
      </c>
      <c r="E112" s="675" t="s">
        <v>532</v>
      </c>
      <c r="F112" s="676">
        <v>33289</v>
      </c>
      <c r="G112" s="677" t="s">
        <v>174</v>
      </c>
      <c r="H112" s="677" t="s">
        <v>175</v>
      </c>
      <c r="I112" s="678">
        <v>8</v>
      </c>
      <c r="J112" s="678" t="s">
        <v>176</v>
      </c>
      <c r="K112" s="678">
        <v>5.5</v>
      </c>
      <c r="L112" s="679">
        <v>5.5</v>
      </c>
      <c r="M112" s="680" t="s">
        <v>176</v>
      </c>
      <c r="N112" s="678">
        <v>6.5</v>
      </c>
      <c r="O112" s="680" t="s">
        <v>176</v>
      </c>
      <c r="P112" s="680" t="s">
        <v>176</v>
      </c>
      <c r="Q112" s="678">
        <v>6.5</v>
      </c>
      <c r="R112" s="680" t="s">
        <v>176</v>
      </c>
      <c r="S112" s="680" t="s">
        <v>176</v>
      </c>
      <c r="T112" s="678">
        <v>5.9</v>
      </c>
      <c r="U112" s="680" t="s">
        <v>176</v>
      </c>
      <c r="V112" s="678">
        <v>5</v>
      </c>
      <c r="W112" s="678">
        <v>7.9</v>
      </c>
      <c r="X112" s="678">
        <v>5.5</v>
      </c>
      <c r="Y112" s="681">
        <v>17</v>
      </c>
      <c r="Z112" s="682">
        <v>0</v>
      </c>
      <c r="AA112" s="681">
        <v>0</v>
      </c>
      <c r="AB112" s="682">
        <v>0</v>
      </c>
      <c r="AC112" s="678">
        <v>4.2</v>
      </c>
      <c r="AD112" s="678">
        <v>7.2</v>
      </c>
      <c r="AE112" s="678">
        <v>5.0999999999999996</v>
      </c>
      <c r="AF112" s="678">
        <v>6.7</v>
      </c>
      <c r="AG112" s="678">
        <v>7.8</v>
      </c>
      <c r="AH112" s="678">
        <v>5.0999999999999996</v>
      </c>
      <c r="AI112" s="678">
        <v>4.5</v>
      </c>
      <c r="AJ112" s="683" t="s">
        <v>176</v>
      </c>
      <c r="AK112" s="678">
        <v>5.6</v>
      </c>
      <c r="AL112" s="679">
        <v>5.6</v>
      </c>
      <c r="AM112" s="678">
        <v>5.9</v>
      </c>
      <c r="AN112" s="678">
        <v>6.5</v>
      </c>
      <c r="AO112" s="678">
        <v>6.2</v>
      </c>
      <c r="AP112" s="678">
        <v>6.1</v>
      </c>
      <c r="AQ112" s="681">
        <v>33</v>
      </c>
      <c r="AR112" s="682">
        <v>0</v>
      </c>
      <c r="AS112" s="678">
        <v>6.2</v>
      </c>
      <c r="AT112" s="683" t="s">
        <v>176</v>
      </c>
      <c r="AU112" s="683" t="s">
        <v>176</v>
      </c>
      <c r="AV112" s="678">
        <v>6.2</v>
      </c>
      <c r="AW112" s="684">
        <v>6.2</v>
      </c>
      <c r="AX112" s="684">
        <v>6.2</v>
      </c>
      <c r="AY112" s="683" t="s">
        <v>176</v>
      </c>
      <c r="AZ112" s="678">
        <v>6</v>
      </c>
      <c r="BA112" s="679">
        <v>6</v>
      </c>
      <c r="BB112" s="678">
        <v>7.8</v>
      </c>
      <c r="BC112" s="678">
        <v>6.9</v>
      </c>
      <c r="BD112" s="681">
        <v>13</v>
      </c>
      <c r="BE112" s="682">
        <v>0</v>
      </c>
      <c r="BF112" s="685" t="s">
        <v>177</v>
      </c>
      <c r="BG112" s="685" t="s">
        <v>176</v>
      </c>
      <c r="BH112" s="686">
        <v>0</v>
      </c>
      <c r="BI112" s="681">
        <v>0</v>
      </c>
      <c r="BJ112" s="682">
        <v>5</v>
      </c>
      <c r="BK112" s="681">
        <v>63</v>
      </c>
      <c r="BL112" s="682">
        <v>5</v>
      </c>
      <c r="BM112" s="687">
        <v>67</v>
      </c>
      <c r="BN112" s="688">
        <v>63</v>
      </c>
      <c r="BO112" s="688">
        <v>0</v>
      </c>
      <c r="BP112" s="688">
        <v>62</v>
      </c>
      <c r="BQ112" s="688">
        <v>63</v>
      </c>
      <c r="BR112" s="689">
        <v>6.15</v>
      </c>
      <c r="BS112" s="690">
        <v>2.34</v>
      </c>
      <c r="BT112" s="691">
        <v>0</v>
      </c>
      <c r="BU112" s="692" t="s">
        <v>307</v>
      </c>
    </row>
    <row r="113" spans="1:73" s="586" customFormat="1" ht="21.75" customHeight="1">
      <c r="A113" s="671">
        <f t="shared" si="1"/>
        <v>103</v>
      </c>
      <c r="B113" s="672">
        <v>2126261358</v>
      </c>
      <c r="C113" s="673" t="s">
        <v>427</v>
      </c>
      <c r="D113" s="674" t="s">
        <v>749</v>
      </c>
      <c r="E113" s="675" t="s">
        <v>535</v>
      </c>
      <c r="F113" s="676">
        <v>33239</v>
      </c>
      <c r="G113" s="677" t="s">
        <v>174</v>
      </c>
      <c r="H113" s="677" t="s">
        <v>175</v>
      </c>
      <c r="I113" s="678">
        <v>8.8000000000000007</v>
      </c>
      <c r="J113" s="678" t="s">
        <v>176</v>
      </c>
      <c r="K113" s="678">
        <v>7</v>
      </c>
      <c r="L113" s="679">
        <v>7</v>
      </c>
      <c r="M113" s="680" t="s">
        <v>176</v>
      </c>
      <c r="N113" s="678">
        <v>6.5</v>
      </c>
      <c r="O113" s="680" t="s">
        <v>176</v>
      </c>
      <c r="P113" s="680" t="s">
        <v>176</v>
      </c>
      <c r="Q113" s="678">
        <v>5.8</v>
      </c>
      <c r="R113" s="680" t="s">
        <v>176</v>
      </c>
      <c r="S113" s="680" t="s">
        <v>176</v>
      </c>
      <c r="T113" s="678">
        <v>6.9</v>
      </c>
      <c r="U113" s="680" t="s">
        <v>176</v>
      </c>
      <c r="V113" s="678">
        <v>8.6</v>
      </c>
      <c r="W113" s="678">
        <v>8.6999999999999993</v>
      </c>
      <c r="X113" s="678">
        <v>8.3000000000000007</v>
      </c>
      <c r="Y113" s="681">
        <v>17</v>
      </c>
      <c r="Z113" s="682">
        <v>0</v>
      </c>
      <c r="AA113" s="681">
        <v>0</v>
      </c>
      <c r="AB113" s="682">
        <v>0</v>
      </c>
      <c r="AC113" s="678">
        <v>7.3</v>
      </c>
      <c r="AD113" s="678">
        <v>7.7</v>
      </c>
      <c r="AE113" s="678">
        <v>7.4</v>
      </c>
      <c r="AF113" s="678">
        <v>6.7</v>
      </c>
      <c r="AG113" s="678">
        <v>8.9</v>
      </c>
      <c r="AH113" s="678">
        <v>5.0999999999999996</v>
      </c>
      <c r="AI113" s="678">
        <v>7.1</v>
      </c>
      <c r="AJ113" s="683" t="s">
        <v>176</v>
      </c>
      <c r="AK113" s="678">
        <v>6.6</v>
      </c>
      <c r="AL113" s="679">
        <v>6.6</v>
      </c>
      <c r="AM113" s="678">
        <v>6.4</v>
      </c>
      <c r="AN113" s="678">
        <v>6.4</v>
      </c>
      <c r="AO113" s="678">
        <v>8.1</v>
      </c>
      <c r="AP113" s="678">
        <v>7.2</v>
      </c>
      <c r="AQ113" s="681">
        <v>33</v>
      </c>
      <c r="AR113" s="682">
        <v>0</v>
      </c>
      <c r="AS113" s="678">
        <v>7.9</v>
      </c>
      <c r="AT113" s="683" t="s">
        <v>176</v>
      </c>
      <c r="AU113" s="683" t="s">
        <v>176</v>
      </c>
      <c r="AV113" s="678">
        <v>8.4</v>
      </c>
      <c r="AW113" s="684">
        <v>8.4</v>
      </c>
      <c r="AX113" s="684">
        <v>7.9</v>
      </c>
      <c r="AY113" s="683" t="s">
        <v>176</v>
      </c>
      <c r="AZ113" s="678">
        <v>6.3</v>
      </c>
      <c r="BA113" s="679">
        <v>6.3</v>
      </c>
      <c r="BB113" s="678">
        <v>6.6</v>
      </c>
      <c r="BC113" s="678">
        <v>8.1</v>
      </c>
      <c r="BD113" s="681">
        <v>13</v>
      </c>
      <c r="BE113" s="682">
        <v>0</v>
      </c>
      <c r="BF113" s="685" t="s">
        <v>177</v>
      </c>
      <c r="BG113" s="685" t="s">
        <v>176</v>
      </c>
      <c r="BH113" s="686">
        <v>0</v>
      </c>
      <c r="BI113" s="681">
        <v>0</v>
      </c>
      <c r="BJ113" s="682">
        <v>5</v>
      </c>
      <c r="BK113" s="681">
        <v>63</v>
      </c>
      <c r="BL113" s="682">
        <v>5</v>
      </c>
      <c r="BM113" s="687">
        <v>67</v>
      </c>
      <c r="BN113" s="688">
        <v>63</v>
      </c>
      <c r="BO113" s="688">
        <v>0</v>
      </c>
      <c r="BP113" s="688">
        <v>62</v>
      </c>
      <c r="BQ113" s="688">
        <v>63</v>
      </c>
      <c r="BR113" s="689">
        <v>7.24</v>
      </c>
      <c r="BS113" s="690">
        <v>3</v>
      </c>
      <c r="BT113" s="691">
        <v>0</v>
      </c>
      <c r="BU113" s="692" t="s">
        <v>307</v>
      </c>
    </row>
    <row r="114" spans="1:73" s="586" customFormat="1" ht="21.75" customHeight="1">
      <c r="A114" s="671">
        <f t="shared" si="1"/>
        <v>104</v>
      </c>
      <c r="B114" s="672">
        <v>2126261347</v>
      </c>
      <c r="C114" s="673" t="s">
        <v>180</v>
      </c>
      <c r="D114" s="674" t="s">
        <v>712</v>
      </c>
      <c r="E114" s="675" t="s">
        <v>537</v>
      </c>
      <c r="F114" s="676">
        <v>33824</v>
      </c>
      <c r="G114" s="677" t="s">
        <v>174</v>
      </c>
      <c r="H114" s="677" t="s">
        <v>175</v>
      </c>
      <c r="I114" s="678">
        <v>8.6</v>
      </c>
      <c r="J114" s="678" t="s">
        <v>176</v>
      </c>
      <c r="K114" s="678">
        <v>7.4</v>
      </c>
      <c r="L114" s="679">
        <v>7.4</v>
      </c>
      <c r="M114" s="680" t="s">
        <v>176</v>
      </c>
      <c r="N114" s="678">
        <v>7.7</v>
      </c>
      <c r="O114" s="680" t="s">
        <v>176</v>
      </c>
      <c r="P114" s="680" t="s">
        <v>176</v>
      </c>
      <c r="Q114" s="678">
        <v>7.7</v>
      </c>
      <c r="R114" s="680" t="s">
        <v>176</v>
      </c>
      <c r="S114" s="680" t="s">
        <v>176</v>
      </c>
      <c r="T114" s="678">
        <v>6.4</v>
      </c>
      <c r="U114" s="680" t="s">
        <v>176</v>
      </c>
      <c r="V114" s="678">
        <v>10</v>
      </c>
      <c r="W114" s="678">
        <v>8.9</v>
      </c>
      <c r="X114" s="678">
        <v>8.3000000000000007</v>
      </c>
      <c r="Y114" s="681">
        <v>17</v>
      </c>
      <c r="Z114" s="682">
        <v>0</v>
      </c>
      <c r="AA114" s="681">
        <v>0</v>
      </c>
      <c r="AB114" s="682">
        <v>0</v>
      </c>
      <c r="AC114" s="678">
        <v>9</v>
      </c>
      <c r="AD114" s="678">
        <v>8</v>
      </c>
      <c r="AE114" s="678">
        <v>8.3000000000000007</v>
      </c>
      <c r="AF114" s="678">
        <v>8.1999999999999993</v>
      </c>
      <c r="AG114" s="678">
        <v>9.6999999999999993</v>
      </c>
      <c r="AH114" s="678">
        <v>7.4</v>
      </c>
      <c r="AI114" s="678">
        <v>7.5</v>
      </c>
      <c r="AJ114" s="683" t="s">
        <v>176</v>
      </c>
      <c r="AK114" s="678">
        <v>9.1</v>
      </c>
      <c r="AL114" s="679">
        <v>9.1</v>
      </c>
      <c r="AM114" s="678">
        <v>7</v>
      </c>
      <c r="AN114" s="678">
        <v>7.2</v>
      </c>
      <c r="AO114" s="678">
        <v>8.6</v>
      </c>
      <c r="AP114" s="678">
        <v>9.1999999999999993</v>
      </c>
      <c r="AQ114" s="681">
        <v>33</v>
      </c>
      <c r="AR114" s="682">
        <v>0</v>
      </c>
      <c r="AS114" s="678">
        <v>8.5</v>
      </c>
      <c r="AT114" s="683" t="s">
        <v>176</v>
      </c>
      <c r="AU114" s="683" t="s">
        <v>176</v>
      </c>
      <c r="AV114" s="678">
        <v>7.3</v>
      </c>
      <c r="AW114" s="684">
        <v>8.5</v>
      </c>
      <c r="AX114" s="684">
        <v>7.3</v>
      </c>
      <c r="AY114" s="683" t="s">
        <v>176</v>
      </c>
      <c r="AZ114" s="678">
        <v>6.3</v>
      </c>
      <c r="BA114" s="679">
        <v>6.3</v>
      </c>
      <c r="BB114" s="678">
        <v>9</v>
      </c>
      <c r="BC114" s="678">
        <v>9.4</v>
      </c>
      <c r="BD114" s="681">
        <v>13</v>
      </c>
      <c r="BE114" s="682">
        <v>0</v>
      </c>
      <c r="BF114" s="685" t="s">
        <v>177</v>
      </c>
      <c r="BG114" s="685" t="s">
        <v>176</v>
      </c>
      <c r="BH114" s="686">
        <v>0</v>
      </c>
      <c r="BI114" s="681">
        <v>0</v>
      </c>
      <c r="BJ114" s="682">
        <v>5</v>
      </c>
      <c r="BK114" s="681">
        <v>63</v>
      </c>
      <c r="BL114" s="682">
        <v>5</v>
      </c>
      <c r="BM114" s="687">
        <v>67</v>
      </c>
      <c r="BN114" s="688">
        <v>63</v>
      </c>
      <c r="BO114" s="688">
        <v>0</v>
      </c>
      <c r="BP114" s="688">
        <v>62</v>
      </c>
      <c r="BQ114" s="688">
        <v>63</v>
      </c>
      <c r="BR114" s="689">
        <v>8.17</v>
      </c>
      <c r="BS114" s="690">
        <v>3.53</v>
      </c>
      <c r="BT114" s="691">
        <v>0</v>
      </c>
      <c r="BU114" s="692" t="s">
        <v>307</v>
      </c>
    </row>
    <row r="115" spans="1:73" s="586" customFormat="1" ht="21.75" customHeight="1">
      <c r="A115" s="671">
        <f t="shared" si="1"/>
        <v>105</v>
      </c>
      <c r="B115" s="672">
        <v>161156410</v>
      </c>
      <c r="C115" s="673" t="s">
        <v>694</v>
      </c>
      <c r="D115" s="674" t="s">
        <v>189</v>
      </c>
      <c r="E115" s="675" t="s">
        <v>539</v>
      </c>
      <c r="F115" s="676">
        <v>33809</v>
      </c>
      <c r="G115" s="677" t="s">
        <v>174</v>
      </c>
      <c r="H115" s="677" t="s">
        <v>175</v>
      </c>
      <c r="I115" s="678">
        <v>8.8000000000000007</v>
      </c>
      <c r="J115" s="678" t="s">
        <v>176</v>
      </c>
      <c r="K115" s="678">
        <v>7.8</v>
      </c>
      <c r="L115" s="679">
        <v>7.8</v>
      </c>
      <c r="M115" s="680" t="s">
        <v>176</v>
      </c>
      <c r="N115" s="678">
        <v>6.4</v>
      </c>
      <c r="O115" s="680" t="s">
        <v>176</v>
      </c>
      <c r="P115" s="680" t="s">
        <v>176</v>
      </c>
      <c r="Q115" s="678">
        <v>6.1</v>
      </c>
      <c r="R115" s="680" t="s">
        <v>176</v>
      </c>
      <c r="S115" s="680" t="s">
        <v>176</v>
      </c>
      <c r="T115" s="678">
        <v>5.7</v>
      </c>
      <c r="U115" s="680" t="s">
        <v>176</v>
      </c>
      <c r="V115" s="678">
        <v>6.8</v>
      </c>
      <c r="W115" s="678">
        <v>7.5</v>
      </c>
      <c r="X115" s="678">
        <v>7.3</v>
      </c>
      <c r="Y115" s="681">
        <v>17</v>
      </c>
      <c r="Z115" s="682">
        <v>0</v>
      </c>
      <c r="AA115" s="681">
        <v>0</v>
      </c>
      <c r="AB115" s="682">
        <v>0</v>
      </c>
      <c r="AC115" s="678">
        <v>4.4000000000000004</v>
      </c>
      <c r="AD115" s="678">
        <v>8.1999999999999993</v>
      </c>
      <c r="AE115" s="678">
        <v>5.9</v>
      </c>
      <c r="AF115" s="678">
        <v>5.7</v>
      </c>
      <c r="AG115" s="678">
        <v>6.5</v>
      </c>
      <c r="AH115" s="678">
        <v>6.6</v>
      </c>
      <c r="AI115" s="678">
        <v>5.6</v>
      </c>
      <c r="AJ115" s="683" t="s">
        <v>176</v>
      </c>
      <c r="AK115" s="678">
        <v>5.9</v>
      </c>
      <c r="AL115" s="679">
        <v>5.9</v>
      </c>
      <c r="AM115" s="678">
        <v>5.7</v>
      </c>
      <c r="AN115" s="678">
        <v>7.2</v>
      </c>
      <c r="AO115" s="678">
        <v>5.9</v>
      </c>
      <c r="AP115" s="678">
        <v>7.5</v>
      </c>
      <c r="AQ115" s="681">
        <v>33</v>
      </c>
      <c r="AR115" s="682">
        <v>0</v>
      </c>
      <c r="AS115" s="678">
        <v>7.1</v>
      </c>
      <c r="AT115" s="683" t="s">
        <v>176</v>
      </c>
      <c r="AU115" s="683" t="s">
        <v>176</v>
      </c>
      <c r="AV115" s="678">
        <v>7.6</v>
      </c>
      <c r="AW115" s="684">
        <v>7.6</v>
      </c>
      <c r="AX115" s="684">
        <v>7.1</v>
      </c>
      <c r="AY115" s="683" t="s">
        <v>176</v>
      </c>
      <c r="AZ115" s="678">
        <v>5.3</v>
      </c>
      <c r="BA115" s="679">
        <v>5.3</v>
      </c>
      <c r="BB115" s="678">
        <v>7.4</v>
      </c>
      <c r="BC115" s="678">
        <v>7.5</v>
      </c>
      <c r="BD115" s="681">
        <v>13</v>
      </c>
      <c r="BE115" s="682">
        <v>0</v>
      </c>
      <c r="BF115" s="685" t="s">
        <v>177</v>
      </c>
      <c r="BG115" s="685" t="s">
        <v>176</v>
      </c>
      <c r="BH115" s="686">
        <v>0</v>
      </c>
      <c r="BI115" s="681">
        <v>0</v>
      </c>
      <c r="BJ115" s="682">
        <v>5</v>
      </c>
      <c r="BK115" s="681">
        <v>63</v>
      </c>
      <c r="BL115" s="682">
        <v>5</v>
      </c>
      <c r="BM115" s="687">
        <v>67</v>
      </c>
      <c r="BN115" s="688">
        <v>63</v>
      </c>
      <c r="BO115" s="688">
        <v>0</v>
      </c>
      <c r="BP115" s="688">
        <v>62</v>
      </c>
      <c r="BQ115" s="688">
        <v>63</v>
      </c>
      <c r="BR115" s="689">
        <v>6.61</v>
      </c>
      <c r="BS115" s="690">
        <v>2.59</v>
      </c>
      <c r="BT115" s="691">
        <v>0</v>
      </c>
      <c r="BU115" s="692" t="s">
        <v>307</v>
      </c>
    </row>
    <row r="116" spans="1:73" s="586" customFormat="1" ht="21.75" customHeight="1">
      <c r="A116" s="671">
        <f t="shared" si="1"/>
        <v>106</v>
      </c>
      <c r="B116" s="672">
        <v>171326149</v>
      </c>
      <c r="C116" s="673" t="s">
        <v>180</v>
      </c>
      <c r="D116" s="674" t="s">
        <v>186</v>
      </c>
      <c r="E116" s="675" t="s">
        <v>540</v>
      </c>
      <c r="F116" s="676">
        <v>34156</v>
      </c>
      <c r="G116" s="677" t="s">
        <v>174</v>
      </c>
      <c r="H116" s="677" t="s">
        <v>175</v>
      </c>
      <c r="I116" s="678">
        <v>8.1</v>
      </c>
      <c r="J116" s="678">
        <v>8.1999999999999993</v>
      </c>
      <c r="K116" s="678">
        <v>7.6</v>
      </c>
      <c r="L116" s="679">
        <v>8.1999999999999993</v>
      </c>
      <c r="M116" s="680" t="s">
        <v>176</v>
      </c>
      <c r="N116" s="678">
        <v>6.1</v>
      </c>
      <c r="O116" s="680" t="s">
        <v>176</v>
      </c>
      <c r="P116" s="680" t="s">
        <v>176</v>
      </c>
      <c r="Q116" s="678">
        <v>4.5999999999999996</v>
      </c>
      <c r="R116" s="680" t="s">
        <v>176</v>
      </c>
      <c r="S116" s="680" t="s">
        <v>176</v>
      </c>
      <c r="T116" s="678">
        <v>6</v>
      </c>
      <c r="U116" s="680" t="s">
        <v>176</v>
      </c>
      <c r="V116" s="678">
        <v>8.1</v>
      </c>
      <c r="W116" s="678">
        <v>8.6999999999999993</v>
      </c>
      <c r="X116" s="678">
        <v>9.1999999999999993</v>
      </c>
      <c r="Y116" s="681">
        <v>19</v>
      </c>
      <c r="Z116" s="682">
        <v>0</v>
      </c>
      <c r="AA116" s="681">
        <v>0</v>
      </c>
      <c r="AB116" s="682">
        <v>0</v>
      </c>
      <c r="AC116" s="678">
        <v>7.9</v>
      </c>
      <c r="AD116" s="678">
        <v>7.6</v>
      </c>
      <c r="AE116" s="678">
        <v>7.4</v>
      </c>
      <c r="AF116" s="678">
        <v>7.8</v>
      </c>
      <c r="AG116" s="678">
        <v>7.8</v>
      </c>
      <c r="AH116" s="678">
        <v>7.4</v>
      </c>
      <c r="AI116" s="678">
        <v>7.5</v>
      </c>
      <c r="AJ116" s="683" t="s">
        <v>176</v>
      </c>
      <c r="AK116" s="678">
        <v>6.7</v>
      </c>
      <c r="AL116" s="679">
        <v>6.7</v>
      </c>
      <c r="AM116" s="678">
        <v>6.5</v>
      </c>
      <c r="AN116" s="678">
        <v>7.6</v>
      </c>
      <c r="AO116" s="678">
        <v>8.1999999999999993</v>
      </c>
      <c r="AP116" s="678">
        <v>8.6</v>
      </c>
      <c r="AQ116" s="681">
        <v>33</v>
      </c>
      <c r="AR116" s="682">
        <v>0</v>
      </c>
      <c r="AS116" s="678">
        <v>6.4</v>
      </c>
      <c r="AT116" s="683" t="s">
        <v>176</v>
      </c>
      <c r="AU116" s="683" t="s">
        <v>176</v>
      </c>
      <c r="AV116" s="678">
        <v>7.2</v>
      </c>
      <c r="AW116" s="684">
        <v>7.2</v>
      </c>
      <c r="AX116" s="684">
        <v>6.4</v>
      </c>
      <c r="AY116" s="683" t="s">
        <v>176</v>
      </c>
      <c r="AZ116" s="678">
        <v>7.1</v>
      </c>
      <c r="BA116" s="679">
        <v>7.1</v>
      </c>
      <c r="BB116" s="678">
        <v>8.4</v>
      </c>
      <c r="BC116" s="678">
        <v>7.2</v>
      </c>
      <c r="BD116" s="681">
        <v>13</v>
      </c>
      <c r="BE116" s="682">
        <v>0</v>
      </c>
      <c r="BF116" s="685" t="s">
        <v>177</v>
      </c>
      <c r="BG116" s="685" t="s">
        <v>176</v>
      </c>
      <c r="BH116" s="686">
        <v>0</v>
      </c>
      <c r="BI116" s="681">
        <v>0</v>
      </c>
      <c r="BJ116" s="682">
        <v>5</v>
      </c>
      <c r="BK116" s="681">
        <v>65</v>
      </c>
      <c r="BL116" s="682">
        <v>5</v>
      </c>
      <c r="BM116" s="687">
        <v>67</v>
      </c>
      <c r="BN116" s="688">
        <v>65</v>
      </c>
      <c r="BO116" s="688">
        <v>0</v>
      </c>
      <c r="BP116" s="688">
        <v>62</v>
      </c>
      <c r="BQ116" s="688">
        <v>65</v>
      </c>
      <c r="BR116" s="689">
        <v>7.26</v>
      </c>
      <c r="BS116" s="690">
        <v>3.09</v>
      </c>
      <c r="BT116" s="691">
        <v>0</v>
      </c>
      <c r="BU116" s="692" t="s">
        <v>307</v>
      </c>
    </row>
    <row r="117" spans="1:73" s="586" customFormat="1" ht="21.75" customHeight="1">
      <c r="A117" s="671">
        <f t="shared" si="1"/>
        <v>107</v>
      </c>
      <c r="B117" s="672">
        <v>2126261320</v>
      </c>
      <c r="C117" s="673" t="s">
        <v>354</v>
      </c>
      <c r="D117" s="674" t="s">
        <v>688</v>
      </c>
      <c r="E117" s="675" t="s">
        <v>202</v>
      </c>
      <c r="F117" s="676">
        <v>33464</v>
      </c>
      <c r="G117" s="677" t="s">
        <v>174</v>
      </c>
      <c r="H117" s="677" t="s">
        <v>175</v>
      </c>
      <c r="I117" s="678">
        <v>6.1</v>
      </c>
      <c r="J117" s="678" t="s">
        <v>176</v>
      </c>
      <c r="K117" s="678">
        <v>6.2</v>
      </c>
      <c r="L117" s="679">
        <v>6.2</v>
      </c>
      <c r="M117" s="680" t="s">
        <v>176</v>
      </c>
      <c r="N117" s="678">
        <v>6.7</v>
      </c>
      <c r="O117" s="680" t="s">
        <v>176</v>
      </c>
      <c r="P117" s="680" t="s">
        <v>176</v>
      </c>
      <c r="Q117" s="678">
        <v>6.3</v>
      </c>
      <c r="R117" s="680" t="s">
        <v>176</v>
      </c>
      <c r="S117" s="680" t="s">
        <v>176</v>
      </c>
      <c r="T117" s="678">
        <v>6.2</v>
      </c>
      <c r="U117" s="680" t="s">
        <v>176</v>
      </c>
      <c r="V117" s="678">
        <v>8.6</v>
      </c>
      <c r="W117" s="678">
        <v>8.3000000000000007</v>
      </c>
      <c r="X117" s="678">
        <v>8.3000000000000007</v>
      </c>
      <c r="Y117" s="681">
        <v>17</v>
      </c>
      <c r="Z117" s="682">
        <v>0</v>
      </c>
      <c r="AA117" s="681">
        <v>0</v>
      </c>
      <c r="AB117" s="682">
        <v>0</v>
      </c>
      <c r="AC117" s="678">
        <v>8.8000000000000007</v>
      </c>
      <c r="AD117" s="678">
        <v>7.9</v>
      </c>
      <c r="AE117" s="678">
        <v>7</v>
      </c>
      <c r="AF117" s="678">
        <v>7.7</v>
      </c>
      <c r="AG117" s="678">
        <v>9</v>
      </c>
      <c r="AH117" s="678">
        <v>7.2</v>
      </c>
      <c r="AI117" s="678">
        <v>7.2</v>
      </c>
      <c r="AJ117" s="683" t="s">
        <v>176</v>
      </c>
      <c r="AK117" s="678">
        <v>8.6</v>
      </c>
      <c r="AL117" s="679">
        <v>8.6</v>
      </c>
      <c r="AM117" s="678">
        <v>6.7</v>
      </c>
      <c r="AN117" s="678">
        <v>7.4</v>
      </c>
      <c r="AO117" s="678">
        <v>8.6999999999999993</v>
      </c>
      <c r="AP117" s="678">
        <v>8.1999999999999993</v>
      </c>
      <c r="AQ117" s="681">
        <v>33</v>
      </c>
      <c r="AR117" s="682">
        <v>0</v>
      </c>
      <c r="AS117" s="678">
        <v>9.4</v>
      </c>
      <c r="AT117" s="683" t="s">
        <v>176</v>
      </c>
      <c r="AU117" s="683" t="s">
        <v>176</v>
      </c>
      <c r="AV117" s="678">
        <v>8.3000000000000007</v>
      </c>
      <c r="AW117" s="684">
        <v>9.4</v>
      </c>
      <c r="AX117" s="684">
        <v>8.3000000000000007</v>
      </c>
      <c r="AY117" s="683" t="s">
        <v>176</v>
      </c>
      <c r="AZ117" s="678">
        <v>6.7</v>
      </c>
      <c r="BA117" s="679">
        <v>6.7</v>
      </c>
      <c r="BB117" s="678">
        <v>8.4</v>
      </c>
      <c r="BC117" s="678">
        <v>8.1999999999999993</v>
      </c>
      <c r="BD117" s="681">
        <v>13</v>
      </c>
      <c r="BE117" s="682">
        <v>0</v>
      </c>
      <c r="BF117" s="685" t="s">
        <v>177</v>
      </c>
      <c r="BG117" s="685" t="s">
        <v>176</v>
      </c>
      <c r="BH117" s="686">
        <v>0</v>
      </c>
      <c r="BI117" s="681">
        <v>0</v>
      </c>
      <c r="BJ117" s="682">
        <v>5</v>
      </c>
      <c r="BK117" s="681">
        <v>63</v>
      </c>
      <c r="BL117" s="682">
        <v>5</v>
      </c>
      <c r="BM117" s="687">
        <v>67</v>
      </c>
      <c r="BN117" s="688">
        <v>63</v>
      </c>
      <c r="BO117" s="688">
        <v>0</v>
      </c>
      <c r="BP117" s="688">
        <v>62</v>
      </c>
      <c r="BQ117" s="688">
        <v>63</v>
      </c>
      <c r="BR117" s="689">
        <v>7.69</v>
      </c>
      <c r="BS117" s="690">
        <v>3.28</v>
      </c>
      <c r="BT117" s="691">
        <v>0</v>
      </c>
      <c r="BU117" s="692" t="s">
        <v>307</v>
      </c>
    </row>
    <row r="118" spans="1:73" s="586" customFormat="1" ht="21.75" customHeight="1">
      <c r="A118" s="671">
        <f t="shared" si="1"/>
        <v>108</v>
      </c>
      <c r="B118" s="672">
        <v>2126261374</v>
      </c>
      <c r="C118" s="673" t="s">
        <v>200</v>
      </c>
      <c r="D118" s="674" t="s">
        <v>750</v>
      </c>
      <c r="E118" s="675" t="s">
        <v>202</v>
      </c>
      <c r="F118" s="676">
        <v>33830</v>
      </c>
      <c r="G118" s="677" t="s">
        <v>174</v>
      </c>
      <c r="H118" s="677" t="s">
        <v>175</v>
      </c>
      <c r="I118" s="678">
        <v>9</v>
      </c>
      <c r="J118" s="678" t="s">
        <v>176</v>
      </c>
      <c r="K118" s="678">
        <v>6.4</v>
      </c>
      <c r="L118" s="679">
        <v>6.4</v>
      </c>
      <c r="M118" s="680" t="s">
        <v>176</v>
      </c>
      <c r="N118" s="678">
        <v>7.9</v>
      </c>
      <c r="O118" s="680" t="s">
        <v>176</v>
      </c>
      <c r="P118" s="680" t="s">
        <v>176</v>
      </c>
      <c r="Q118" s="678">
        <v>6.9</v>
      </c>
      <c r="R118" s="680" t="s">
        <v>176</v>
      </c>
      <c r="S118" s="680" t="s">
        <v>176</v>
      </c>
      <c r="T118" s="678">
        <v>6.6</v>
      </c>
      <c r="U118" s="680" t="s">
        <v>176</v>
      </c>
      <c r="V118" s="678">
        <v>8.1999999999999993</v>
      </c>
      <c r="W118" s="678">
        <v>8.6</v>
      </c>
      <c r="X118" s="678">
        <v>9</v>
      </c>
      <c r="Y118" s="681">
        <v>17</v>
      </c>
      <c r="Z118" s="682">
        <v>0</v>
      </c>
      <c r="AA118" s="681">
        <v>0</v>
      </c>
      <c r="AB118" s="682">
        <v>0</v>
      </c>
      <c r="AC118" s="678">
        <v>8.9</v>
      </c>
      <c r="AD118" s="678">
        <v>8.1</v>
      </c>
      <c r="AE118" s="678">
        <v>7.3</v>
      </c>
      <c r="AF118" s="678">
        <v>7.3</v>
      </c>
      <c r="AG118" s="678">
        <v>7.8</v>
      </c>
      <c r="AH118" s="678">
        <v>6.7</v>
      </c>
      <c r="AI118" s="678">
        <v>7.3</v>
      </c>
      <c r="AJ118" s="683" t="s">
        <v>176</v>
      </c>
      <c r="AK118" s="678">
        <v>8.4</v>
      </c>
      <c r="AL118" s="679">
        <v>8.4</v>
      </c>
      <c r="AM118" s="678">
        <v>6.4</v>
      </c>
      <c r="AN118" s="678">
        <v>6.8</v>
      </c>
      <c r="AO118" s="678">
        <v>8</v>
      </c>
      <c r="AP118" s="678">
        <v>7.7</v>
      </c>
      <c r="AQ118" s="681">
        <v>33</v>
      </c>
      <c r="AR118" s="682">
        <v>0</v>
      </c>
      <c r="AS118" s="678">
        <v>7.4</v>
      </c>
      <c r="AT118" s="683" t="s">
        <v>176</v>
      </c>
      <c r="AU118" s="683" t="s">
        <v>176</v>
      </c>
      <c r="AV118" s="678">
        <v>6.2</v>
      </c>
      <c r="AW118" s="684">
        <v>7.4</v>
      </c>
      <c r="AX118" s="684">
        <v>6.2</v>
      </c>
      <c r="AY118" s="683" t="s">
        <v>176</v>
      </c>
      <c r="AZ118" s="678">
        <v>5.7</v>
      </c>
      <c r="BA118" s="679">
        <v>5.7</v>
      </c>
      <c r="BB118" s="678">
        <v>8.8000000000000007</v>
      </c>
      <c r="BC118" s="678">
        <v>8.5</v>
      </c>
      <c r="BD118" s="681">
        <v>13</v>
      </c>
      <c r="BE118" s="682">
        <v>0</v>
      </c>
      <c r="BF118" s="685" t="s">
        <v>177</v>
      </c>
      <c r="BG118" s="685" t="s">
        <v>176</v>
      </c>
      <c r="BH118" s="686">
        <v>0</v>
      </c>
      <c r="BI118" s="681">
        <v>0</v>
      </c>
      <c r="BJ118" s="682">
        <v>5</v>
      </c>
      <c r="BK118" s="681">
        <v>63</v>
      </c>
      <c r="BL118" s="682">
        <v>5</v>
      </c>
      <c r="BM118" s="687">
        <v>67</v>
      </c>
      <c r="BN118" s="688">
        <v>63</v>
      </c>
      <c r="BO118" s="688">
        <v>0</v>
      </c>
      <c r="BP118" s="688">
        <v>62</v>
      </c>
      <c r="BQ118" s="688">
        <v>63</v>
      </c>
      <c r="BR118" s="689">
        <v>7.58</v>
      </c>
      <c r="BS118" s="690">
        <v>3.2</v>
      </c>
      <c r="BT118" s="691">
        <v>0</v>
      </c>
      <c r="BU118" s="692" t="s">
        <v>307</v>
      </c>
    </row>
    <row r="119" spans="1:73" s="586" customFormat="1" ht="21.75" customHeight="1">
      <c r="A119" s="671">
        <f t="shared" si="1"/>
        <v>109</v>
      </c>
      <c r="B119" s="672">
        <v>2126261381</v>
      </c>
      <c r="C119" s="673" t="s">
        <v>171</v>
      </c>
      <c r="D119" s="674" t="s">
        <v>751</v>
      </c>
      <c r="E119" s="675" t="s">
        <v>202</v>
      </c>
      <c r="F119" s="676">
        <v>34270</v>
      </c>
      <c r="G119" s="677" t="s">
        <v>174</v>
      </c>
      <c r="H119" s="677" t="s">
        <v>175</v>
      </c>
      <c r="I119" s="678">
        <v>9.1999999999999993</v>
      </c>
      <c r="J119" s="678" t="s">
        <v>176</v>
      </c>
      <c r="K119" s="678">
        <v>6.8</v>
      </c>
      <c r="L119" s="679">
        <v>6.8</v>
      </c>
      <c r="M119" s="680" t="s">
        <v>176</v>
      </c>
      <c r="N119" s="678">
        <v>7.3</v>
      </c>
      <c r="O119" s="680" t="s">
        <v>176</v>
      </c>
      <c r="P119" s="680" t="s">
        <v>176</v>
      </c>
      <c r="Q119" s="678">
        <v>7</v>
      </c>
      <c r="R119" s="680" t="s">
        <v>176</v>
      </c>
      <c r="S119" s="680" t="s">
        <v>176</v>
      </c>
      <c r="T119" s="678">
        <v>7.5</v>
      </c>
      <c r="U119" s="680" t="s">
        <v>176</v>
      </c>
      <c r="V119" s="678">
        <v>9.6999999999999993</v>
      </c>
      <c r="W119" s="678">
        <v>6.3</v>
      </c>
      <c r="X119" s="678">
        <v>8.6</v>
      </c>
      <c r="Y119" s="681">
        <v>17</v>
      </c>
      <c r="Z119" s="682">
        <v>0</v>
      </c>
      <c r="AA119" s="681">
        <v>0</v>
      </c>
      <c r="AB119" s="682">
        <v>0</v>
      </c>
      <c r="AC119" s="678">
        <v>8.4</v>
      </c>
      <c r="AD119" s="678">
        <v>7.6</v>
      </c>
      <c r="AE119" s="678">
        <v>8.1</v>
      </c>
      <c r="AF119" s="678">
        <v>8.9</v>
      </c>
      <c r="AG119" s="678">
        <v>9.5</v>
      </c>
      <c r="AH119" s="678">
        <v>8.6</v>
      </c>
      <c r="AI119" s="678">
        <v>6.4</v>
      </c>
      <c r="AJ119" s="683" t="s">
        <v>176</v>
      </c>
      <c r="AK119" s="678">
        <v>8.1999999999999993</v>
      </c>
      <c r="AL119" s="679">
        <v>8.1999999999999993</v>
      </c>
      <c r="AM119" s="678">
        <v>6.2</v>
      </c>
      <c r="AN119" s="678">
        <v>6.5</v>
      </c>
      <c r="AO119" s="678">
        <v>8.6999999999999993</v>
      </c>
      <c r="AP119" s="678">
        <v>6</v>
      </c>
      <c r="AQ119" s="681">
        <v>33</v>
      </c>
      <c r="AR119" s="682">
        <v>0</v>
      </c>
      <c r="AS119" s="678">
        <v>8.1999999999999993</v>
      </c>
      <c r="AT119" s="683" t="s">
        <v>176</v>
      </c>
      <c r="AU119" s="683" t="s">
        <v>176</v>
      </c>
      <c r="AV119" s="678">
        <v>8.1999999999999993</v>
      </c>
      <c r="AW119" s="684">
        <v>8.1999999999999993</v>
      </c>
      <c r="AX119" s="684">
        <v>8.1999999999999993</v>
      </c>
      <c r="AY119" s="683" t="s">
        <v>176</v>
      </c>
      <c r="AZ119" s="678">
        <v>7.9</v>
      </c>
      <c r="BA119" s="679">
        <v>7.9</v>
      </c>
      <c r="BB119" s="678">
        <v>7.1</v>
      </c>
      <c r="BC119" s="678">
        <v>8.6</v>
      </c>
      <c r="BD119" s="681">
        <v>13</v>
      </c>
      <c r="BE119" s="682">
        <v>0</v>
      </c>
      <c r="BF119" s="685" t="s">
        <v>177</v>
      </c>
      <c r="BG119" s="685" t="s">
        <v>176</v>
      </c>
      <c r="BH119" s="686">
        <v>0</v>
      </c>
      <c r="BI119" s="681">
        <v>0</v>
      </c>
      <c r="BJ119" s="682">
        <v>5</v>
      </c>
      <c r="BK119" s="681">
        <v>63</v>
      </c>
      <c r="BL119" s="682">
        <v>5</v>
      </c>
      <c r="BM119" s="687">
        <v>67</v>
      </c>
      <c r="BN119" s="688">
        <v>63</v>
      </c>
      <c r="BO119" s="688">
        <v>0</v>
      </c>
      <c r="BP119" s="688">
        <v>62</v>
      </c>
      <c r="BQ119" s="688">
        <v>63</v>
      </c>
      <c r="BR119" s="689">
        <v>7.79</v>
      </c>
      <c r="BS119" s="690">
        <v>3.35</v>
      </c>
      <c r="BT119" s="691">
        <v>0</v>
      </c>
      <c r="BU119" s="692" t="s">
        <v>307</v>
      </c>
    </row>
    <row r="120" spans="1:73" s="586" customFormat="1" ht="21.75" customHeight="1">
      <c r="A120" s="671">
        <f t="shared" si="1"/>
        <v>110</v>
      </c>
      <c r="B120" s="672">
        <v>2126261424</v>
      </c>
      <c r="C120" s="673" t="s">
        <v>180</v>
      </c>
      <c r="D120" s="674" t="s">
        <v>201</v>
      </c>
      <c r="E120" s="675" t="s">
        <v>202</v>
      </c>
      <c r="F120" s="676">
        <v>34254</v>
      </c>
      <c r="G120" s="677" t="s">
        <v>174</v>
      </c>
      <c r="H120" s="677" t="s">
        <v>175</v>
      </c>
      <c r="I120" s="678">
        <v>7.3</v>
      </c>
      <c r="J120" s="678" t="s">
        <v>176</v>
      </c>
      <c r="K120" s="678">
        <v>7</v>
      </c>
      <c r="L120" s="679">
        <v>7</v>
      </c>
      <c r="M120" s="680" t="s">
        <v>176</v>
      </c>
      <c r="N120" s="678">
        <v>7.3</v>
      </c>
      <c r="O120" s="680" t="s">
        <v>176</v>
      </c>
      <c r="P120" s="680" t="s">
        <v>176</v>
      </c>
      <c r="Q120" s="678">
        <v>6.8</v>
      </c>
      <c r="R120" s="680" t="s">
        <v>176</v>
      </c>
      <c r="S120" s="680" t="s">
        <v>176</v>
      </c>
      <c r="T120" s="678">
        <v>7.3</v>
      </c>
      <c r="U120" s="680" t="s">
        <v>176</v>
      </c>
      <c r="V120" s="678">
        <v>7.8</v>
      </c>
      <c r="W120" s="678">
        <v>8.6</v>
      </c>
      <c r="X120" s="678">
        <v>8.6</v>
      </c>
      <c r="Y120" s="681">
        <v>17</v>
      </c>
      <c r="Z120" s="682">
        <v>0</v>
      </c>
      <c r="AA120" s="681">
        <v>0</v>
      </c>
      <c r="AB120" s="682">
        <v>0</v>
      </c>
      <c r="AC120" s="678">
        <v>8.5</v>
      </c>
      <c r="AD120" s="678">
        <v>6.1</v>
      </c>
      <c r="AE120" s="678">
        <v>7.3</v>
      </c>
      <c r="AF120" s="678">
        <v>6.1</v>
      </c>
      <c r="AG120" s="678">
        <v>8.8000000000000007</v>
      </c>
      <c r="AH120" s="678">
        <v>6.9</v>
      </c>
      <c r="AI120" s="678">
        <v>6.2</v>
      </c>
      <c r="AJ120" s="683" t="s">
        <v>176</v>
      </c>
      <c r="AK120" s="678">
        <v>7.3</v>
      </c>
      <c r="AL120" s="679">
        <v>7.3</v>
      </c>
      <c r="AM120" s="678">
        <v>6.5</v>
      </c>
      <c r="AN120" s="678">
        <v>6.5</v>
      </c>
      <c r="AO120" s="678">
        <v>8</v>
      </c>
      <c r="AP120" s="678">
        <v>8.5</v>
      </c>
      <c r="AQ120" s="681">
        <v>33</v>
      </c>
      <c r="AR120" s="682">
        <v>0</v>
      </c>
      <c r="AS120" s="678">
        <v>9</v>
      </c>
      <c r="AT120" s="683" t="s">
        <v>176</v>
      </c>
      <c r="AU120" s="683" t="s">
        <v>176</v>
      </c>
      <c r="AV120" s="678">
        <v>8.8000000000000007</v>
      </c>
      <c r="AW120" s="684">
        <v>9</v>
      </c>
      <c r="AX120" s="684">
        <v>8.8000000000000007</v>
      </c>
      <c r="AY120" s="683" t="s">
        <v>176</v>
      </c>
      <c r="AZ120" s="678">
        <v>6</v>
      </c>
      <c r="BA120" s="679">
        <v>6</v>
      </c>
      <c r="BB120" s="678">
        <v>7.9</v>
      </c>
      <c r="BC120" s="678">
        <v>8.8000000000000007</v>
      </c>
      <c r="BD120" s="681">
        <v>13</v>
      </c>
      <c r="BE120" s="682">
        <v>0</v>
      </c>
      <c r="BF120" s="685" t="s">
        <v>177</v>
      </c>
      <c r="BG120" s="685" t="s">
        <v>176</v>
      </c>
      <c r="BH120" s="686">
        <v>0</v>
      </c>
      <c r="BI120" s="681">
        <v>0</v>
      </c>
      <c r="BJ120" s="682">
        <v>5</v>
      </c>
      <c r="BK120" s="681">
        <v>63</v>
      </c>
      <c r="BL120" s="682">
        <v>5</v>
      </c>
      <c r="BM120" s="687">
        <v>67</v>
      </c>
      <c r="BN120" s="688">
        <v>63</v>
      </c>
      <c r="BO120" s="688">
        <v>0</v>
      </c>
      <c r="BP120" s="688">
        <v>62</v>
      </c>
      <c r="BQ120" s="688">
        <v>63</v>
      </c>
      <c r="BR120" s="689">
        <v>7.47</v>
      </c>
      <c r="BS120" s="690">
        <v>3.18</v>
      </c>
      <c r="BT120" s="691">
        <v>0</v>
      </c>
      <c r="BU120" s="692" t="s">
        <v>307</v>
      </c>
    </row>
    <row r="121" spans="1:73" s="586" customFormat="1" ht="21.75" customHeight="1">
      <c r="A121" s="671">
        <f t="shared" si="1"/>
        <v>111</v>
      </c>
      <c r="B121" s="672">
        <v>2126261421</v>
      </c>
      <c r="C121" s="673" t="s">
        <v>362</v>
      </c>
      <c r="D121" s="674" t="s">
        <v>199</v>
      </c>
      <c r="E121" s="675" t="s">
        <v>546</v>
      </c>
      <c r="F121" s="676">
        <v>32878</v>
      </c>
      <c r="G121" s="677" t="s">
        <v>174</v>
      </c>
      <c r="H121" s="677" t="s">
        <v>175</v>
      </c>
      <c r="I121" s="678">
        <v>8.8000000000000007</v>
      </c>
      <c r="J121" s="678" t="s">
        <v>176</v>
      </c>
      <c r="K121" s="678">
        <v>7.6</v>
      </c>
      <c r="L121" s="679">
        <v>7.6</v>
      </c>
      <c r="M121" s="680" t="s">
        <v>176</v>
      </c>
      <c r="N121" s="678">
        <v>7.6</v>
      </c>
      <c r="O121" s="680" t="s">
        <v>176</v>
      </c>
      <c r="P121" s="680" t="s">
        <v>176</v>
      </c>
      <c r="Q121" s="678">
        <v>7.2</v>
      </c>
      <c r="R121" s="680" t="s">
        <v>176</v>
      </c>
      <c r="S121" s="680" t="s">
        <v>176</v>
      </c>
      <c r="T121" s="678">
        <v>8.1</v>
      </c>
      <c r="U121" s="680" t="s">
        <v>176</v>
      </c>
      <c r="V121" s="678">
        <v>9.4</v>
      </c>
      <c r="W121" s="678">
        <v>9</v>
      </c>
      <c r="X121" s="678">
        <v>8.8000000000000007</v>
      </c>
      <c r="Y121" s="681">
        <v>17</v>
      </c>
      <c r="Z121" s="682">
        <v>0</v>
      </c>
      <c r="AA121" s="681">
        <v>0</v>
      </c>
      <c r="AB121" s="682">
        <v>0</v>
      </c>
      <c r="AC121" s="678">
        <v>7.9</v>
      </c>
      <c r="AD121" s="678">
        <v>8.5</v>
      </c>
      <c r="AE121" s="678">
        <v>7.9</v>
      </c>
      <c r="AF121" s="678">
        <v>8.6999999999999993</v>
      </c>
      <c r="AG121" s="678">
        <v>9.4</v>
      </c>
      <c r="AH121" s="678">
        <v>5</v>
      </c>
      <c r="AI121" s="678">
        <v>7.8</v>
      </c>
      <c r="AJ121" s="683" t="s">
        <v>176</v>
      </c>
      <c r="AK121" s="678">
        <v>8</v>
      </c>
      <c r="AL121" s="679">
        <v>8</v>
      </c>
      <c r="AM121" s="678">
        <v>6.5</v>
      </c>
      <c r="AN121" s="678">
        <v>7.3</v>
      </c>
      <c r="AO121" s="678">
        <v>7.6</v>
      </c>
      <c r="AP121" s="678">
        <v>6.8</v>
      </c>
      <c r="AQ121" s="681">
        <v>33</v>
      </c>
      <c r="AR121" s="682">
        <v>0</v>
      </c>
      <c r="AS121" s="678">
        <v>8.5</v>
      </c>
      <c r="AT121" s="683" t="s">
        <v>176</v>
      </c>
      <c r="AU121" s="683" t="s">
        <v>176</v>
      </c>
      <c r="AV121" s="678">
        <v>9.1999999999999993</v>
      </c>
      <c r="AW121" s="684">
        <v>9.1999999999999993</v>
      </c>
      <c r="AX121" s="684">
        <v>8.5</v>
      </c>
      <c r="AY121" s="683" t="s">
        <v>176</v>
      </c>
      <c r="AZ121" s="678">
        <v>4.5</v>
      </c>
      <c r="BA121" s="679">
        <v>4.5</v>
      </c>
      <c r="BB121" s="678">
        <v>7.1</v>
      </c>
      <c r="BC121" s="678">
        <v>7.3</v>
      </c>
      <c r="BD121" s="681">
        <v>13</v>
      </c>
      <c r="BE121" s="682">
        <v>0</v>
      </c>
      <c r="BF121" s="685" t="s">
        <v>177</v>
      </c>
      <c r="BG121" s="685" t="s">
        <v>176</v>
      </c>
      <c r="BH121" s="686">
        <v>0</v>
      </c>
      <c r="BI121" s="681">
        <v>0</v>
      </c>
      <c r="BJ121" s="682">
        <v>5</v>
      </c>
      <c r="BK121" s="681">
        <v>63</v>
      </c>
      <c r="BL121" s="682">
        <v>5</v>
      </c>
      <c r="BM121" s="687">
        <v>67</v>
      </c>
      <c r="BN121" s="688">
        <v>63</v>
      </c>
      <c r="BO121" s="688">
        <v>0</v>
      </c>
      <c r="BP121" s="688">
        <v>62</v>
      </c>
      <c r="BQ121" s="688">
        <v>63</v>
      </c>
      <c r="BR121" s="689">
        <v>7.66</v>
      </c>
      <c r="BS121" s="690">
        <v>3.29</v>
      </c>
      <c r="BT121" s="691">
        <v>0</v>
      </c>
      <c r="BU121" s="692" t="s">
        <v>307</v>
      </c>
    </row>
    <row r="122" spans="1:73" s="586" customFormat="1" ht="21.75" customHeight="1">
      <c r="A122" s="671">
        <f t="shared" si="1"/>
        <v>112</v>
      </c>
      <c r="B122" s="672">
        <v>2126261488</v>
      </c>
      <c r="C122" s="673" t="s">
        <v>354</v>
      </c>
      <c r="D122" s="674" t="s">
        <v>752</v>
      </c>
      <c r="E122" s="675" t="s">
        <v>546</v>
      </c>
      <c r="F122" s="676">
        <v>34525</v>
      </c>
      <c r="G122" s="677" t="s">
        <v>174</v>
      </c>
      <c r="H122" s="677" t="s">
        <v>175</v>
      </c>
      <c r="I122" s="678">
        <v>8.4</v>
      </c>
      <c r="J122" s="678" t="s">
        <v>176</v>
      </c>
      <c r="K122" s="678">
        <v>7</v>
      </c>
      <c r="L122" s="679">
        <v>7</v>
      </c>
      <c r="M122" s="680" t="s">
        <v>176</v>
      </c>
      <c r="N122" s="678">
        <v>7</v>
      </c>
      <c r="O122" s="680" t="s">
        <v>176</v>
      </c>
      <c r="P122" s="680" t="s">
        <v>176</v>
      </c>
      <c r="Q122" s="678">
        <v>7.6</v>
      </c>
      <c r="R122" s="680" t="s">
        <v>176</v>
      </c>
      <c r="S122" s="680" t="s">
        <v>176</v>
      </c>
      <c r="T122" s="678">
        <v>6</v>
      </c>
      <c r="U122" s="680" t="s">
        <v>176</v>
      </c>
      <c r="V122" s="678">
        <v>8.3000000000000007</v>
      </c>
      <c r="W122" s="678">
        <v>8.8000000000000007</v>
      </c>
      <c r="X122" s="678">
        <v>9.3000000000000007</v>
      </c>
      <c r="Y122" s="681">
        <v>17</v>
      </c>
      <c r="Z122" s="682">
        <v>0</v>
      </c>
      <c r="AA122" s="681">
        <v>0</v>
      </c>
      <c r="AB122" s="682">
        <v>0</v>
      </c>
      <c r="AC122" s="678">
        <v>7</v>
      </c>
      <c r="AD122" s="678">
        <v>8.1</v>
      </c>
      <c r="AE122" s="678">
        <v>7.7</v>
      </c>
      <c r="AF122" s="678">
        <v>7.8</v>
      </c>
      <c r="AG122" s="678">
        <v>8.6999999999999993</v>
      </c>
      <c r="AH122" s="678">
        <v>7.3</v>
      </c>
      <c r="AI122" s="678">
        <v>7.6</v>
      </c>
      <c r="AJ122" s="683" t="s">
        <v>176</v>
      </c>
      <c r="AK122" s="678">
        <v>8.9</v>
      </c>
      <c r="AL122" s="679">
        <v>8.9</v>
      </c>
      <c r="AM122" s="678">
        <v>7.5</v>
      </c>
      <c r="AN122" s="678">
        <v>5.5</v>
      </c>
      <c r="AO122" s="678">
        <v>8.8000000000000007</v>
      </c>
      <c r="AP122" s="678">
        <v>8.6999999999999993</v>
      </c>
      <c r="AQ122" s="681">
        <v>33</v>
      </c>
      <c r="AR122" s="682">
        <v>0</v>
      </c>
      <c r="AS122" s="678">
        <v>7.6</v>
      </c>
      <c r="AT122" s="683" t="s">
        <v>176</v>
      </c>
      <c r="AU122" s="683" t="s">
        <v>176</v>
      </c>
      <c r="AV122" s="678">
        <v>7.3</v>
      </c>
      <c r="AW122" s="684">
        <v>7.6</v>
      </c>
      <c r="AX122" s="684">
        <v>7.3</v>
      </c>
      <c r="AY122" s="683" t="s">
        <v>176</v>
      </c>
      <c r="AZ122" s="678">
        <v>6.7</v>
      </c>
      <c r="BA122" s="679">
        <v>6.7</v>
      </c>
      <c r="BB122" s="678">
        <v>7.9</v>
      </c>
      <c r="BC122" s="678">
        <v>8.3000000000000007</v>
      </c>
      <c r="BD122" s="681">
        <v>13</v>
      </c>
      <c r="BE122" s="682">
        <v>0</v>
      </c>
      <c r="BF122" s="685" t="s">
        <v>177</v>
      </c>
      <c r="BG122" s="685" t="s">
        <v>176</v>
      </c>
      <c r="BH122" s="686">
        <v>0</v>
      </c>
      <c r="BI122" s="681">
        <v>0</v>
      </c>
      <c r="BJ122" s="682">
        <v>5</v>
      </c>
      <c r="BK122" s="681">
        <v>63</v>
      </c>
      <c r="BL122" s="682">
        <v>5</v>
      </c>
      <c r="BM122" s="687">
        <v>67</v>
      </c>
      <c r="BN122" s="688">
        <v>63</v>
      </c>
      <c r="BO122" s="688">
        <v>0</v>
      </c>
      <c r="BP122" s="688">
        <v>62</v>
      </c>
      <c r="BQ122" s="688">
        <v>63</v>
      </c>
      <c r="BR122" s="689">
        <v>7.77</v>
      </c>
      <c r="BS122" s="690">
        <v>3.36</v>
      </c>
      <c r="BT122" s="691">
        <v>0</v>
      </c>
      <c r="BU122" s="692" t="s">
        <v>307</v>
      </c>
    </row>
    <row r="123" spans="1:73" s="586" customFormat="1" ht="21.75" customHeight="1">
      <c r="A123" s="671">
        <f t="shared" si="1"/>
        <v>113</v>
      </c>
      <c r="B123" s="672">
        <v>2126261406</v>
      </c>
      <c r="C123" s="673" t="s">
        <v>180</v>
      </c>
      <c r="D123" s="674" t="s">
        <v>753</v>
      </c>
      <c r="E123" s="675" t="s">
        <v>546</v>
      </c>
      <c r="F123" s="676">
        <v>34077</v>
      </c>
      <c r="G123" s="677" t="s">
        <v>174</v>
      </c>
      <c r="H123" s="677" t="s">
        <v>175</v>
      </c>
      <c r="I123" s="678">
        <v>8.1999999999999993</v>
      </c>
      <c r="J123" s="678" t="s">
        <v>176</v>
      </c>
      <c r="K123" s="678">
        <v>6.2</v>
      </c>
      <c r="L123" s="679">
        <v>6.2</v>
      </c>
      <c r="M123" s="680" t="s">
        <v>176</v>
      </c>
      <c r="N123" s="678">
        <v>7</v>
      </c>
      <c r="O123" s="680" t="s">
        <v>176</v>
      </c>
      <c r="P123" s="680" t="s">
        <v>176</v>
      </c>
      <c r="Q123" s="678">
        <v>6.6</v>
      </c>
      <c r="R123" s="680" t="s">
        <v>176</v>
      </c>
      <c r="S123" s="680" t="s">
        <v>176</v>
      </c>
      <c r="T123" s="678">
        <v>6</v>
      </c>
      <c r="U123" s="680" t="s">
        <v>176</v>
      </c>
      <c r="V123" s="678">
        <v>5.5</v>
      </c>
      <c r="W123" s="678">
        <v>8.4</v>
      </c>
      <c r="X123" s="678">
        <v>7.2</v>
      </c>
      <c r="Y123" s="681">
        <v>17</v>
      </c>
      <c r="Z123" s="682">
        <v>0</v>
      </c>
      <c r="AA123" s="681">
        <v>0</v>
      </c>
      <c r="AB123" s="682">
        <v>0</v>
      </c>
      <c r="AC123" s="678">
        <v>7.7</v>
      </c>
      <c r="AD123" s="678">
        <v>7.9</v>
      </c>
      <c r="AE123" s="678">
        <v>6.7</v>
      </c>
      <c r="AF123" s="678">
        <v>6.9</v>
      </c>
      <c r="AG123" s="678">
        <v>7.1</v>
      </c>
      <c r="AH123" s="678">
        <v>6.8</v>
      </c>
      <c r="AI123" s="678">
        <v>6.1</v>
      </c>
      <c r="AJ123" s="683" t="s">
        <v>176</v>
      </c>
      <c r="AK123" s="678">
        <v>7.1</v>
      </c>
      <c r="AL123" s="679">
        <v>7.1</v>
      </c>
      <c r="AM123" s="678">
        <v>6.2</v>
      </c>
      <c r="AN123" s="678">
        <v>6.9</v>
      </c>
      <c r="AO123" s="678">
        <v>7.5</v>
      </c>
      <c r="AP123" s="678">
        <v>6.7</v>
      </c>
      <c r="AQ123" s="681">
        <v>33</v>
      </c>
      <c r="AR123" s="682">
        <v>0</v>
      </c>
      <c r="AS123" s="678">
        <v>7.9</v>
      </c>
      <c r="AT123" s="683" t="s">
        <v>176</v>
      </c>
      <c r="AU123" s="683" t="s">
        <v>176</v>
      </c>
      <c r="AV123" s="678">
        <v>7</v>
      </c>
      <c r="AW123" s="684">
        <v>7.9</v>
      </c>
      <c r="AX123" s="684">
        <v>7</v>
      </c>
      <c r="AY123" s="683" t="s">
        <v>176</v>
      </c>
      <c r="AZ123" s="678">
        <v>4.9000000000000004</v>
      </c>
      <c r="BA123" s="679">
        <v>4.9000000000000004</v>
      </c>
      <c r="BB123" s="678">
        <v>8.3000000000000007</v>
      </c>
      <c r="BC123" s="678">
        <v>7.8</v>
      </c>
      <c r="BD123" s="681">
        <v>13</v>
      </c>
      <c r="BE123" s="682">
        <v>0</v>
      </c>
      <c r="BF123" s="685" t="s">
        <v>177</v>
      </c>
      <c r="BG123" s="685" t="s">
        <v>176</v>
      </c>
      <c r="BH123" s="686">
        <v>0</v>
      </c>
      <c r="BI123" s="681">
        <v>0</v>
      </c>
      <c r="BJ123" s="682">
        <v>5</v>
      </c>
      <c r="BK123" s="681">
        <v>63</v>
      </c>
      <c r="BL123" s="682">
        <v>5</v>
      </c>
      <c r="BM123" s="687">
        <v>67</v>
      </c>
      <c r="BN123" s="688">
        <v>63</v>
      </c>
      <c r="BO123" s="688">
        <v>0</v>
      </c>
      <c r="BP123" s="688">
        <v>62</v>
      </c>
      <c r="BQ123" s="688">
        <v>63</v>
      </c>
      <c r="BR123" s="689">
        <v>6.96</v>
      </c>
      <c r="BS123" s="690">
        <v>2.84</v>
      </c>
      <c r="BT123" s="691">
        <v>0</v>
      </c>
      <c r="BU123" s="692" t="s">
        <v>307</v>
      </c>
    </row>
    <row r="124" spans="1:73" s="586" customFormat="1" ht="21.75" customHeight="1">
      <c r="A124" s="671">
        <f t="shared" si="1"/>
        <v>114</v>
      </c>
      <c r="B124" s="672">
        <v>2127261329</v>
      </c>
      <c r="C124" s="673" t="s">
        <v>180</v>
      </c>
      <c r="D124" s="674" t="s">
        <v>203</v>
      </c>
      <c r="E124" s="675" t="s">
        <v>550</v>
      </c>
      <c r="F124" s="676">
        <v>34006</v>
      </c>
      <c r="G124" s="677" t="s">
        <v>219</v>
      </c>
      <c r="H124" s="677" t="s">
        <v>175</v>
      </c>
      <c r="I124" s="678">
        <v>8.1999999999999993</v>
      </c>
      <c r="J124" s="678" t="s">
        <v>176</v>
      </c>
      <c r="K124" s="678">
        <v>7.1</v>
      </c>
      <c r="L124" s="679">
        <v>7.1</v>
      </c>
      <c r="M124" s="680" t="s">
        <v>176</v>
      </c>
      <c r="N124" s="678">
        <v>7.7</v>
      </c>
      <c r="O124" s="680" t="s">
        <v>176</v>
      </c>
      <c r="P124" s="680" t="s">
        <v>176</v>
      </c>
      <c r="Q124" s="678">
        <v>7.1</v>
      </c>
      <c r="R124" s="680" t="s">
        <v>176</v>
      </c>
      <c r="S124" s="680" t="s">
        <v>176</v>
      </c>
      <c r="T124" s="678">
        <v>6.3</v>
      </c>
      <c r="U124" s="680" t="s">
        <v>176</v>
      </c>
      <c r="V124" s="678">
        <v>9</v>
      </c>
      <c r="W124" s="678">
        <v>8.6</v>
      </c>
      <c r="X124" s="678">
        <v>8.6</v>
      </c>
      <c r="Y124" s="681">
        <v>17</v>
      </c>
      <c r="Z124" s="682">
        <v>0</v>
      </c>
      <c r="AA124" s="681">
        <v>0</v>
      </c>
      <c r="AB124" s="682">
        <v>0</v>
      </c>
      <c r="AC124" s="678">
        <v>8.3000000000000007</v>
      </c>
      <c r="AD124" s="678">
        <v>8.5</v>
      </c>
      <c r="AE124" s="678">
        <v>7.6</v>
      </c>
      <c r="AF124" s="678">
        <v>8.4</v>
      </c>
      <c r="AG124" s="678">
        <v>8.3000000000000007</v>
      </c>
      <c r="AH124" s="678">
        <v>7.6</v>
      </c>
      <c r="AI124" s="678">
        <v>6.7</v>
      </c>
      <c r="AJ124" s="683" t="s">
        <v>176</v>
      </c>
      <c r="AK124" s="678">
        <v>7.4</v>
      </c>
      <c r="AL124" s="679">
        <v>7.4</v>
      </c>
      <c r="AM124" s="678">
        <v>6.6</v>
      </c>
      <c r="AN124" s="678">
        <v>7.2</v>
      </c>
      <c r="AO124" s="678">
        <v>7.5</v>
      </c>
      <c r="AP124" s="678">
        <v>9.1999999999999993</v>
      </c>
      <c r="AQ124" s="681">
        <v>33</v>
      </c>
      <c r="AR124" s="682">
        <v>0</v>
      </c>
      <c r="AS124" s="678">
        <v>9</v>
      </c>
      <c r="AT124" s="683" t="s">
        <v>176</v>
      </c>
      <c r="AU124" s="683" t="s">
        <v>176</v>
      </c>
      <c r="AV124" s="678">
        <v>8.5</v>
      </c>
      <c r="AW124" s="684">
        <v>9</v>
      </c>
      <c r="AX124" s="684">
        <v>8.5</v>
      </c>
      <c r="AY124" s="683" t="s">
        <v>176</v>
      </c>
      <c r="AZ124" s="678">
        <v>7.6</v>
      </c>
      <c r="BA124" s="679">
        <v>7.6</v>
      </c>
      <c r="BB124" s="678">
        <v>8.5</v>
      </c>
      <c r="BC124" s="678">
        <v>9.4</v>
      </c>
      <c r="BD124" s="681">
        <v>13</v>
      </c>
      <c r="BE124" s="682">
        <v>0</v>
      </c>
      <c r="BF124" s="685" t="s">
        <v>177</v>
      </c>
      <c r="BG124" s="685" t="s">
        <v>176</v>
      </c>
      <c r="BH124" s="686">
        <v>0</v>
      </c>
      <c r="BI124" s="681">
        <v>0</v>
      </c>
      <c r="BJ124" s="682">
        <v>5</v>
      </c>
      <c r="BK124" s="681">
        <v>63</v>
      </c>
      <c r="BL124" s="682">
        <v>5</v>
      </c>
      <c r="BM124" s="687">
        <v>67</v>
      </c>
      <c r="BN124" s="688">
        <v>63</v>
      </c>
      <c r="BO124" s="688">
        <v>0</v>
      </c>
      <c r="BP124" s="688">
        <v>62</v>
      </c>
      <c r="BQ124" s="688">
        <v>63</v>
      </c>
      <c r="BR124" s="689">
        <v>7.94</v>
      </c>
      <c r="BS124" s="690">
        <v>3.46</v>
      </c>
      <c r="BT124" s="691">
        <v>0</v>
      </c>
      <c r="BU124" s="692" t="s">
        <v>307</v>
      </c>
    </row>
    <row r="125" spans="1:73" s="586" customFormat="1" ht="21.75" customHeight="1">
      <c r="A125" s="671">
        <f t="shared" si="1"/>
        <v>115</v>
      </c>
      <c r="B125" s="672">
        <v>161326746</v>
      </c>
      <c r="C125" s="673" t="s">
        <v>180</v>
      </c>
      <c r="D125" s="674" t="s">
        <v>754</v>
      </c>
      <c r="E125" s="675" t="s">
        <v>318</v>
      </c>
      <c r="F125" s="676">
        <v>33808</v>
      </c>
      <c r="G125" s="677" t="s">
        <v>174</v>
      </c>
      <c r="H125" s="677" t="s">
        <v>175</v>
      </c>
      <c r="I125" s="678">
        <v>8.6</v>
      </c>
      <c r="J125" s="678" t="s">
        <v>176</v>
      </c>
      <c r="K125" s="678">
        <v>8.1999999999999993</v>
      </c>
      <c r="L125" s="679">
        <v>8.1999999999999993</v>
      </c>
      <c r="M125" s="680" t="s">
        <v>176</v>
      </c>
      <c r="N125" s="678">
        <v>6.1</v>
      </c>
      <c r="O125" s="680" t="s">
        <v>176</v>
      </c>
      <c r="P125" s="680" t="s">
        <v>176</v>
      </c>
      <c r="Q125" s="678">
        <v>6.4</v>
      </c>
      <c r="R125" s="680" t="s">
        <v>176</v>
      </c>
      <c r="S125" s="680" t="s">
        <v>176</v>
      </c>
      <c r="T125" s="678">
        <v>6.8</v>
      </c>
      <c r="U125" s="680" t="s">
        <v>176</v>
      </c>
      <c r="V125" s="678">
        <v>6.5</v>
      </c>
      <c r="W125" s="678">
        <v>7.9</v>
      </c>
      <c r="X125" s="678">
        <v>8.5</v>
      </c>
      <c r="Y125" s="681">
        <v>17</v>
      </c>
      <c r="Z125" s="682">
        <v>0</v>
      </c>
      <c r="AA125" s="681">
        <v>0</v>
      </c>
      <c r="AB125" s="682">
        <v>0</v>
      </c>
      <c r="AC125" s="678">
        <v>8.5</v>
      </c>
      <c r="AD125" s="678">
        <v>7.2</v>
      </c>
      <c r="AE125" s="678">
        <v>7.7</v>
      </c>
      <c r="AF125" s="678">
        <v>6.6</v>
      </c>
      <c r="AG125" s="678">
        <v>7.8</v>
      </c>
      <c r="AH125" s="678">
        <v>7.6</v>
      </c>
      <c r="AI125" s="678">
        <v>7.2</v>
      </c>
      <c r="AJ125" s="683" t="s">
        <v>176</v>
      </c>
      <c r="AK125" s="678">
        <v>7.4</v>
      </c>
      <c r="AL125" s="679">
        <v>7.4</v>
      </c>
      <c r="AM125" s="678">
        <v>6.4</v>
      </c>
      <c r="AN125" s="678">
        <v>7.5</v>
      </c>
      <c r="AO125" s="678">
        <v>7.8</v>
      </c>
      <c r="AP125" s="678">
        <v>8.5</v>
      </c>
      <c r="AQ125" s="681">
        <v>33</v>
      </c>
      <c r="AR125" s="682">
        <v>0</v>
      </c>
      <c r="AS125" s="678">
        <v>8.6</v>
      </c>
      <c r="AT125" s="683" t="s">
        <v>176</v>
      </c>
      <c r="AU125" s="683" t="s">
        <v>176</v>
      </c>
      <c r="AV125" s="678">
        <v>7.3</v>
      </c>
      <c r="AW125" s="684">
        <v>8.6</v>
      </c>
      <c r="AX125" s="684">
        <v>7.3</v>
      </c>
      <c r="AY125" s="683" t="s">
        <v>176</v>
      </c>
      <c r="AZ125" s="678">
        <v>8</v>
      </c>
      <c r="BA125" s="679">
        <v>8</v>
      </c>
      <c r="BB125" s="678">
        <v>7.7</v>
      </c>
      <c r="BC125" s="678">
        <v>7.2</v>
      </c>
      <c r="BD125" s="681">
        <v>13</v>
      </c>
      <c r="BE125" s="682">
        <v>0</v>
      </c>
      <c r="BF125" s="685" t="s">
        <v>177</v>
      </c>
      <c r="BG125" s="685" t="s">
        <v>176</v>
      </c>
      <c r="BH125" s="686">
        <v>0</v>
      </c>
      <c r="BI125" s="681">
        <v>0</v>
      </c>
      <c r="BJ125" s="682">
        <v>5</v>
      </c>
      <c r="BK125" s="681">
        <v>63</v>
      </c>
      <c r="BL125" s="682">
        <v>5</v>
      </c>
      <c r="BM125" s="687">
        <v>67</v>
      </c>
      <c r="BN125" s="688">
        <v>63</v>
      </c>
      <c r="BO125" s="688">
        <v>0</v>
      </c>
      <c r="BP125" s="688">
        <v>62</v>
      </c>
      <c r="BQ125" s="688">
        <v>63</v>
      </c>
      <c r="BR125" s="689">
        <v>7.53</v>
      </c>
      <c r="BS125" s="690">
        <v>3.23</v>
      </c>
      <c r="BT125" s="691">
        <v>0</v>
      </c>
      <c r="BU125" s="692" t="s">
        <v>307</v>
      </c>
    </row>
    <row r="126" spans="1:73" s="586" customFormat="1" ht="21.75" customHeight="1">
      <c r="A126" s="671">
        <f t="shared" si="1"/>
        <v>116</v>
      </c>
      <c r="B126" s="672">
        <v>2126261354</v>
      </c>
      <c r="C126" s="673" t="s">
        <v>694</v>
      </c>
      <c r="D126" s="674" t="s">
        <v>682</v>
      </c>
      <c r="E126" s="675" t="s">
        <v>318</v>
      </c>
      <c r="F126" s="676">
        <v>33423</v>
      </c>
      <c r="G126" s="677" t="s">
        <v>174</v>
      </c>
      <c r="H126" s="677" t="s">
        <v>175</v>
      </c>
      <c r="I126" s="678">
        <v>8.8000000000000007</v>
      </c>
      <c r="J126" s="678" t="s">
        <v>176</v>
      </c>
      <c r="K126" s="678">
        <v>6.4</v>
      </c>
      <c r="L126" s="679">
        <v>6.4</v>
      </c>
      <c r="M126" s="680" t="s">
        <v>176</v>
      </c>
      <c r="N126" s="678">
        <v>6.9</v>
      </c>
      <c r="O126" s="680" t="s">
        <v>176</v>
      </c>
      <c r="P126" s="680" t="s">
        <v>176</v>
      </c>
      <c r="Q126" s="678">
        <v>7.8</v>
      </c>
      <c r="R126" s="680" t="s">
        <v>176</v>
      </c>
      <c r="S126" s="680" t="s">
        <v>176</v>
      </c>
      <c r="T126" s="678">
        <v>7.5</v>
      </c>
      <c r="U126" s="680" t="s">
        <v>176</v>
      </c>
      <c r="V126" s="678">
        <v>7.5</v>
      </c>
      <c r="W126" s="678">
        <v>8.6</v>
      </c>
      <c r="X126" s="678">
        <v>8.1999999999999993</v>
      </c>
      <c r="Y126" s="681">
        <v>17</v>
      </c>
      <c r="Z126" s="682">
        <v>0</v>
      </c>
      <c r="AA126" s="681">
        <v>0</v>
      </c>
      <c r="AB126" s="682">
        <v>0</v>
      </c>
      <c r="AC126" s="678">
        <v>7.4</v>
      </c>
      <c r="AD126" s="678">
        <v>8.1</v>
      </c>
      <c r="AE126" s="678">
        <v>5.5</v>
      </c>
      <c r="AF126" s="678">
        <v>7.3</v>
      </c>
      <c r="AG126" s="678">
        <v>8.5</v>
      </c>
      <c r="AH126" s="678">
        <v>7.9</v>
      </c>
      <c r="AI126" s="678">
        <v>7.4</v>
      </c>
      <c r="AJ126" s="683" t="s">
        <v>176</v>
      </c>
      <c r="AK126" s="678">
        <v>8.1999999999999993</v>
      </c>
      <c r="AL126" s="679">
        <v>8.1999999999999993</v>
      </c>
      <c r="AM126" s="678">
        <v>6.7</v>
      </c>
      <c r="AN126" s="678">
        <v>7.1</v>
      </c>
      <c r="AO126" s="678">
        <v>7.9</v>
      </c>
      <c r="AP126" s="678">
        <v>8.1999999999999993</v>
      </c>
      <c r="AQ126" s="681">
        <v>33</v>
      </c>
      <c r="AR126" s="682">
        <v>0</v>
      </c>
      <c r="AS126" s="678">
        <v>8.6999999999999993</v>
      </c>
      <c r="AT126" s="683" t="s">
        <v>176</v>
      </c>
      <c r="AU126" s="683" t="s">
        <v>176</v>
      </c>
      <c r="AV126" s="678">
        <v>7.6</v>
      </c>
      <c r="AW126" s="684">
        <v>8.6999999999999993</v>
      </c>
      <c r="AX126" s="684">
        <v>7.6</v>
      </c>
      <c r="AY126" s="683" t="s">
        <v>176</v>
      </c>
      <c r="AZ126" s="678">
        <v>6.9</v>
      </c>
      <c r="BA126" s="679">
        <v>6.9</v>
      </c>
      <c r="BB126" s="678">
        <v>8.6999999999999993</v>
      </c>
      <c r="BC126" s="678">
        <v>7.6</v>
      </c>
      <c r="BD126" s="681">
        <v>13</v>
      </c>
      <c r="BE126" s="682">
        <v>0</v>
      </c>
      <c r="BF126" s="685" t="s">
        <v>177</v>
      </c>
      <c r="BG126" s="685" t="s">
        <v>176</v>
      </c>
      <c r="BH126" s="686">
        <v>0</v>
      </c>
      <c r="BI126" s="681">
        <v>0</v>
      </c>
      <c r="BJ126" s="682">
        <v>5</v>
      </c>
      <c r="BK126" s="681">
        <v>63</v>
      </c>
      <c r="BL126" s="682">
        <v>5</v>
      </c>
      <c r="BM126" s="687">
        <v>67</v>
      </c>
      <c r="BN126" s="688">
        <v>63</v>
      </c>
      <c r="BO126" s="688">
        <v>0</v>
      </c>
      <c r="BP126" s="688">
        <v>62</v>
      </c>
      <c r="BQ126" s="688">
        <v>63</v>
      </c>
      <c r="BR126" s="689">
        <v>7.63</v>
      </c>
      <c r="BS126" s="690">
        <v>3.26</v>
      </c>
      <c r="BT126" s="691">
        <v>0</v>
      </c>
      <c r="BU126" s="692" t="s">
        <v>307</v>
      </c>
    </row>
    <row r="127" spans="1:73" s="586" customFormat="1" ht="21.75" customHeight="1">
      <c r="A127" s="671">
        <f t="shared" si="1"/>
        <v>117</v>
      </c>
      <c r="B127" s="672">
        <v>2126261470</v>
      </c>
      <c r="C127" s="673" t="s">
        <v>180</v>
      </c>
      <c r="D127" s="674" t="s">
        <v>718</v>
      </c>
      <c r="E127" s="675" t="s">
        <v>318</v>
      </c>
      <c r="F127" s="676">
        <v>32821</v>
      </c>
      <c r="G127" s="677" t="s">
        <v>174</v>
      </c>
      <c r="H127" s="677" t="s">
        <v>175</v>
      </c>
      <c r="I127" s="678">
        <v>6</v>
      </c>
      <c r="J127" s="678" t="s">
        <v>176</v>
      </c>
      <c r="K127" s="678">
        <v>6.3</v>
      </c>
      <c r="L127" s="679">
        <v>6.3</v>
      </c>
      <c r="M127" s="680" t="s">
        <v>176</v>
      </c>
      <c r="N127" s="678">
        <v>7.4</v>
      </c>
      <c r="O127" s="680" t="s">
        <v>176</v>
      </c>
      <c r="P127" s="680" t="s">
        <v>176</v>
      </c>
      <c r="Q127" s="678">
        <v>7</v>
      </c>
      <c r="R127" s="680" t="s">
        <v>176</v>
      </c>
      <c r="S127" s="680" t="s">
        <v>176</v>
      </c>
      <c r="T127" s="678">
        <v>6.5</v>
      </c>
      <c r="U127" s="680" t="s">
        <v>176</v>
      </c>
      <c r="V127" s="678">
        <v>5</v>
      </c>
      <c r="W127" s="678">
        <v>9</v>
      </c>
      <c r="X127" s="678">
        <v>7.3</v>
      </c>
      <c r="Y127" s="681">
        <v>17</v>
      </c>
      <c r="Z127" s="682">
        <v>0</v>
      </c>
      <c r="AA127" s="681">
        <v>0</v>
      </c>
      <c r="AB127" s="682">
        <v>0</v>
      </c>
      <c r="AC127" s="678">
        <v>7.6</v>
      </c>
      <c r="AD127" s="678">
        <v>8</v>
      </c>
      <c r="AE127" s="678">
        <v>6.5</v>
      </c>
      <c r="AF127" s="678">
        <v>6.1</v>
      </c>
      <c r="AG127" s="678">
        <v>8.3000000000000007</v>
      </c>
      <c r="AH127" s="678">
        <v>5.0999999999999996</v>
      </c>
      <c r="AI127" s="678">
        <v>6.5</v>
      </c>
      <c r="AJ127" s="683" t="s">
        <v>176</v>
      </c>
      <c r="AK127" s="678">
        <v>6.8</v>
      </c>
      <c r="AL127" s="679">
        <v>6.8</v>
      </c>
      <c r="AM127" s="678">
        <v>6.2</v>
      </c>
      <c r="AN127" s="678">
        <v>6.9</v>
      </c>
      <c r="AO127" s="678">
        <v>6.2</v>
      </c>
      <c r="AP127" s="678">
        <v>7.8</v>
      </c>
      <c r="AQ127" s="681">
        <v>33</v>
      </c>
      <c r="AR127" s="682">
        <v>0</v>
      </c>
      <c r="AS127" s="678">
        <v>7.5</v>
      </c>
      <c r="AT127" s="683" t="s">
        <v>176</v>
      </c>
      <c r="AU127" s="683" t="s">
        <v>176</v>
      </c>
      <c r="AV127" s="678">
        <v>6.3</v>
      </c>
      <c r="AW127" s="684">
        <v>7.5</v>
      </c>
      <c r="AX127" s="684">
        <v>6.3</v>
      </c>
      <c r="AY127" s="683" t="s">
        <v>176</v>
      </c>
      <c r="AZ127" s="678">
        <v>6.7</v>
      </c>
      <c r="BA127" s="679">
        <v>6.7</v>
      </c>
      <c r="BB127" s="678">
        <v>7.5</v>
      </c>
      <c r="BC127" s="678">
        <v>6.9</v>
      </c>
      <c r="BD127" s="681">
        <v>13</v>
      </c>
      <c r="BE127" s="682">
        <v>0</v>
      </c>
      <c r="BF127" s="685" t="s">
        <v>177</v>
      </c>
      <c r="BG127" s="685" t="s">
        <v>176</v>
      </c>
      <c r="BH127" s="686">
        <v>0</v>
      </c>
      <c r="BI127" s="681">
        <v>0</v>
      </c>
      <c r="BJ127" s="682">
        <v>5</v>
      </c>
      <c r="BK127" s="681">
        <v>63</v>
      </c>
      <c r="BL127" s="682">
        <v>5</v>
      </c>
      <c r="BM127" s="687">
        <v>67</v>
      </c>
      <c r="BN127" s="688">
        <v>63</v>
      </c>
      <c r="BO127" s="688">
        <v>0</v>
      </c>
      <c r="BP127" s="688">
        <v>62</v>
      </c>
      <c r="BQ127" s="688">
        <v>63</v>
      </c>
      <c r="BR127" s="689">
        <v>6.81</v>
      </c>
      <c r="BS127" s="690">
        <v>2.75</v>
      </c>
      <c r="BT127" s="691">
        <v>0</v>
      </c>
      <c r="BU127" s="692" t="s">
        <v>307</v>
      </c>
    </row>
    <row r="128" spans="1:73" s="586" customFormat="1" ht="21.75" customHeight="1">
      <c r="A128" s="671">
        <f t="shared" si="1"/>
        <v>118</v>
      </c>
      <c r="B128" s="672">
        <v>2126261492</v>
      </c>
      <c r="C128" s="673" t="s">
        <v>171</v>
      </c>
      <c r="D128" s="674" t="s">
        <v>191</v>
      </c>
      <c r="E128" s="675" t="s">
        <v>318</v>
      </c>
      <c r="F128" s="676">
        <v>33904</v>
      </c>
      <c r="G128" s="677" t="s">
        <v>174</v>
      </c>
      <c r="H128" s="677" t="s">
        <v>175</v>
      </c>
      <c r="I128" s="678">
        <v>7.8</v>
      </c>
      <c r="J128" s="678" t="s">
        <v>176</v>
      </c>
      <c r="K128" s="678">
        <v>5.7</v>
      </c>
      <c r="L128" s="679">
        <v>5.7</v>
      </c>
      <c r="M128" s="680" t="s">
        <v>176</v>
      </c>
      <c r="N128" s="678">
        <v>5.6</v>
      </c>
      <c r="O128" s="680" t="s">
        <v>176</v>
      </c>
      <c r="P128" s="680" t="s">
        <v>176</v>
      </c>
      <c r="Q128" s="678">
        <v>5.3</v>
      </c>
      <c r="R128" s="680" t="s">
        <v>176</v>
      </c>
      <c r="S128" s="680" t="s">
        <v>176</v>
      </c>
      <c r="T128" s="678">
        <v>5.2</v>
      </c>
      <c r="U128" s="680" t="s">
        <v>176</v>
      </c>
      <c r="V128" s="678">
        <v>4.8</v>
      </c>
      <c r="W128" s="678">
        <v>8.1</v>
      </c>
      <c r="X128" s="678">
        <v>6</v>
      </c>
      <c r="Y128" s="681">
        <v>17</v>
      </c>
      <c r="Z128" s="682">
        <v>0</v>
      </c>
      <c r="AA128" s="681">
        <v>0</v>
      </c>
      <c r="AB128" s="682">
        <v>0</v>
      </c>
      <c r="AC128" s="678">
        <v>6.3</v>
      </c>
      <c r="AD128" s="678">
        <v>7.6</v>
      </c>
      <c r="AE128" s="678">
        <v>5.8</v>
      </c>
      <c r="AF128" s="678">
        <v>5.7</v>
      </c>
      <c r="AG128" s="678">
        <v>6.7</v>
      </c>
      <c r="AH128" s="678">
        <v>7.2</v>
      </c>
      <c r="AI128" s="678">
        <v>6</v>
      </c>
      <c r="AJ128" s="683" t="s">
        <v>176</v>
      </c>
      <c r="AK128" s="678">
        <v>7.3</v>
      </c>
      <c r="AL128" s="679">
        <v>7.3</v>
      </c>
      <c r="AM128" s="678">
        <v>5.2</v>
      </c>
      <c r="AN128" s="678">
        <v>5.9</v>
      </c>
      <c r="AO128" s="678">
        <v>6.8</v>
      </c>
      <c r="AP128" s="678">
        <v>8</v>
      </c>
      <c r="AQ128" s="681">
        <v>33</v>
      </c>
      <c r="AR128" s="682">
        <v>0</v>
      </c>
      <c r="AS128" s="678">
        <v>7</v>
      </c>
      <c r="AT128" s="683" t="s">
        <v>176</v>
      </c>
      <c r="AU128" s="683" t="s">
        <v>176</v>
      </c>
      <c r="AV128" s="678">
        <v>6.8</v>
      </c>
      <c r="AW128" s="684">
        <v>7</v>
      </c>
      <c r="AX128" s="684">
        <v>6.8</v>
      </c>
      <c r="AY128" s="683" t="s">
        <v>176</v>
      </c>
      <c r="AZ128" s="678">
        <v>5.8</v>
      </c>
      <c r="BA128" s="679">
        <v>5.8</v>
      </c>
      <c r="BB128" s="678">
        <v>5</v>
      </c>
      <c r="BC128" s="678">
        <v>6.1</v>
      </c>
      <c r="BD128" s="681">
        <v>13</v>
      </c>
      <c r="BE128" s="682">
        <v>0</v>
      </c>
      <c r="BF128" s="685" t="s">
        <v>177</v>
      </c>
      <c r="BG128" s="685" t="s">
        <v>176</v>
      </c>
      <c r="BH128" s="686">
        <v>0</v>
      </c>
      <c r="BI128" s="681">
        <v>0</v>
      </c>
      <c r="BJ128" s="682">
        <v>5</v>
      </c>
      <c r="BK128" s="681">
        <v>63</v>
      </c>
      <c r="BL128" s="682">
        <v>5</v>
      </c>
      <c r="BM128" s="687">
        <v>67</v>
      </c>
      <c r="BN128" s="688">
        <v>63</v>
      </c>
      <c r="BO128" s="688">
        <v>0</v>
      </c>
      <c r="BP128" s="688">
        <v>62</v>
      </c>
      <c r="BQ128" s="688">
        <v>63</v>
      </c>
      <c r="BR128" s="689">
        <v>6.29</v>
      </c>
      <c r="BS128" s="690">
        <v>2.41</v>
      </c>
      <c r="BT128" s="691">
        <v>0</v>
      </c>
      <c r="BU128" s="692" t="s">
        <v>307</v>
      </c>
    </row>
    <row r="129" spans="1:73" s="586" customFormat="1" ht="21.75" customHeight="1">
      <c r="A129" s="671">
        <f t="shared" si="1"/>
        <v>119</v>
      </c>
      <c r="B129" s="672">
        <v>161325815</v>
      </c>
      <c r="C129" s="673" t="s">
        <v>755</v>
      </c>
      <c r="D129" s="674" t="s">
        <v>172</v>
      </c>
      <c r="E129" s="675" t="s">
        <v>555</v>
      </c>
      <c r="F129" s="676">
        <v>33434</v>
      </c>
      <c r="G129" s="677" t="s">
        <v>219</v>
      </c>
      <c r="H129" s="677" t="s">
        <v>175</v>
      </c>
      <c r="I129" s="678">
        <v>8.1999999999999993</v>
      </c>
      <c r="J129" s="678" t="s">
        <v>176</v>
      </c>
      <c r="K129" s="678">
        <v>5.4</v>
      </c>
      <c r="L129" s="679">
        <v>5.4</v>
      </c>
      <c r="M129" s="680" t="s">
        <v>176</v>
      </c>
      <c r="N129" s="678">
        <v>5.8</v>
      </c>
      <c r="O129" s="680" t="s">
        <v>176</v>
      </c>
      <c r="P129" s="680" t="s">
        <v>176</v>
      </c>
      <c r="Q129" s="678">
        <v>5.6</v>
      </c>
      <c r="R129" s="680" t="s">
        <v>176</v>
      </c>
      <c r="S129" s="680" t="s">
        <v>176</v>
      </c>
      <c r="T129" s="678">
        <v>6.3</v>
      </c>
      <c r="U129" s="680" t="s">
        <v>176</v>
      </c>
      <c r="V129" s="678">
        <v>7.5</v>
      </c>
      <c r="W129" s="678">
        <v>7</v>
      </c>
      <c r="X129" s="678">
        <v>8.6</v>
      </c>
      <c r="Y129" s="681">
        <v>17</v>
      </c>
      <c r="Z129" s="682">
        <v>0</v>
      </c>
      <c r="AA129" s="681">
        <v>0</v>
      </c>
      <c r="AB129" s="682">
        <v>0</v>
      </c>
      <c r="AC129" s="678">
        <v>7.5</v>
      </c>
      <c r="AD129" s="678">
        <v>6.4</v>
      </c>
      <c r="AE129" s="678">
        <v>8.1999999999999993</v>
      </c>
      <c r="AF129" s="678">
        <v>7.9</v>
      </c>
      <c r="AG129" s="678">
        <v>7.7</v>
      </c>
      <c r="AH129" s="678">
        <v>5.4</v>
      </c>
      <c r="AI129" s="678">
        <v>6.2</v>
      </c>
      <c r="AJ129" s="683" t="s">
        <v>176</v>
      </c>
      <c r="AK129" s="678">
        <v>5.7</v>
      </c>
      <c r="AL129" s="679">
        <v>5.7</v>
      </c>
      <c r="AM129" s="678">
        <v>5.4</v>
      </c>
      <c r="AN129" s="678">
        <v>7.9</v>
      </c>
      <c r="AO129" s="678">
        <v>7.4</v>
      </c>
      <c r="AP129" s="678">
        <v>4.5999999999999996</v>
      </c>
      <c r="AQ129" s="681">
        <v>33</v>
      </c>
      <c r="AR129" s="682">
        <v>0</v>
      </c>
      <c r="AS129" s="678">
        <v>7.7</v>
      </c>
      <c r="AT129" s="683" t="s">
        <v>176</v>
      </c>
      <c r="AU129" s="683" t="s">
        <v>176</v>
      </c>
      <c r="AV129" s="678">
        <v>5.4</v>
      </c>
      <c r="AW129" s="684">
        <v>7.7</v>
      </c>
      <c r="AX129" s="684">
        <v>5.4</v>
      </c>
      <c r="AY129" s="683" t="s">
        <v>176</v>
      </c>
      <c r="AZ129" s="678">
        <v>5.0999999999999996</v>
      </c>
      <c r="BA129" s="679">
        <v>5.0999999999999996</v>
      </c>
      <c r="BB129" s="678">
        <v>5.3</v>
      </c>
      <c r="BC129" s="678">
        <v>4.9000000000000004</v>
      </c>
      <c r="BD129" s="681">
        <v>13</v>
      </c>
      <c r="BE129" s="682">
        <v>0</v>
      </c>
      <c r="BF129" s="685" t="s">
        <v>177</v>
      </c>
      <c r="BG129" s="685" t="s">
        <v>176</v>
      </c>
      <c r="BH129" s="686">
        <v>0</v>
      </c>
      <c r="BI129" s="681">
        <v>0</v>
      </c>
      <c r="BJ129" s="682">
        <v>5</v>
      </c>
      <c r="BK129" s="681">
        <v>63</v>
      </c>
      <c r="BL129" s="682">
        <v>5</v>
      </c>
      <c r="BM129" s="687">
        <v>67</v>
      </c>
      <c r="BN129" s="688">
        <v>63</v>
      </c>
      <c r="BO129" s="688">
        <v>0</v>
      </c>
      <c r="BP129" s="688">
        <v>62</v>
      </c>
      <c r="BQ129" s="688">
        <v>63</v>
      </c>
      <c r="BR129" s="689">
        <v>6.49</v>
      </c>
      <c r="BS129" s="690">
        <v>2.52</v>
      </c>
      <c r="BT129" s="691">
        <v>0</v>
      </c>
      <c r="BU129" s="692" t="s">
        <v>307</v>
      </c>
    </row>
    <row r="130" spans="1:73" s="586" customFormat="1" ht="21.75" customHeight="1">
      <c r="A130" s="671">
        <f t="shared" si="1"/>
        <v>120</v>
      </c>
      <c r="B130" s="672">
        <v>161327043</v>
      </c>
      <c r="C130" s="673" t="s">
        <v>180</v>
      </c>
      <c r="D130" s="674" t="s">
        <v>718</v>
      </c>
      <c r="E130" s="675" t="s">
        <v>556</v>
      </c>
      <c r="F130" s="676">
        <v>33729</v>
      </c>
      <c r="G130" s="677" t="s">
        <v>174</v>
      </c>
      <c r="H130" s="677" t="s">
        <v>175</v>
      </c>
      <c r="I130" s="678">
        <v>8.4</v>
      </c>
      <c r="J130" s="678" t="s">
        <v>176</v>
      </c>
      <c r="K130" s="678">
        <v>7.5</v>
      </c>
      <c r="L130" s="679">
        <v>7.5</v>
      </c>
      <c r="M130" s="680" t="s">
        <v>176</v>
      </c>
      <c r="N130" s="678">
        <v>6.3</v>
      </c>
      <c r="O130" s="680" t="s">
        <v>176</v>
      </c>
      <c r="P130" s="680" t="s">
        <v>176</v>
      </c>
      <c r="Q130" s="678">
        <v>6.5</v>
      </c>
      <c r="R130" s="680" t="s">
        <v>176</v>
      </c>
      <c r="S130" s="680" t="s">
        <v>176</v>
      </c>
      <c r="T130" s="678">
        <v>7</v>
      </c>
      <c r="U130" s="680" t="s">
        <v>176</v>
      </c>
      <c r="V130" s="678">
        <v>7.7</v>
      </c>
      <c r="W130" s="678">
        <v>7.8</v>
      </c>
      <c r="X130" s="678">
        <v>8.5</v>
      </c>
      <c r="Y130" s="681">
        <v>17</v>
      </c>
      <c r="Z130" s="682">
        <v>0</v>
      </c>
      <c r="AA130" s="681">
        <v>0</v>
      </c>
      <c r="AB130" s="682">
        <v>0</v>
      </c>
      <c r="AC130" s="678">
        <v>7.9</v>
      </c>
      <c r="AD130" s="678">
        <v>7.7</v>
      </c>
      <c r="AE130" s="678">
        <v>8</v>
      </c>
      <c r="AF130" s="678">
        <v>8.1</v>
      </c>
      <c r="AG130" s="678">
        <v>7.5</v>
      </c>
      <c r="AH130" s="678">
        <v>7.1</v>
      </c>
      <c r="AI130" s="678">
        <v>6.9</v>
      </c>
      <c r="AJ130" s="683" t="s">
        <v>176</v>
      </c>
      <c r="AK130" s="678">
        <v>6.5</v>
      </c>
      <c r="AL130" s="679">
        <v>6.5</v>
      </c>
      <c r="AM130" s="678">
        <v>6.1</v>
      </c>
      <c r="AN130" s="678">
        <v>6.3</v>
      </c>
      <c r="AO130" s="678">
        <v>7</v>
      </c>
      <c r="AP130" s="678">
        <v>8</v>
      </c>
      <c r="AQ130" s="681">
        <v>33</v>
      </c>
      <c r="AR130" s="682">
        <v>0</v>
      </c>
      <c r="AS130" s="678">
        <v>8.5</v>
      </c>
      <c r="AT130" s="683" t="s">
        <v>176</v>
      </c>
      <c r="AU130" s="683" t="s">
        <v>176</v>
      </c>
      <c r="AV130" s="678">
        <v>7.2</v>
      </c>
      <c r="AW130" s="684">
        <v>8.5</v>
      </c>
      <c r="AX130" s="684">
        <v>7.2</v>
      </c>
      <c r="AY130" s="683" t="s">
        <v>176</v>
      </c>
      <c r="AZ130" s="678">
        <v>5.7</v>
      </c>
      <c r="BA130" s="679">
        <v>5.7</v>
      </c>
      <c r="BB130" s="678">
        <v>7.4</v>
      </c>
      <c r="BC130" s="678">
        <v>7.1</v>
      </c>
      <c r="BD130" s="681">
        <v>13</v>
      </c>
      <c r="BE130" s="682">
        <v>0</v>
      </c>
      <c r="BF130" s="685" t="s">
        <v>177</v>
      </c>
      <c r="BG130" s="685" t="s">
        <v>176</v>
      </c>
      <c r="BH130" s="686">
        <v>0</v>
      </c>
      <c r="BI130" s="681">
        <v>0</v>
      </c>
      <c r="BJ130" s="682">
        <v>5</v>
      </c>
      <c r="BK130" s="681">
        <v>63</v>
      </c>
      <c r="BL130" s="682">
        <v>5</v>
      </c>
      <c r="BM130" s="687">
        <v>67</v>
      </c>
      <c r="BN130" s="688">
        <v>63</v>
      </c>
      <c r="BO130" s="688">
        <v>0</v>
      </c>
      <c r="BP130" s="688">
        <v>62</v>
      </c>
      <c r="BQ130" s="688">
        <v>63</v>
      </c>
      <c r="BR130" s="689">
        <v>7.27</v>
      </c>
      <c r="BS130" s="690">
        <v>3.08</v>
      </c>
      <c r="BT130" s="691">
        <v>0</v>
      </c>
      <c r="BU130" s="692" t="s">
        <v>307</v>
      </c>
    </row>
    <row r="131" spans="1:73" s="586" customFormat="1" ht="21.75" customHeight="1">
      <c r="A131" s="671">
        <f t="shared" si="1"/>
        <v>121</v>
      </c>
      <c r="B131" s="672">
        <v>171326200</v>
      </c>
      <c r="C131" s="673" t="s">
        <v>234</v>
      </c>
      <c r="D131" s="674" t="s">
        <v>756</v>
      </c>
      <c r="E131" s="675" t="s">
        <v>231</v>
      </c>
      <c r="F131" s="676">
        <v>34257</v>
      </c>
      <c r="G131" s="677" t="s">
        <v>219</v>
      </c>
      <c r="H131" s="677" t="s">
        <v>175</v>
      </c>
      <c r="I131" s="678">
        <v>8</v>
      </c>
      <c r="J131" s="678">
        <v>7.5</v>
      </c>
      <c r="K131" s="678">
        <v>7.3</v>
      </c>
      <c r="L131" s="679">
        <v>7.5</v>
      </c>
      <c r="M131" s="680" t="s">
        <v>176</v>
      </c>
      <c r="N131" s="678">
        <v>6.7</v>
      </c>
      <c r="O131" s="680" t="s">
        <v>176</v>
      </c>
      <c r="P131" s="680" t="s">
        <v>176</v>
      </c>
      <c r="Q131" s="678">
        <v>5.8</v>
      </c>
      <c r="R131" s="680" t="s">
        <v>176</v>
      </c>
      <c r="S131" s="680" t="s">
        <v>176</v>
      </c>
      <c r="T131" s="678">
        <v>6.6</v>
      </c>
      <c r="U131" s="680" t="s">
        <v>176</v>
      </c>
      <c r="V131" s="678">
        <v>6.6</v>
      </c>
      <c r="W131" s="678">
        <v>5.4</v>
      </c>
      <c r="X131" s="678">
        <v>6</v>
      </c>
      <c r="Y131" s="681">
        <v>19</v>
      </c>
      <c r="Z131" s="682">
        <v>0</v>
      </c>
      <c r="AA131" s="681">
        <v>0</v>
      </c>
      <c r="AB131" s="682">
        <v>0</v>
      </c>
      <c r="AC131" s="678">
        <v>5.2</v>
      </c>
      <c r="AD131" s="678">
        <v>5.5</v>
      </c>
      <c r="AE131" s="678">
        <v>6.7</v>
      </c>
      <c r="AF131" s="678">
        <v>4.7</v>
      </c>
      <c r="AG131" s="678">
        <v>6.4</v>
      </c>
      <c r="AH131" s="678">
        <v>5.7</v>
      </c>
      <c r="AI131" s="678">
        <v>6.4</v>
      </c>
      <c r="AJ131" s="683" t="s">
        <v>176</v>
      </c>
      <c r="AK131" s="678">
        <v>5.3</v>
      </c>
      <c r="AL131" s="679">
        <v>5.3</v>
      </c>
      <c r="AM131" s="678">
        <v>5.3</v>
      </c>
      <c r="AN131" s="678">
        <v>7.1</v>
      </c>
      <c r="AO131" s="678">
        <v>7.2</v>
      </c>
      <c r="AP131" s="678">
        <v>4.8</v>
      </c>
      <c r="AQ131" s="681">
        <v>33</v>
      </c>
      <c r="AR131" s="682">
        <v>0</v>
      </c>
      <c r="AS131" s="678">
        <v>4.7</v>
      </c>
      <c r="AT131" s="683" t="s">
        <v>176</v>
      </c>
      <c r="AU131" s="683" t="s">
        <v>176</v>
      </c>
      <c r="AV131" s="678">
        <v>5.5</v>
      </c>
      <c r="AW131" s="684">
        <v>5.5</v>
      </c>
      <c r="AX131" s="684">
        <v>4.7</v>
      </c>
      <c r="AY131" s="683" t="s">
        <v>176</v>
      </c>
      <c r="AZ131" s="678">
        <v>5</v>
      </c>
      <c r="BA131" s="679">
        <v>5</v>
      </c>
      <c r="BB131" s="678">
        <v>4.8</v>
      </c>
      <c r="BC131" s="678">
        <v>5</v>
      </c>
      <c r="BD131" s="681">
        <v>13</v>
      </c>
      <c r="BE131" s="682">
        <v>0</v>
      </c>
      <c r="BF131" s="685" t="s">
        <v>177</v>
      </c>
      <c r="BG131" s="685" t="s">
        <v>176</v>
      </c>
      <c r="BH131" s="686">
        <v>0</v>
      </c>
      <c r="BI131" s="681">
        <v>0</v>
      </c>
      <c r="BJ131" s="682">
        <v>5</v>
      </c>
      <c r="BK131" s="681">
        <v>65</v>
      </c>
      <c r="BL131" s="682">
        <v>5</v>
      </c>
      <c r="BM131" s="687">
        <v>67</v>
      </c>
      <c r="BN131" s="688">
        <v>65</v>
      </c>
      <c r="BO131" s="688">
        <v>0</v>
      </c>
      <c r="BP131" s="688">
        <v>62</v>
      </c>
      <c r="BQ131" s="688">
        <v>65</v>
      </c>
      <c r="BR131" s="689">
        <v>5.69</v>
      </c>
      <c r="BS131" s="690">
        <v>2.11</v>
      </c>
      <c r="BT131" s="691">
        <v>0</v>
      </c>
      <c r="BU131" s="692" t="s">
        <v>307</v>
      </c>
    </row>
    <row r="132" spans="1:73" s="586" customFormat="1" ht="21.75" customHeight="1">
      <c r="A132" s="671">
        <f t="shared" si="1"/>
        <v>122</v>
      </c>
      <c r="B132" s="672">
        <v>2126261398</v>
      </c>
      <c r="C132" s="673" t="s">
        <v>183</v>
      </c>
      <c r="D132" s="674" t="s">
        <v>757</v>
      </c>
      <c r="E132" s="675" t="s">
        <v>559</v>
      </c>
      <c r="F132" s="676">
        <v>33513</v>
      </c>
      <c r="G132" s="677" t="s">
        <v>174</v>
      </c>
      <c r="H132" s="677" t="s">
        <v>175</v>
      </c>
      <c r="I132" s="678">
        <v>8.5</v>
      </c>
      <c r="J132" s="678" t="s">
        <v>176</v>
      </c>
      <c r="K132" s="678">
        <v>7.6</v>
      </c>
      <c r="L132" s="679">
        <v>7.6</v>
      </c>
      <c r="M132" s="680" t="s">
        <v>176</v>
      </c>
      <c r="N132" s="678">
        <v>8.3000000000000007</v>
      </c>
      <c r="O132" s="680" t="s">
        <v>176</v>
      </c>
      <c r="P132" s="680" t="s">
        <v>176</v>
      </c>
      <c r="Q132" s="678">
        <v>8.1999999999999993</v>
      </c>
      <c r="R132" s="680" t="s">
        <v>176</v>
      </c>
      <c r="S132" s="680" t="s">
        <v>176</v>
      </c>
      <c r="T132" s="678">
        <v>7.5</v>
      </c>
      <c r="U132" s="680" t="s">
        <v>176</v>
      </c>
      <c r="V132" s="678">
        <v>7.4</v>
      </c>
      <c r="W132" s="678">
        <v>8.1</v>
      </c>
      <c r="X132" s="678">
        <v>8.1999999999999993</v>
      </c>
      <c r="Y132" s="681">
        <v>17</v>
      </c>
      <c r="Z132" s="682">
        <v>0</v>
      </c>
      <c r="AA132" s="681">
        <v>0</v>
      </c>
      <c r="AB132" s="682">
        <v>0</v>
      </c>
      <c r="AC132" s="678">
        <v>7.3</v>
      </c>
      <c r="AD132" s="678">
        <v>8.1999999999999993</v>
      </c>
      <c r="AE132" s="678">
        <v>6.5</v>
      </c>
      <c r="AF132" s="678">
        <v>6.5</v>
      </c>
      <c r="AG132" s="678">
        <v>8</v>
      </c>
      <c r="AH132" s="678">
        <v>6.6</v>
      </c>
      <c r="AI132" s="678">
        <v>6.9</v>
      </c>
      <c r="AJ132" s="683" t="s">
        <v>176</v>
      </c>
      <c r="AK132" s="678">
        <v>6.7</v>
      </c>
      <c r="AL132" s="679">
        <v>6.7</v>
      </c>
      <c r="AM132" s="678">
        <v>5.8</v>
      </c>
      <c r="AN132" s="678">
        <v>8.1</v>
      </c>
      <c r="AO132" s="678">
        <v>7.1</v>
      </c>
      <c r="AP132" s="678">
        <v>6.1</v>
      </c>
      <c r="AQ132" s="681">
        <v>33</v>
      </c>
      <c r="AR132" s="682">
        <v>0</v>
      </c>
      <c r="AS132" s="678">
        <v>8</v>
      </c>
      <c r="AT132" s="683" t="s">
        <v>176</v>
      </c>
      <c r="AU132" s="683" t="s">
        <v>176</v>
      </c>
      <c r="AV132" s="678">
        <v>9.5</v>
      </c>
      <c r="AW132" s="684">
        <v>9.5</v>
      </c>
      <c r="AX132" s="684">
        <v>8</v>
      </c>
      <c r="AY132" s="683" t="s">
        <v>176</v>
      </c>
      <c r="AZ132" s="678">
        <v>7.1</v>
      </c>
      <c r="BA132" s="679">
        <v>7.1</v>
      </c>
      <c r="BB132" s="678">
        <v>8.5</v>
      </c>
      <c r="BC132" s="678">
        <v>8.6</v>
      </c>
      <c r="BD132" s="681">
        <v>13</v>
      </c>
      <c r="BE132" s="682">
        <v>0</v>
      </c>
      <c r="BF132" s="685" t="s">
        <v>177</v>
      </c>
      <c r="BG132" s="685" t="s">
        <v>176</v>
      </c>
      <c r="BH132" s="686">
        <v>0</v>
      </c>
      <c r="BI132" s="681">
        <v>0</v>
      </c>
      <c r="BJ132" s="682">
        <v>5</v>
      </c>
      <c r="BK132" s="681">
        <v>63</v>
      </c>
      <c r="BL132" s="682">
        <v>5</v>
      </c>
      <c r="BM132" s="687">
        <v>67</v>
      </c>
      <c r="BN132" s="688">
        <v>63</v>
      </c>
      <c r="BO132" s="688">
        <v>0</v>
      </c>
      <c r="BP132" s="688">
        <v>62</v>
      </c>
      <c r="BQ132" s="688">
        <v>63</v>
      </c>
      <c r="BR132" s="689">
        <v>7.48</v>
      </c>
      <c r="BS132" s="690">
        <v>3.2</v>
      </c>
      <c r="BT132" s="691">
        <v>0</v>
      </c>
      <c r="BU132" s="692" t="s">
        <v>307</v>
      </c>
    </row>
    <row r="133" spans="1:73" s="586" customFormat="1" ht="21.75" customHeight="1">
      <c r="A133" s="671">
        <f t="shared" si="1"/>
        <v>123</v>
      </c>
      <c r="B133" s="672">
        <v>161326600</v>
      </c>
      <c r="C133" s="673" t="s">
        <v>740</v>
      </c>
      <c r="D133" s="674" t="s">
        <v>758</v>
      </c>
      <c r="E133" s="675" t="s">
        <v>561</v>
      </c>
      <c r="F133" s="676">
        <v>33953</v>
      </c>
      <c r="G133" s="677" t="s">
        <v>174</v>
      </c>
      <c r="H133" s="677" t="s">
        <v>175</v>
      </c>
      <c r="I133" s="678">
        <v>8.6</v>
      </c>
      <c r="J133" s="678" t="s">
        <v>176</v>
      </c>
      <c r="K133" s="678">
        <v>8.4</v>
      </c>
      <c r="L133" s="679">
        <v>8.4</v>
      </c>
      <c r="M133" s="680" t="s">
        <v>176</v>
      </c>
      <c r="N133" s="678">
        <v>6.3</v>
      </c>
      <c r="O133" s="680" t="s">
        <v>176</v>
      </c>
      <c r="P133" s="680" t="s">
        <v>176</v>
      </c>
      <c r="Q133" s="678">
        <v>6.2</v>
      </c>
      <c r="R133" s="680" t="s">
        <v>176</v>
      </c>
      <c r="S133" s="680" t="s">
        <v>176</v>
      </c>
      <c r="T133" s="678">
        <v>6</v>
      </c>
      <c r="U133" s="680" t="s">
        <v>176</v>
      </c>
      <c r="V133" s="678">
        <v>7.5</v>
      </c>
      <c r="W133" s="678">
        <v>7.5</v>
      </c>
      <c r="X133" s="678">
        <v>8</v>
      </c>
      <c r="Y133" s="681">
        <v>17</v>
      </c>
      <c r="Z133" s="682">
        <v>0</v>
      </c>
      <c r="AA133" s="681">
        <v>0</v>
      </c>
      <c r="AB133" s="682">
        <v>0</v>
      </c>
      <c r="AC133" s="678">
        <v>7.7</v>
      </c>
      <c r="AD133" s="678">
        <v>6.9</v>
      </c>
      <c r="AE133" s="678">
        <v>5.9</v>
      </c>
      <c r="AF133" s="678">
        <v>6.5</v>
      </c>
      <c r="AG133" s="678">
        <v>7.5</v>
      </c>
      <c r="AH133" s="678">
        <v>7</v>
      </c>
      <c r="AI133" s="678">
        <v>6.3</v>
      </c>
      <c r="AJ133" s="683" t="s">
        <v>176</v>
      </c>
      <c r="AK133" s="678">
        <v>7.1</v>
      </c>
      <c r="AL133" s="679">
        <v>7.1</v>
      </c>
      <c r="AM133" s="678">
        <v>7.4</v>
      </c>
      <c r="AN133" s="678">
        <v>7.1</v>
      </c>
      <c r="AO133" s="678">
        <v>5.9</v>
      </c>
      <c r="AP133" s="678">
        <v>8.3000000000000007</v>
      </c>
      <c r="AQ133" s="681">
        <v>33</v>
      </c>
      <c r="AR133" s="682">
        <v>0</v>
      </c>
      <c r="AS133" s="678">
        <v>6.9</v>
      </c>
      <c r="AT133" s="683" t="s">
        <v>176</v>
      </c>
      <c r="AU133" s="683" t="s">
        <v>176</v>
      </c>
      <c r="AV133" s="678">
        <v>8.5</v>
      </c>
      <c r="AW133" s="684">
        <v>8.5</v>
      </c>
      <c r="AX133" s="684">
        <v>6.9</v>
      </c>
      <c r="AY133" s="683" t="s">
        <v>176</v>
      </c>
      <c r="AZ133" s="678">
        <v>6.6</v>
      </c>
      <c r="BA133" s="679">
        <v>6.6</v>
      </c>
      <c r="BB133" s="678">
        <v>8.1</v>
      </c>
      <c r="BC133" s="678">
        <v>7.6</v>
      </c>
      <c r="BD133" s="681">
        <v>13</v>
      </c>
      <c r="BE133" s="682">
        <v>0</v>
      </c>
      <c r="BF133" s="685" t="s">
        <v>177</v>
      </c>
      <c r="BG133" s="685" t="s">
        <v>176</v>
      </c>
      <c r="BH133" s="686">
        <v>0</v>
      </c>
      <c r="BI133" s="681">
        <v>0</v>
      </c>
      <c r="BJ133" s="682">
        <v>5</v>
      </c>
      <c r="BK133" s="681">
        <v>63</v>
      </c>
      <c r="BL133" s="682">
        <v>5</v>
      </c>
      <c r="BM133" s="687">
        <v>67</v>
      </c>
      <c r="BN133" s="688">
        <v>63</v>
      </c>
      <c r="BO133" s="688">
        <v>0</v>
      </c>
      <c r="BP133" s="688">
        <v>62</v>
      </c>
      <c r="BQ133" s="688">
        <v>63</v>
      </c>
      <c r="BR133" s="689">
        <v>7.17</v>
      </c>
      <c r="BS133" s="690">
        <v>2.99</v>
      </c>
      <c r="BT133" s="691">
        <v>0</v>
      </c>
      <c r="BU133" s="692" t="s">
        <v>307</v>
      </c>
    </row>
    <row r="134" spans="1:73" ht="30" customHeight="1">
      <c r="A134" s="669"/>
      <c r="B134" s="240" t="s">
        <v>373</v>
      </c>
      <c r="C134" s="564"/>
      <c r="D134" s="564"/>
      <c r="E134" s="564"/>
      <c r="F134" s="564"/>
      <c r="G134" s="564"/>
      <c r="H134" s="564"/>
      <c r="I134" s="566"/>
      <c r="J134" s="566"/>
      <c r="K134" s="566"/>
      <c r="L134" s="566"/>
      <c r="M134" s="566"/>
      <c r="N134" s="566"/>
      <c r="O134" s="566"/>
      <c r="P134" s="566"/>
      <c r="Q134" s="566"/>
      <c r="R134" s="566"/>
      <c r="S134" s="566"/>
      <c r="T134" s="566"/>
      <c r="U134" s="566"/>
      <c r="V134" s="566"/>
      <c r="W134" s="566"/>
      <c r="X134" s="566"/>
      <c r="Y134" s="564"/>
      <c r="Z134" s="564"/>
      <c r="AA134" s="564"/>
      <c r="AB134" s="564"/>
      <c r="AC134" s="566"/>
      <c r="AD134" s="566"/>
      <c r="AE134" s="566"/>
      <c r="AF134" s="566"/>
      <c r="AG134" s="566"/>
      <c r="AH134" s="566"/>
      <c r="AI134" s="566"/>
      <c r="AJ134" s="566"/>
      <c r="AK134" s="566"/>
      <c r="AL134" s="566"/>
      <c r="AM134" s="566"/>
      <c r="AN134" s="566"/>
      <c r="AO134" s="566"/>
      <c r="AP134" s="566"/>
      <c r="AQ134" s="564"/>
      <c r="AR134" s="564"/>
      <c r="AS134" s="566"/>
      <c r="AT134" s="566"/>
      <c r="AU134" s="566"/>
      <c r="AV134" s="566"/>
      <c r="AW134" s="566"/>
      <c r="AX134" s="566"/>
      <c r="AY134" s="566"/>
      <c r="AZ134" s="566"/>
      <c r="BA134" s="566"/>
      <c r="BB134" s="566"/>
      <c r="BC134" s="566"/>
      <c r="BD134" s="564"/>
      <c r="BE134" s="564"/>
      <c r="BF134" s="566"/>
      <c r="BG134" s="566"/>
      <c r="BH134" s="670"/>
      <c r="BI134" s="564"/>
      <c r="BJ134" s="564"/>
      <c r="BK134" s="564"/>
      <c r="BL134" s="564"/>
      <c r="BM134" s="564"/>
      <c r="BN134" s="567"/>
      <c r="BO134" s="567"/>
      <c r="BP134" s="567"/>
      <c r="BQ134" s="567"/>
      <c r="BR134" s="567"/>
      <c r="BS134" s="567"/>
      <c r="BT134" s="567"/>
    </row>
    <row r="135" spans="1:73" s="586" customFormat="1" ht="21.75" customHeight="1">
      <c r="A135" s="671">
        <v>1</v>
      </c>
      <c r="B135" s="672">
        <v>171328868</v>
      </c>
      <c r="C135" s="673" t="s">
        <v>212</v>
      </c>
      <c r="D135" s="674" t="s">
        <v>743</v>
      </c>
      <c r="E135" s="675" t="s">
        <v>424</v>
      </c>
      <c r="F135" s="676">
        <v>34273</v>
      </c>
      <c r="G135" s="677" t="s">
        <v>174</v>
      </c>
      <c r="H135" s="677" t="s">
        <v>175</v>
      </c>
      <c r="I135" s="678">
        <v>5.6</v>
      </c>
      <c r="J135" s="678">
        <v>7.9</v>
      </c>
      <c r="K135" s="678">
        <v>6.8</v>
      </c>
      <c r="L135" s="679">
        <v>7.9</v>
      </c>
      <c r="M135" s="680" t="s">
        <v>176</v>
      </c>
      <c r="N135" s="678">
        <v>7.4</v>
      </c>
      <c r="O135" s="680" t="s">
        <v>176</v>
      </c>
      <c r="P135" s="680" t="s">
        <v>176</v>
      </c>
      <c r="Q135" s="678">
        <v>7.2</v>
      </c>
      <c r="R135" s="680" t="s">
        <v>176</v>
      </c>
      <c r="S135" s="680" t="s">
        <v>176</v>
      </c>
      <c r="T135" s="678">
        <v>6.9</v>
      </c>
      <c r="U135" s="680" t="s">
        <v>176</v>
      </c>
      <c r="V135" s="678">
        <v>7.7</v>
      </c>
      <c r="W135" s="678">
        <v>4.0999999999999996</v>
      </c>
      <c r="X135" s="678">
        <v>7.7</v>
      </c>
      <c r="Y135" s="681">
        <v>19</v>
      </c>
      <c r="Z135" s="682">
        <v>0</v>
      </c>
      <c r="AA135" s="681">
        <v>0</v>
      </c>
      <c r="AB135" s="682">
        <v>0</v>
      </c>
      <c r="AC135" s="678" t="s">
        <v>176</v>
      </c>
      <c r="AD135" s="678">
        <v>6</v>
      </c>
      <c r="AE135" s="678">
        <v>5.9</v>
      </c>
      <c r="AF135" s="678">
        <v>7</v>
      </c>
      <c r="AG135" s="678">
        <v>7.2</v>
      </c>
      <c r="AH135" s="678">
        <v>6.8</v>
      </c>
      <c r="AI135" s="678">
        <v>6.7</v>
      </c>
      <c r="AJ135" s="683" t="s">
        <v>176</v>
      </c>
      <c r="AK135" s="678">
        <v>7.8</v>
      </c>
      <c r="AL135" s="679">
        <v>7.8</v>
      </c>
      <c r="AM135" s="678">
        <v>5.8</v>
      </c>
      <c r="AN135" s="678">
        <v>6.1</v>
      </c>
      <c r="AO135" s="678">
        <v>5.0999999999999996</v>
      </c>
      <c r="AP135" s="678">
        <v>5.4</v>
      </c>
      <c r="AQ135" s="681">
        <v>31</v>
      </c>
      <c r="AR135" s="682">
        <v>2</v>
      </c>
      <c r="AS135" s="678">
        <v>7</v>
      </c>
      <c r="AT135" s="683" t="s">
        <v>176</v>
      </c>
      <c r="AU135" s="683" t="s">
        <v>176</v>
      </c>
      <c r="AV135" s="678">
        <v>7.9</v>
      </c>
      <c r="AW135" s="684">
        <v>7.9</v>
      </c>
      <c r="AX135" s="684">
        <v>7</v>
      </c>
      <c r="AY135" s="683" t="s">
        <v>176</v>
      </c>
      <c r="AZ135" s="678">
        <v>5.5</v>
      </c>
      <c r="BA135" s="679">
        <v>5.5</v>
      </c>
      <c r="BB135" s="678">
        <v>7</v>
      </c>
      <c r="BC135" s="678">
        <v>6.8</v>
      </c>
      <c r="BD135" s="681">
        <v>13</v>
      </c>
      <c r="BE135" s="682">
        <v>0</v>
      </c>
      <c r="BF135" s="685" t="s">
        <v>177</v>
      </c>
      <c r="BG135" s="685" t="s">
        <v>176</v>
      </c>
      <c r="BH135" s="686">
        <v>0</v>
      </c>
      <c r="BI135" s="681">
        <v>0</v>
      </c>
      <c r="BJ135" s="682">
        <v>5</v>
      </c>
      <c r="BK135" s="681">
        <v>63</v>
      </c>
      <c r="BL135" s="682">
        <v>7</v>
      </c>
      <c r="BM135" s="687">
        <v>67</v>
      </c>
      <c r="BN135" s="688">
        <v>63</v>
      </c>
      <c r="BO135" s="688">
        <v>2</v>
      </c>
      <c r="BP135" s="688">
        <v>62</v>
      </c>
      <c r="BQ135" s="688">
        <v>65</v>
      </c>
      <c r="BR135" s="689">
        <v>6.16</v>
      </c>
      <c r="BS135" s="690">
        <v>2.41</v>
      </c>
      <c r="BT135" s="691">
        <v>3.2258064516129031E-2</v>
      </c>
      <c r="BU135" s="733" t="s">
        <v>211</v>
      </c>
    </row>
    <row r="136" spans="1:73" s="586" customFormat="1" ht="21.75" customHeight="1">
      <c r="A136" s="671">
        <f t="shared" si="1"/>
        <v>2</v>
      </c>
      <c r="B136" s="672">
        <v>2126261497</v>
      </c>
      <c r="C136" s="673" t="s">
        <v>171</v>
      </c>
      <c r="D136" s="674" t="s">
        <v>718</v>
      </c>
      <c r="E136" s="675" t="s">
        <v>592</v>
      </c>
      <c r="F136" s="676">
        <v>33904</v>
      </c>
      <c r="G136" s="677" t="s">
        <v>174</v>
      </c>
      <c r="H136" s="677" t="s">
        <v>175</v>
      </c>
      <c r="I136" s="678">
        <v>7.9</v>
      </c>
      <c r="J136" s="678" t="s">
        <v>176</v>
      </c>
      <c r="K136" s="678">
        <v>5.8</v>
      </c>
      <c r="L136" s="679">
        <v>5.8</v>
      </c>
      <c r="M136" s="680" t="s">
        <v>176</v>
      </c>
      <c r="N136" s="678">
        <v>7.4</v>
      </c>
      <c r="O136" s="680" t="s">
        <v>176</v>
      </c>
      <c r="P136" s="680" t="s">
        <v>176</v>
      </c>
      <c r="Q136" s="678">
        <v>6.6</v>
      </c>
      <c r="R136" s="680" t="s">
        <v>176</v>
      </c>
      <c r="S136" s="680" t="s">
        <v>176</v>
      </c>
      <c r="T136" s="678">
        <v>5.9</v>
      </c>
      <c r="U136" s="680" t="s">
        <v>176</v>
      </c>
      <c r="V136" s="678">
        <v>9.1</v>
      </c>
      <c r="W136" s="678">
        <v>8.5</v>
      </c>
      <c r="X136" s="678">
        <v>5.7</v>
      </c>
      <c r="Y136" s="681">
        <v>17</v>
      </c>
      <c r="Z136" s="682">
        <v>0</v>
      </c>
      <c r="AA136" s="681">
        <v>0</v>
      </c>
      <c r="AB136" s="682">
        <v>0</v>
      </c>
      <c r="AC136" s="678">
        <v>7.7</v>
      </c>
      <c r="AD136" s="678">
        <v>5.6</v>
      </c>
      <c r="AE136" s="678">
        <v>8</v>
      </c>
      <c r="AF136" s="678">
        <v>7.2</v>
      </c>
      <c r="AG136" s="678">
        <v>8.4</v>
      </c>
      <c r="AH136" s="678">
        <v>5.4</v>
      </c>
      <c r="AI136" s="678">
        <v>6.3</v>
      </c>
      <c r="AJ136" s="683" t="s">
        <v>176</v>
      </c>
      <c r="AK136" s="678">
        <v>7.1</v>
      </c>
      <c r="AL136" s="679">
        <v>7.1</v>
      </c>
      <c r="AM136" s="678">
        <v>6.4</v>
      </c>
      <c r="AN136" s="678">
        <v>7.9</v>
      </c>
      <c r="AO136" s="678">
        <v>6.4</v>
      </c>
      <c r="AP136" s="678">
        <v>5.2</v>
      </c>
      <c r="AQ136" s="681">
        <v>33</v>
      </c>
      <c r="AR136" s="682">
        <v>0</v>
      </c>
      <c r="AS136" s="678">
        <v>6.8</v>
      </c>
      <c r="AT136" s="683" t="s">
        <v>176</v>
      </c>
      <c r="AU136" s="683" t="s">
        <v>176</v>
      </c>
      <c r="AV136" s="678">
        <v>8</v>
      </c>
      <c r="AW136" s="684">
        <v>8</v>
      </c>
      <c r="AX136" s="684">
        <v>6.8</v>
      </c>
      <c r="AY136" s="683" t="s">
        <v>176</v>
      </c>
      <c r="AZ136" s="678" t="s">
        <v>177</v>
      </c>
      <c r="BA136" s="679">
        <v>0</v>
      </c>
      <c r="BB136" s="678">
        <v>6.3</v>
      </c>
      <c r="BC136" s="678">
        <v>8</v>
      </c>
      <c r="BD136" s="681">
        <v>10</v>
      </c>
      <c r="BE136" s="682">
        <v>2</v>
      </c>
      <c r="BF136" s="685" t="s">
        <v>177</v>
      </c>
      <c r="BG136" s="685" t="s">
        <v>176</v>
      </c>
      <c r="BH136" s="686">
        <v>0</v>
      </c>
      <c r="BI136" s="681">
        <v>0</v>
      </c>
      <c r="BJ136" s="682">
        <v>5</v>
      </c>
      <c r="BK136" s="681">
        <v>60</v>
      </c>
      <c r="BL136" s="682">
        <v>7</v>
      </c>
      <c r="BM136" s="687">
        <v>67</v>
      </c>
      <c r="BN136" s="688">
        <v>60</v>
      </c>
      <c r="BO136" s="688">
        <v>2</v>
      </c>
      <c r="BP136" s="688">
        <v>62</v>
      </c>
      <c r="BQ136" s="688">
        <v>62</v>
      </c>
      <c r="BR136" s="689">
        <v>6.7</v>
      </c>
      <c r="BS136" s="690">
        <v>2.68</v>
      </c>
      <c r="BT136" s="691">
        <v>3.2258064516129031E-2</v>
      </c>
      <c r="BU136" s="734" t="s">
        <v>211</v>
      </c>
    </row>
    <row r="137" spans="1:73" s="586" customFormat="1" ht="21.75" customHeight="1">
      <c r="A137" s="671">
        <f t="shared" si="1"/>
        <v>3</v>
      </c>
      <c r="B137" s="672">
        <v>2126261467</v>
      </c>
      <c r="C137" s="673" t="s">
        <v>354</v>
      </c>
      <c r="D137" s="674" t="s">
        <v>189</v>
      </c>
      <c r="E137" s="675" t="s">
        <v>192</v>
      </c>
      <c r="F137" s="676">
        <v>33151</v>
      </c>
      <c r="G137" s="677" t="s">
        <v>174</v>
      </c>
      <c r="H137" s="677" t="s">
        <v>175</v>
      </c>
      <c r="I137" s="678">
        <v>8.6</v>
      </c>
      <c r="J137" s="678" t="s">
        <v>176</v>
      </c>
      <c r="K137" s="678">
        <v>6.8</v>
      </c>
      <c r="L137" s="679">
        <v>6.8</v>
      </c>
      <c r="M137" s="680" t="s">
        <v>176</v>
      </c>
      <c r="N137" s="678">
        <v>7.6</v>
      </c>
      <c r="O137" s="680" t="s">
        <v>176</v>
      </c>
      <c r="P137" s="680" t="s">
        <v>176</v>
      </c>
      <c r="Q137" s="678">
        <v>7</v>
      </c>
      <c r="R137" s="680" t="s">
        <v>176</v>
      </c>
      <c r="S137" s="680" t="s">
        <v>176</v>
      </c>
      <c r="T137" s="678">
        <v>6.2</v>
      </c>
      <c r="U137" s="680" t="s">
        <v>176</v>
      </c>
      <c r="V137" s="678">
        <v>7.8</v>
      </c>
      <c r="W137" s="678">
        <v>7.9</v>
      </c>
      <c r="X137" s="678">
        <v>6.4</v>
      </c>
      <c r="Y137" s="681">
        <v>17</v>
      </c>
      <c r="Z137" s="682">
        <v>0</v>
      </c>
      <c r="AA137" s="681">
        <v>0</v>
      </c>
      <c r="AB137" s="682">
        <v>0</v>
      </c>
      <c r="AC137" s="678">
        <v>6.6</v>
      </c>
      <c r="AD137" s="678">
        <v>7.2</v>
      </c>
      <c r="AE137" s="678">
        <v>5.5</v>
      </c>
      <c r="AF137" s="678">
        <v>6.7</v>
      </c>
      <c r="AG137" s="678">
        <v>6.5</v>
      </c>
      <c r="AH137" s="678" t="s">
        <v>177</v>
      </c>
      <c r="AI137" s="678">
        <v>7</v>
      </c>
      <c r="AJ137" s="683" t="s">
        <v>176</v>
      </c>
      <c r="AK137" s="678">
        <v>6.5</v>
      </c>
      <c r="AL137" s="679">
        <v>6.5</v>
      </c>
      <c r="AM137" s="678">
        <v>6.3</v>
      </c>
      <c r="AN137" s="678">
        <v>7.9</v>
      </c>
      <c r="AO137" s="678">
        <v>6.6</v>
      </c>
      <c r="AP137" s="678">
        <v>5.7</v>
      </c>
      <c r="AQ137" s="681">
        <v>30</v>
      </c>
      <c r="AR137" s="682">
        <v>3</v>
      </c>
      <c r="AS137" s="678">
        <v>6.6</v>
      </c>
      <c r="AT137" s="683" t="s">
        <v>176</v>
      </c>
      <c r="AU137" s="683" t="s">
        <v>176</v>
      </c>
      <c r="AV137" s="678">
        <v>6.8</v>
      </c>
      <c r="AW137" s="684">
        <v>6.8</v>
      </c>
      <c r="AX137" s="684">
        <v>6.6</v>
      </c>
      <c r="AY137" s="683" t="s">
        <v>176</v>
      </c>
      <c r="AZ137" s="678">
        <v>6.5</v>
      </c>
      <c r="BA137" s="679">
        <v>6.5</v>
      </c>
      <c r="BB137" s="678">
        <v>6.5</v>
      </c>
      <c r="BC137" s="678">
        <v>6.7</v>
      </c>
      <c r="BD137" s="681">
        <v>13</v>
      </c>
      <c r="BE137" s="682">
        <v>0</v>
      </c>
      <c r="BF137" s="685" t="s">
        <v>177</v>
      </c>
      <c r="BG137" s="685" t="s">
        <v>176</v>
      </c>
      <c r="BH137" s="686">
        <v>0</v>
      </c>
      <c r="BI137" s="681">
        <v>0</v>
      </c>
      <c r="BJ137" s="682">
        <v>5</v>
      </c>
      <c r="BK137" s="681">
        <v>60</v>
      </c>
      <c r="BL137" s="682">
        <v>8</v>
      </c>
      <c r="BM137" s="687">
        <v>67</v>
      </c>
      <c r="BN137" s="688">
        <v>60</v>
      </c>
      <c r="BO137" s="688">
        <v>3</v>
      </c>
      <c r="BP137" s="688">
        <v>62</v>
      </c>
      <c r="BQ137" s="688">
        <v>63</v>
      </c>
      <c r="BR137" s="689">
        <v>6.45</v>
      </c>
      <c r="BS137" s="690">
        <v>2.6</v>
      </c>
      <c r="BT137" s="691">
        <v>4.8387096774193547E-2</v>
      </c>
      <c r="BU137" s="734" t="s">
        <v>211</v>
      </c>
    </row>
    <row r="138" spans="1:73" s="586" customFormat="1" ht="21.75" customHeight="1">
      <c r="A138" s="671">
        <f t="shared" si="1"/>
        <v>4</v>
      </c>
      <c r="B138" s="672">
        <v>2126261426</v>
      </c>
      <c r="C138" s="673" t="s">
        <v>180</v>
      </c>
      <c r="D138" s="674" t="s">
        <v>759</v>
      </c>
      <c r="E138" s="675" t="s">
        <v>236</v>
      </c>
      <c r="F138" s="676">
        <v>34616</v>
      </c>
      <c r="G138" s="677" t="s">
        <v>174</v>
      </c>
      <c r="H138" s="677" t="s">
        <v>175</v>
      </c>
      <c r="I138" s="678">
        <v>8.4</v>
      </c>
      <c r="J138" s="678" t="s">
        <v>176</v>
      </c>
      <c r="K138" s="678">
        <v>4.4000000000000004</v>
      </c>
      <c r="L138" s="679">
        <v>4.4000000000000004</v>
      </c>
      <c r="M138" s="680" t="s">
        <v>176</v>
      </c>
      <c r="N138" s="678">
        <v>6.6</v>
      </c>
      <c r="O138" s="680" t="s">
        <v>176</v>
      </c>
      <c r="P138" s="680" t="s">
        <v>176</v>
      </c>
      <c r="Q138" s="678">
        <v>6.9</v>
      </c>
      <c r="R138" s="680" t="s">
        <v>176</v>
      </c>
      <c r="S138" s="680" t="s">
        <v>176</v>
      </c>
      <c r="T138" s="678">
        <v>7</v>
      </c>
      <c r="U138" s="680" t="s">
        <v>176</v>
      </c>
      <c r="V138" s="678">
        <v>7.5</v>
      </c>
      <c r="W138" s="678">
        <v>8.1999999999999993</v>
      </c>
      <c r="X138" s="678">
        <v>7</v>
      </c>
      <c r="Y138" s="681">
        <v>17</v>
      </c>
      <c r="Z138" s="682">
        <v>0</v>
      </c>
      <c r="AA138" s="681">
        <v>0</v>
      </c>
      <c r="AB138" s="682">
        <v>0</v>
      </c>
      <c r="AC138" s="678">
        <v>6.3</v>
      </c>
      <c r="AD138" s="678">
        <v>6.1</v>
      </c>
      <c r="AE138" s="678">
        <v>4.5</v>
      </c>
      <c r="AF138" s="678">
        <v>6.8</v>
      </c>
      <c r="AG138" s="678">
        <v>6.8</v>
      </c>
      <c r="AH138" s="678" t="s">
        <v>177</v>
      </c>
      <c r="AI138" s="678">
        <v>6.9</v>
      </c>
      <c r="AJ138" s="683" t="s">
        <v>176</v>
      </c>
      <c r="AK138" s="678">
        <v>6.4</v>
      </c>
      <c r="AL138" s="679">
        <v>6.4</v>
      </c>
      <c r="AM138" s="678">
        <v>5.7</v>
      </c>
      <c r="AN138" s="678">
        <v>7.2</v>
      </c>
      <c r="AO138" s="678">
        <v>6.1</v>
      </c>
      <c r="AP138" s="678">
        <v>6.4</v>
      </c>
      <c r="AQ138" s="681">
        <v>30</v>
      </c>
      <c r="AR138" s="682">
        <v>3</v>
      </c>
      <c r="AS138" s="678">
        <v>6.1</v>
      </c>
      <c r="AT138" s="683" t="s">
        <v>176</v>
      </c>
      <c r="AU138" s="683" t="s">
        <v>176</v>
      </c>
      <c r="AV138" s="678">
        <v>7.8</v>
      </c>
      <c r="AW138" s="684">
        <v>7.8</v>
      </c>
      <c r="AX138" s="684">
        <v>6.1</v>
      </c>
      <c r="AY138" s="683" t="s">
        <v>176</v>
      </c>
      <c r="AZ138" s="678">
        <v>4.2</v>
      </c>
      <c r="BA138" s="679">
        <v>4.2</v>
      </c>
      <c r="BB138" s="678">
        <v>6.2</v>
      </c>
      <c r="BC138" s="678">
        <v>4.7</v>
      </c>
      <c r="BD138" s="681">
        <v>13</v>
      </c>
      <c r="BE138" s="682">
        <v>0</v>
      </c>
      <c r="BF138" s="685" t="s">
        <v>177</v>
      </c>
      <c r="BG138" s="685" t="s">
        <v>176</v>
      </c>
      <c r="BH138" s="686">
        <v>0</v>
      </c>
      <c r="BI138" s="681">
        <v>0</v>
      </c>
      <c r="BJ138" s="682">
        <v>5</v>
      </c>
      <c r="BK138" s="681">
        <v>60</v>
      </c>
      <c r="BL138" s="682">
        <v>8</v>
      </c>
      <c r="BM138" s="687">
        <v>67</v>
      </c>
      <c r="BN138" s="688">
        <v>60</v>
      </c>
      <c r="BO138" s="688">
        <v>3</v>
      </c>
      <c r="BP138" s="688">
        <v>62</v>
      </c>
      <c r="BQ138" s="688">
        <v>63</v>
      </c>
      <c r="BR138" s="689">
        <v>6.04</v>
      </c>
      <c r="BS138" s="690">
        <v>2.33</v>
      </c>
      <c r="BT138" s="691">
        <v>4.8387096774193547E-2</v>
      </c>
      <c r="BU138" s="734" t="s">
        <v>211</v>
      </c>
    </row>
    <row r="139" spans="1:73" s="586" customFormat="1" ht="21.75" customHeight="1">
      <c r="A139" s="671">
        <f t="shared" si="1"/>
        <v>5</v>
      </c>
      <c r="B139" s="672">
        <v>161325543</v>
      </c>
      <c r="C139" s="673" t="s">
        <v>212</v>
      </c>
      <c r="D139" s="674" t="s">
        <v>377</v>
      </c>
      <c r="E139" s="675" t="s">
        <v>484</v>
      </c>
      <c r="F139" s="676">
        <v>33893</v>
      </c>
      <c r="G139" s="677" t="s">
        <v>174</v>
      </c>
      <c r="H139" s="677" t="s">
        <v>175</v>
      </c>
      <c r="I139" s="678">
        <v>9</v>
      </c>
      <c r="J139" s="678" t="s">
        <v>176</v>
      </c>
      <c r="K139" s="678">
        <v>6.5</v>
      </c>
      <c r="L139" s="679">
        <v>6.5</v>
      </c>
      <c r="M139" s="680" t="s">
        <v>176</v>
      </c>
      <c r="N139" s="678">
        <v>7</v>
      </c>
      <c r="O139" s="680" t="s">
        <v>176</v>
      </c>
      <c r="P139" s="680" t="s">
        <v>176</v>
      </c>
      <c r="Q139" s="678">
        <v>6.5</v>
      </c>
      <c r="R139" s="680" t="s">
        <v>176</v>
      </c>
      <c r="S139" s="680" t="s">
        <v>176</v>
      </c>
      <c r="T139" s="678">
        <v>6.5</v>
      </c>
      <c r="U139" s="680" t="s">
        <v>176</v>
      </c>
      <c r="V139" s="678">
        <v>7.5</v>
      </c>
      <c r="W139" s="678">
        <v>7.9</v>
      </c>
      <c r="X139" s="678">
        <v>7.7</v>
      </c>
      <c r="Y139" s="681">
        <v>17</v>
      </c>
      <c r="Z139" s="682">
        <v>0</v>
      </c>
      <c r="AA139" s="681">
        <v>0</v>
      </c>
      <c r="AB139" s="682">
        <v>0</v>
      </c>
      <c r="AC139" s="678">
        <v>7</v>
      </c>
      <c r="AD139" s="678">
        <v>6.3</v>
      </c>
      <c r="AE139" s="678">
        <v>6.9</v>
      </c>
      <c r="AF139" s="678">
        <v>6.6</v>
      </c>
      <c r="AG139" s="678">
        <v>8.9</v>
      </c>
      <c r="AH139" s="678" t="s">
        <v>177</v>
      </c>
      <c r="AI139" s="678">
        <v>6.5</v>
      </c>
      <c r="AJ139" s="683" t="s">
        <v>176</v>
      </c>
      <c r="AK139" s="678">
        <v>7.1</v>
      </c>
      <c r="AL139" s="679">
        <v>7.1</v>
      </c>
      <c r="AM139" s="678">
        <v>6.8</v>
      </c>
      <c r="AN139" s="678">
        <v>7.6</v>
      </c>
      <c r="AO139" s="678">
        <v>6.8</v>
      </c>
      <c r="AP139" s="678">
        <v>6.7</v>
      </c>
      <c r="AQ139" s="681">
        <v>30</v>
      </c>
      <c r="AR139" s="682">
        <v>3</v>
      </c>
      <c r="AS139" s="678">
        <v>7.9</v>
      </c>
      <c r="AT139" s="683" t="s">
        <v>176</v>
      </c>
      <c r="AU139" s="683" t="s">
        <v>176</v>
      </c>
      <c r="AV139" s="678">
        <v>5.5</v>
      </c>
      <c r="AW139" s="684">
        <v>7.9</v>
      </c>
      <c r="AX139" s="684">
        <v>5.5</v>
      </c>
      <c r="AY139" s="683" t="s">
        <v>176</v>
      </c>
      <c r="AZ139" s="678">
        <v>4.7</v>
      </c>
      <c r="BA139" s="679">
        <v>4.7</v>
      </c>
      <c r="BB139" s="678">
        <v>5.7</v>
      </c>
      <c r="BC139" s="678">
        <v>7.8</v>
      </c>
      <c r="BD139" s="681">
        <v>13</v>
      </c>
      <c r="BE139" s="682">
        <v>0</v>
      </c>
      <c r="BF139" s="685" t="s">
        <v>177</v>
      </c>
      <c r="BG139" s="685" t="s">
        <v>176</v>
      </c>
      <c r="BH139" s="686">
        <v>0</v>
      </c>
      <c r="BI139" s="681">
        <v>0</v>
      </c>
      <c r="BJ139" s="682">
        <v>5</v>
      </c>
      <c r="BK139" s="681">
        <v>60</v>
      </c>
      <c r="BL139" s="682">
        <v>8</v>
      </c>
      <c r="BM139" s="687">
        <v>67</v>
      </c>
      <c r="BN139" s="688">
        <v>60</v>
      </c>
      <c r="BO139" s="688">
        <v>3</v>
      </c>
      <c r="BP139" s="688">
        <v>62</v>
      </c>
      <c r="BQ139" s="688">
        <v>63</v>
      </c>
      <c r="BR139" s="689">
        <v>6.6</v>
      </c>
      <c r="BS139" s="690">
        <v>2.7</v>
      </c>
      <c r="BT139" s="691">
        <v>4.8387096774193547E-2</v>
      </c>
      <c r="BU139" s="734" t="s">
        <v>211</v>
      </c>
    </row>
    <row r="140" spans="1:73" s="586" customFormat="1" ht="21.75" customHeight="1">
      <c r="A140" s="671">
        <f t="shared" si="1"/>
        <v>6</v>
      </c>
      <c r="B140" s="672">
        <v>171322315</v>
      </c>
      <c r="C140" s="673" t="s">
        <v>354</v>
      </c>
      <c r="D140" s="674" t="s">
        <v>699</v>
      </c>
      <c r="E140" s="675" t="s">
        <v>597</v>
      </c>
      <c r="F140" s="676">
        <v>32224</v>
      </c>
      <c r="G140" s="677" t="s">
        <v>219</v>
      </c>
      <c r="H140" s="677" t="s">
        <v>175</v>
      </c>
      <c r="I140" s="678">
        <v>8.4</v>
      </c>
      <c r="J140" s="678" t="s">
        <v>176</v>
      </c>
      <c r="K140" s="678">
        <v>7.2</v>
      </c>
      <c r="L140" s="679">
        <v>7.2</v>
      </c>
      <c r="M140" s="680" t="s">
        <v>176</v>
      </c>
      <c r="N140" s="678">
        <v>7.6</v>
      </c>
      <c r="O140" s="680" t="s">
        <v>176</v>
      </c>
      <c r="P140" s="680" t="s">
        <v>176</v>
      </c>
      <c r="Q140" s="678">
        <v>6.1</v>
      </c>
      <c r="R140" s="680" t="s">
        <v>176</v>
      </c>
      <c r="S140" s="680" t="s">
        <v>176</v>
      </c>
      <c r="T140" s="678">
        <v>6.4</v>
      </c>
      <c r="U140" s="680" t="s">
        <v>176</v>
      </c>
      <c r="V140" s="678">
        <v>4.3</v>
      </c>
      <c r="W140" s="678">
        <v>7.7</v>
      </c>
      <c r="X140" s="678">
        <v>6.2</v>
      </c>
      <c r="Y140" s="681">
        <v>17</v>
      </c>
      <c r="Z140" s="682">
        <v>0</v>
      </c>
      <c r="AA140" s="681">
        <v>0</v>
      </c>
      <c r="AB140" s="682">
        <v>0</v>
      </c>
      <c r="AC140" s="678">
        <v>0</v>
      </c>
      <c r="AD140" s="678">
        <v>6.3</v>
      </c>
      <c r="AE140" s="678">
        <v>6.2</v>
      </c>
      <c r="AF140" s="678">
        <v>6.1</v>
      </c>
      <c r="AG140" s="678">
        <v>7.3</v>
      </c>
      <c r="AH140" s="678">
        <v>5.8</v>
      </c>
      <c r="AI140" s="678">
        <v>6</v>
      </c>
      <c r="AJ140" s="683" t="s">
        <v>176</v>
      </c>
      <c r="AK140" s="678">
        <v>6.2</v>
      </c>
      <c r="AL140" s="679">
        <v>6.2</v>
      </c>
      <c r="AM140" s="678">
        <v>5.7</v>
      </c>
      <c r="AN140" s="678">
        <v>6.8</v>
      </c>
      <c r="AO140" s="678">
        <v>7.3</v>
      </c>
      <c r="AP140" s="678">
        <v>7.3</v>
      </c>
      <c r="AQ140" s="681">
        <v>31</v>
      </c>
      <c r="AR140" s="682">
        <v>2</v>
      </c>
      <c r="AS140" s="678">
        <v>7.1</v>
      </c>
      <c r="AT140" s="683" t="s">
        <v>176</v>
      </c>
      <c r="AU140" s="683" t="s">
        <v>176</v>
      </c>
      <c r="AV140" s="678">
        <v>5.5</v>
      </c>
      <c r="AW140" s="684">
        <v>7.1</v>
      </c>
      <c r="AX140" s="684">
        <v>5.5</v>
      </c>
      <c r="AY140" s="683" t="s">
        <v>176</v>
      </c>
      <c r="AZ140" s="678">
        <v>5.9</v>
      </c>
      <c r="BA140" s="679">
        <v>5.9</v>
      </c>
      <c r="BB140" s="678">
        <v>7.1</v>
      </c>
      <c r="BC140" s="678">
        <v>7.3</v>
      </c>
      <c r="BD140" s="681">
        <v>13</v>
      </c>
      <c r="BE140" s="682">
        <v>0</v>
      </c>
      <c r="BF140" s="685" t="s">
        <v>177</v>
      </c>
      <c r="BG140" s="685" t="s">
        <v>176</v>
      </c>
      <c r="BH140" s="686">
        <v>0</v>
      </c>
      <c r="BI140" s="681">
        <v>0</v>
      </c>
      <c r="BJ140" s="682">
        <v>5</v>
      </c>
      <c r="BK140" s="681">
        <v>61</v>
      </c>
      <c r="BL140" s="682">
        <v>7</v>
      </c>
      <c r="BM140" s="687">
        <v>67</v>
      </c>
      <c r="BN140" s="688">
        <v>61</v>
      </c>
      <c r="BO140" s="688">
        <v>2</v>
      </c>
      <c r="BP140" s="688">
        <v>62</v>
      </c>
      <c r="BQ140" s="688">
        <v>63</v>
      </c>
      <c r="BR140" s="689">
        <v>6.34</v>
      </c>
      <c r="BS140" s="690">
        <v>2.4700000000000002</v>
      </c>
      <c r="BT140" s="691">
        <v>3.2258064516129031E-2</v>
      </c>
      <c r="BU140" s="734" t="s">
        <v>211</v>
      </c>
    </row>
    <row r="141" spans="1:73" s="586" customFormat="1" ht="21.75" customHeight="1">
      <c r="A141" s="671">
        <f t="shared" ref="A141:A158" si="2">1+A140</f>
        <v>7</v>
      </c>
      <c r="B141" s="672">
        <v>2126261335</v>
      </c>
      <c r="C141" s="673" t="s">
        <v>760</v>
      </c>
      <c r="D141" s="674" t="s">
        <v>712</v>
      </c>
      <c r="E141" s="675" t="s">
        <v>199</v>
      </c>
      <c r="F141" s="676">
        <v>33932</v>
      </c>
      <c r="G141" s="677" t="s">
        <v>174</v>
      </c>
      <c r="H141" s="677" t="s">
        <v>175</v>
      </c>
      <c r="I141" s="678">
        <v>8.1999999999999993</v>
      </c>
      <c r="J141" s="678" t="s">
        <v>176</v>
      </c>
      <c r="K141" s="678">
        <v>6.5</v>
      </c>
      <c r="L141" s="679">
        <v>6.5</v>
      </c>
      <c r="M141" s="680" t="s">
        <v>176</v>
      </c>
      <c r="N141" s="678">
        <v>7.2</v>
      </c>
      <c r="O141" s="680" t="s">
        <v>176</v>
      </c>
      <c r="P141" s="680" t="s">
        <v>176</v>
      </c>
      <c r="Q141" s="678">
        <v>8</v>
      </c>
      <c r="R141" s="680" t="s">
        <v>176</v>
      </c>
      <c r="S141" s="680" t="s">
        <v>176</v>
      </c>
      <c r="T141" s="678">
        <v>7.3</v>
      </c>
      <c r="U141" s="680" t="s">
        <v>176</v>
      </c>
      <c r="V141" s="678">
        <v>7.4</v>
      </c>
      <c r="W141" s="678">
        <v>7.5</v>
      </c>
      <c r="X141" s="678">
        <v>7.8</v>
      </c>
      <c r="Y141" s="681">
        <v>17</v>
      </c>
      <c r="Z141" s="682">
        <v>0</v>
      </c>
      <c r="AA141" s="681">
        <v>0</v>
      </c>
      <c r="AB141" s="682">
        <v>0</v>
      </c>
      <c r="AC141" s="678">
        <v>7.7</v>
      </c>
      <c r="AD141" s="678" t="s">
        <v>177</v>
      </c>
      <c r="AE141" s="678">
        <v>6.6</v>
      </c>
      <c r="AF141" s="678">
        <v>6</v>
      </c>
      <c r="AG141" s="678">
        <v>8.1999999999999993</v>
      </c>
      <c r="AH141" s="678">
        <v>6.4</v>
      </c>
      <c r="AI141" s="678">
        <v>6</v>
      </c>
      <c r="AJ141" s="683" t="s">
        <v>176</v>
      </c>
      <c r="AK141" s="678">
        <v>7.5</v>
      </c>
      <c r="AL141" s="679">
        <v>7.5</v>
      </c>
      <c r="AM141" s="678">
        <v>5.2</v>
      </c>
      <c r="AN141" s="678">
        <v>6.8</v>
      </c>
      <c r="AO141" s="678">
        <v>6.9</v>
      </c>
      <c r="AP141" s="678">
        <v>7.7</v>
      </c>
      <c r="AQ141" s="681">
        <v>31</v>
      </c>
      <c r="AR141" s="682">
        <v>2</v>
      </c>
      <c r="AS141" s="678">
        <v>7.1</v>
      </c>
      <c r="AT141" s="683" t="s">
        <v>176</v>
      </c>
      <c r="AU141" s="683" t="s">
        <v>176</v>
      </c>
      <c r="AV141" s="678">
        <v>7.3</v>
      </c>
      <c r="AW141" s="684">
        <v>7.3</v>
      </c>
      <c r="AX141" s="684">
        <v>7.1</v>
      </c>
      <c r="AY141" s="683" t="s">
        <v>176</v>
      </c>
      <c r="AZ141" s="678">
        <v>5.7</v>
      </c>
      <c r="BA141" s="679">
        <v>5.7</v>
      </c>
      <c r="BB141" s="678">
        <v>6</v>
      </c>
      <c r="BC141" s="678">
        <v>7.5</v>
      </c>
      <c r="BD141" s="681">
        <v>13</v>
      </c>
      <c r="BE141" s="682">
        <v>0</v>
      </c>
      <c r="BF141" s="685" t="s">
        <v>177</v>
      </c>
      <c r="BG141" s="685" t="s">
        <v>176</v>
      </c>
      <c r="BH141" s="686">
        <v>0</v>
      </c>
      <c r="BI141" s="681">
        <v>0</v>
      </c>
      <c r="BJ141" s="682">
        <v>5</v>
      </c>
      <c r="BK141" s="681">
        <v>61</v>
      </c>
      <c r="BL141" s="682">
        <v>7</v>
      </c>
      <c r="BM141" s="687">
        <v>67</v>
      </c>
      <c r="BN141" s="688">
        <v>61</v>
      </c>
      <c r="BO141" s="688">
        <v>2</v>
      </c>
      <c r="BP141" s="688">
        <v>62</v>
      </c>
      <c r="BQ141" s="688">
        <v>63</v>
      </c>
      <c r="BR141" s="689">
        <v>6.72</v>
      </c>
      <c r="BS141" s="690">
        <v>2.75</v>
      </c>
      <c r="BT141" s="691">
        <v>3.2258064516129031E-2</v>
      </c>
      <c r="BU141" s="734" t="s">
        <v>211</v>
      </c>
    </row>
    <row r="142" spans="1:73" s="586" customFormat="1" ht="21.75" customHeight="1">
      <c r="A142" s="671">
        <f t="shared" si="2"/>
        <v>8</v>
      </c>
      <c r="B142" s="672">
        <v>2126251286</v>
      </c>
      <c r="C142" s="673" t="s">
        <v>362</v>
      </c>
      <c r="D142" s="674" t="s">
        <v>718</v>
      </c>
      <c r="E142" s="675" t="s">
        <v>532</v>
      </c>
      <c r="F142" s="676">
        <v>33447</v>
      </c>
      <c r="G142" s="677" t="s">
        <v>174</v>
      </c>
      <c r="H142" s="677" t="s">
        <v>175</v>
      </c>
      <c r="I142" s="678">
        <v>7.6</v>
      </c>
      <c r="J142" s="678" t="s">
        <v>176</v>
      </c>
      <c r="K142" s="678">
        <v>6.7</v>
      </c>
      <c r="L142" s="679">
        <v>6.7</v>
      </c>
      <c r="M142" s="680" t="s">
        <v>176</v>
      </c>
      <c r="N142" s="678">
        <v>6.1</v>
      </c>
      <c r="O142" s="680" t="s">
        <v>176</v>
      </c>
      <c r="P142" s="680" t="s">
        <v>176</v>
      </c>
      <c r="Q142" s="678">
        <v>7.5</v>
      </c>
      <c r="R142" s="680" t="s">
        <v>176</v>
      </c>
      <c r="S142" s="680" t="s">
        <v>176</v>
      </c>
      <c r="T142" s="678">
        <v>5.9</v>
      </c>
      <c r="U142" s="680" t="s">
        <v>176</v>
      </c>
      <c r="V142" s="678">
        <v>4.9000000000000004</v>
      </c>
      <c r="W142" s="678">
        <v>8</v>
      </c>
      <c r="X142" s="678">
        <v>7.7</v>
      </c>
      <c r="Y142" s="681">
        <v>17</v>
      </c>
      <c r="Z142" s="682">
        <v>0</v>
      </c>
      <c r="AA142" s="681">
        <v>0</v>
      </c>
      <c r="AB142" s="682">
        <v>0</v>
      </c>
      <c r="AC142" s="678">
        <v>0</v>
      </c>
      <c r="AD142" s="678">
        <v>6</v>
      </c>
      <c r="AE142" s="678">
        <v>5.5</v>
      </c>
      <c r="AF142" s="678">
        <v>5.3</v>
      </c>
      <c r="AG142" s="678">
        <v>6.7</v>
      </c>
      <c r="AH142" s="678">
        <v>5.2</v>
      </c>
      <c r="AI142" s="678">
        <v>6.4</v>
      </c>
      <c r="AJ142" s="683" t="s">
        <v>176</v>
      </c>
      <c r="AK142" s="678">
        <v>5.6</v>
      </c>
      <c r="AL142" s="679">
        <v>5.6</v>
      </c>
      <c r="AM142" s="678">
        <v>5.4</v>
      </c>
      <c r="AN142" s="678">
        <v>6.6</v>
      </c>
      <c r="AO142" s="678">
        <v>6.3</v>
      </c>
      <c r="AP142" s="678">
        <v>5.7</v>
      </c>
      <c r="AQ142" s="681">
        <v>31</v>
      </c>
      <c r="AR142" s="682">
        <v>2</v>
      </c>
      <c r="AS142" s="678">
        <v>6.3</v>
      </c>
      <c r="AT142" s="683" t="s">
        <v>176</v>
      </c>
      <c r="AU142" s="683" t="s">
        <v>176</v>
      </c>
      <c r="AV142" s="678">
        <v>5.8</v>
      </c>
      <c r="AW142" s="684">
        <v>6.3</v>
      </c>
      <c r="AX142" s="684">
        <v>5.8</v>
      </c>
      <c r="AY142" s="683" t="s">
        <v>176</v>
      </c>
      <c r="AZ142" s="678">
        <v>4.7</v>
      </c>
      <c r="BA142" s="679">
        <v>4.7</v>
      </c>
      <c r="BB142" s="678">
        <v>8.8000000000000007</v>
      </c>
      <c r="BC142" s="678">
        <v>6.7</v>
      </c>
      <c r="BD142" s="681">
        <v>13</v>
      </c>
      <c r="BE142" s="682">
        <v>0</v>
      </c>
      <c r="BF142" s="685" t="s">
        <v>177</v>
      </c>
      <c r="BG142" s="685" t="s">
        <v>176</v>
      </c>
      <c r="BH142" s="686">
        <v>0</v>
      </c>
      <c r="BI142" s="681">
        <v>0</v>
      </c>
      <c r="BJ142" s="682">
        <v>5</v>
      </c>
      <c r="BK142" s="681">
        <v>61</v>
      </c>
      <c r="BL142" s="682">
        <v>7</v>
      </c>
      <c r="BM142" s="687">
        <v>67</v>
      </c>
      <c r="BN142" s="688">
        <v>61</v>
      </c>
      <c r="BO142" s="688">
        <v>2</v>
      </c>
      <c r="BP142" s="688">
        <v>62</v>
      </c>
      <c r="BQ142" s="688">
        <v>63</v>
      </c>
      <c r="BR142" s="689">
        <v>6.07</v>
      </c>
      <c r="BS142" s="690">
        <v>2.3199999999999998</v>
      </c>
      <c r="BT142" s="691">
        <v>3.2258064516129031E-2</v>
      </c>
      <c r="BU142" s="734" t="s">
        <v>211</v>
      </c>
    </row>
    <row r="143" spans="1:73" s="586" customFormat="1" ht="21.75" customHeight="1">
      <c r="A143" s="671">
        <f t="shared" si="2"/>
        <v>9</v>
      </c>
      <c r="B143" s="672">
        <v>2126261459</v>
      </c>
      <c r="C143" s="673" t="s">
        <v>198</v>
      </c>
      <c r="D143" s="674" t="s">
        <v>189</v>
      </c>
      <c r="E143" s="675" t="s">
        <v>535</v>
      </c>
      <c r="F143" s="676">
        <v>32388</v>
      </c>
      <c r="G143" s="677" t="s">
        <v>174</v>
      </c>
      <c r="H143" s="677" t="s">
        <v>175</v>
      </c>
      <c r="I143" s="678">
        <v>7.8</v>
      </c>
      <c r="J143" s="678" t="s">
        <v>176</v>
      </c>
      <c r="K143" s="678">
        <v>6.3</v>
      </c>
      <c r="L143" s="679">
        <v>6.3</v>
      </c>
      <c r="M143" s="680" t="s">
        <v>176</v>
      </c>
      <c r="N143" s="678">
        <v>5.3</v>
      </c>
      <c r="O143" s="680" t="s">
        <v>176</v>
      </c>
      <c r="P143" s="680" t="s">
        <v>176</v>
      </c>
      <c r="Q143" s="678">
        <v>5.6</v>
      </c>
      <c r="R143" s="680" t="s">
        <v>176</v>
      </c>
      <c r="S143" s="680" t="s">
        <v>176</v>
      </c>
      <c r="T143" s="678">
        <v>6.7</v>
      </c>
      <c r="U143" s="680" t="s">
        <v>176</v>
      </c>
      <c r="V143" s="678">
        <v>7.2</v>
      </c>
      <c r="W143" s="678">
        <v>6.5</v>
      </c>
      <c r="X143" s="678">
        <v>6.9</v>
      </c>
      <c r="Y143" s="681">
        <v>17</v>
      </c>
      <c r="Z143" s="682">
        <v>0</v>
      </c>
      <c r="AA143" s="681">
        <v>0</v>
      </c>
      <c r="AB143" s="682">
        <v>0</v>
      </c>
      <c r="AC143" s="678">
        <v>6.9</v>
      </c>
      <c r="AD143" s="678">
        <v>6</v>
      </c>
      <c r="AE143" s="678">
        <v>6.7</v>
      </c>
      <c r="AF143" s="678">
        <v>5.4</v>
      </c>
      <c r="AG143" s="678">
        <v>6.4</v>
      </c>
      <c r="AH143" s="678" t="s">
        <v>177</v>
      </c>
      <c r="AI143" s="678">
        <v>6.7</v>
      </c>
      <c r="AJ143" s="683" t="s">
        <v>176</v>
      </c>
      <c r="AK143" s="678">
        <v>5.5</v>
      </c>
      <c r="AL143" s="679">
        <v>5.5</v>
      </c>
      <c r="AM143" s="678">
        <v>5.0999999999999996</v>
      </c>
      <c r="AN143" s="678">
        <v>5.6</v>
      </c>
      <c r="AO143" s="678">
        <v>7.1</v>
      </c>
      <c r="AP143" s="678">
        <v>5.6</v>
      </c>
      <c r="AQ143" s="681">
        <v>30</v>
      </c>
      <c r="AR143" s="682">
        <v>3</v>
      </c>
      <c r="AS143" s="678">
        <v>5.3</v>
      </c>
      <c r="AT143" s="683" t="s">
        <v>176</v>
      </c>
      <c r="AU143" s="683" t="s">
        <v>176</v>
      </c>
      <c r="AV143" s="678">
        <v>5.7</v>
      </c>
      <c r="AW143" s="684">
        <v>5.7</v>
      </c>
      <c r="AX143" s="684">
        <v>5.3</v>
      </c>
      <c r="AY143" s="683" t="s">
        <v>176</v>
      </c>
      <c r="AZ143" s="678">
        <v>4.5</v>
      </c>
      <c r="BA143" s="679">
        <v>4.5</v>
      </c>
      <c r="BB143" s="678">
        <v>4.5</v>
      </c>
      <c r="BC143" s="678">
        <v>5.9</v>
      </c>
      <c r="BD143" s="681">
        <v>13</v>
      </c>
      <c r="BE143" s="682">
        <v>0</v>
      </c>
      <c r="BF143" s="685" t="s">
        <v>177</v>
      </c>
      <c r="BG143" s="685" t="s">
        <v>176</v>
      </c>
      <c r="BH143" s="686">
        <v>0</v>
      </c>
      <c r="BI143" s="681">
        <v>0</v>
      </c>
      <c r="BJ143" s="682">
        <v>5</v>
      </c>
      <c r="BK143" s="681">
        <v>60</v>
      </c>
      <c r="BL143" s="682">
        <v>8</v>
      </c>
      <c r="BM143" s="687">
        <v>67</v>
      </c>
      <c r="BN143" s="688">
        <v>60</v>
      </c>
      <c r="BO143" s="688">
        <v>3</v>
      </c>
      <c r="BP143" s="688">
        <v>62</v>
      </c>
      <c r="BQ143" s="688">
        <v>63</v>
      </c>
      <c r="BR143" s="689">
        <v>5.71</v>
      </c>
      <c r="BS143" s="690">
        <v>2.12</v>
      </c>
      <c r="BT143" s="691">
        <v>4.8387096774193547E-2</v>
      </c>
      <c r="BU143" s="734" t="s">
        <v>211</v>
      </c>
    </row>
    <row r="144" spans="1:73" s="586" customFormat="1" ht="21.75" customHeight="1">
      <c r="A144" s="671">
        <f t="shared" si="2"/>
        <v>10</v>
      </c>
      <c r="B144" s="672">
        <v>171328819</v>
      </c>
      <c r="C144" s="673" t="s">
        <v>180</v>
      </c>
      <c r="D144" s="674" t="s">
        <v>761</v>
      </c>
      <c r="E144" s="675" t="s">
        <v>202</v>
      </c>
      <c r="F144" s="676">
        <v>34189</v>
      </c>
      <c r="G144" s="677" t="s">
        <v>174</v>
      </c>
      <c r="H144" s="677" t="s">
        <v>175</v>
      </c>
      <c r="I144" s="678">
        <v>8.4</v>
      </c>
      <c r="J144" s="678">
        <v>7.2</v>
      </c>
      <c r="K144" s="678">
        <v>7.4</v>
      </c>
      <c r="L144" s="679">
        <v>7.4</v>
      </c>
      <c r="M144" s="680" t="s">
        <v>176</v>
      </c>
      <c r="N144" s="678">
        <v>7.2</v>
      </c>
      <c r="O144" s="680" t="s">
        <v>176</v>
      </c>
      <c r="P144" s="680" t="s">
        <v>176</v>
      </c>
      <c r="Q144" s="678">
        <v>6.6</v>
      </c>
      <c r="R144" s="680" t="s">
        <v>176</v>
      </c>
      <c r="S144" s="680" t="s">
        <v>176</v>
      </c>
      <c r="T144" s="678">
        <v>7.1</v>
      </c>
      <c r="U144" s="680" t="s">
        <v>176</v>
      </c>
      <c r="V144" s="678">
        <v>6.8</v>
      </c>
      <c r="W144" s="678">
        <v>8.1</v>
      </c>
      <c r="X144" s="678">
        <v>6</v>
      </c>
      <c r="Y144" s="681">
        <v>19</v>
      </c>
      <c r="Z144" s="682">
        <v>0</v>
      </c>
      <c r="AA144" s="681">
        <v>0</v>
      </c>
      <c r="AB144" s="682">
        <v>0</v>
      </c>
      <c r="AC144" s="678">
        <v>6.4</v>
      </c>
      <c r="AD144" s="678">
        <v>6.2</v>
      </c>
      <c r="AE144" s="678">
        <v>8.1</v>
      </c>
      <c r="AF144" s="678">
        <v>5.5</v>
      </c>
      <c r="AG144" s="678">
        <v>6.6</v>
      </c>
      <c r="AH144" s="678" t="s">
        <v>177</v>
      </c>
      <c r="AI144" s="678">
        <v>6.6</v>
      </c>
      <c r="AJ144" s="683" t="s">
        <v>176</v>
      </c>
      <c r="AK144" s="678">
        <v>5.8</v>
      </c>
      <c r="AL144" s="679">
        <v>5.8</v>
      </c>
      <c r="AM144" s="678">
        <v>5.8</v>
      </c>
      <c r="AN144" s="678">
        <v>6.6</v>
      </c>
      <c r="AO144" s="678">
        <v>7.5</v>
      </c>
      <c r="AP144" s="678">
        <v>5.7</v>
      </c>
      <c r="AQ144" s="681">
        <v>30</v>
      </c>
      <c r="AR144" s="682">
        <v>3</v>
      </c>
      <c r="AS144" s="678">
        <v>5</v>
      </c>
      <c r="AT144" s="683" t="s">
        <v>176</v>
      </c>
      <c r="AU144" s="683" t="s">
        <v>176</v>
      </c>
      <c r="AV144" s="678">
        <v>6.5</v>
      </c>
      <c r="AW144" s="684">
        <v>6.5</v>
      </c>
      <c r="AX144" s="684">
        <v>5</v>
      </c>
      <c r="AY144" s="683" t="s">
        <v>176</v>
      </c>
      <c r="AZ144" s="678">
        <v>4.4000000000000004</v>
      </c>
      <c r="BA144" s="679">
        <v>4.4000000000000004</v>
      </c>
      <c r="BB144" s="678">
        <v>5.9</v>
      </c>
      <c r="BC144" s="678">
        <v>7.7</v>
      </c>
      <c r="BD144" s="681">
        <v>13</v>
      </c>
      <c r="BE144" s="682">
        <v>0</v>
      </c>
      <c r="BF144" s="685" t="s">
        <v>177</v>
      </c>
      <c r="BG144" s="685" t="s">
        <v>176</v>
      </c>
      <c r="BH144" s="686">
        <v>0</v>
      </c>
      <c r="BI144" s="681">
        <v>0</v>
      </c>
      <c r="BJ144" s="682">
        <v>5</v>
      </c>
      <c r="BK144" s="681">
        <v>62</v>
      </c>
      <c r="BL144" s="682">
        <v>8</v>
      </c>
      <c r="BM144" s="687">
        <v>67</v>
      </c>
      <c r="BN144" s="688">
        <v>62</v>
      </c>
      <c r="BO144" s="688">
        <v>3</v>
      </c>
      <c r="BP144" s="688">
        <v>62</v>
      </c>
      <c r="BQ144" s="688">
        <v>65</v>
      </c>
      <c r="BR144" s="689">
        <v>6.02</v>
      </c>
      <c r="BS144" s="690">
        <v>2.36</v>
      </c>
      <c r="BT144" s="691">
        <v>4.8387096774193547E-2</v>
      </c>
      <c r="BU144" s="734" t="s">
        <v>211</v>
      </c>
    </row>
    <row r="145" spans="1:73" s="586" customFormat="1" ht="21.75" customHeight="1">
      <c r="A145" s="671">
        <f t="shared" si="2"/>
        <v>11</v>
      </c>
      <c r="B145" s="672">
        <v>2126251282</v>
      </c>
      <c r="C145" s="673" t="s">
        <v>180</v>
      </c>
      <c r="D145" s="674" t="s">
        <v>718</v>
      </c>
      <c r="E145" s="675" t="s">
        <v>318</v>
      </c>
      <c r="F145" s="676">
        <v>33567</v>
      </c>
      <c r="G145" s="677" t="s">
        <v>174</v>
      </c>
      <c r="H145" s="677" t="s">
        <v>175</v>
      </c>
      <c r="I145" s="678">
        <v>8</v>
      </c>
      <c r="J145" s="678" t="s">
        <v>176</v>
      </c>
      <c r="K145" s="678">
        <v>7.8</v>
      </c>
      <c r="L145" s="679">
        <v>7.8</v>
      </c>
      <c r="M145" s="680" t="s">
        <v>176</v>
      </c>
      <c r="N145" s="678">
        <v>5.9</v>
      </c>
      <c r="O145" s="680" t="s">
        <v>176</v>
      </c>
      <c r="P145" s="680" t="s">
        <v>176</v>
      </c>
      <c r="Q145" s="678">
        <v>7.8</v>
      </c>
      <c r="R145" s="680" t="s">
        <v>176</v>
      </c>
      <c r="S145" s="680" t="s">
        <v>176</v>
      </c>
      <c r="T145" s="678" t="s">
        <v>177</v>
      </c>
      <c r="U145" s="680" t="s">
        <v>176</v>
      </c>
      <c r="V145" s="678">
        <v>5.8</v>
      </c>
      <c r="W145" s="678">
        <v>8</v>
      </c>
      <c r="X145" s="678">
        <v>6.2</v>
      </c>
      <c r="Y145" s="681">
        <v>15</v>
      </c>
      <c r="Z145" s="682">
        <v>2</v>
      </c>
      <c r="AA145" s="681">
        <v>0</v>
      </c>
      <c r="AB145" s="682">
        <v>0</v>
      </c>
      <c r="AC145" s="678">
        <v>6.7</v>
      </c>
      <c r="AD145" s="678">
        <v>7.5</v>
      </c>
      <c r="AE145" s="678">
        <v>5</v>
      </c>
      <c r="AF145" s="678">
        <v>5.6</v>
      </c>
      <c r="AG145" s="678">
        <v>7.6</v>
      </c>
      <c r="AH145" s="678">
        <v>6</v>
      </c>
      <c r="AI145" s="678">
        <v>5.5</v>
      </c>
      <c r="AJ145" s="683" t="s">
        <v>176</v>
      </c>
      <c r="AK145" s="678">
        <v>6.4</v>
      </c>
      <c r="AL145" s="679">
        <v>6.4</v>
      </c>
      <c r="AM145" s="678">
        <v>5.9</v>
      </c>
      <c r="AN145" s="678">
        <v>6.4</v>
      </c>
      <c r="AO145" s="678">
        <v>7.4</v>
      </c>
      <c r="AP145" s="678">
        <v>6.2</v>
      </c>
      <c r="AQ145" s="681">
        <v>33</v>
      </c>
      <c r="AR145" s="682">
        <v>0</v>
      </c>
      <c r="AS145" s="678">
        <v>6.4</v>
      </c>
      <c r="AT145" s="683" t="s">
        <v>176</v>
      </c>
      <c r="AU145" s="683" t="s">
        <v>176</v>
      </c>
      <c r="AV145" s="678">
        <v>8.4</v>
      </c>
      <c r="AW145" s="684">
        <v>8.4</v>
      </c>
      <c r="AX145" s="684">
        <v>6.4</v>
      </c>
      <c r="AY145" s="683" t="s">
        <v>176</v>
      </c>
      <c r="AZ145" s="678">
        <v>6.9</v>
      </c>
      <c r="BA145" s="679">
        <v>6.9</v>
      </c>
      <c r="BB145" s="678">
        <v>6</v>
      </c>
      <c r="BC145" s="678">
        <v>7.9</v>
      </c>
      <c r="BD145" s="681">
        <v>13</v>
      </c>
      <c r="BE145" s="682">
        <v>0</v>
      </c>
      <c r="BF145" s="685" t="s">
        <v>177</v>
      </c>
      <c r="BG145" s="685" t="s">
        <v>176</v>
      </c>
      <c r="BH145" s="686">
        <v>0</v>
      </c>
      <c r="BI145" s="681">
        <v>0</v>
      </c>
      <c r="BJ145" s="682">
        <v>5</v>
      </c>
      <c r="BK145" s="681">
        <v>61</v>
      </c>
      <c r="BL145" s="682">
        <v>7</v>
      </c>
      <c r="BM145" s="687">
        <v>67</v>
      </c>
      <c r="BN145" s="688">
        <v>61</v>
      </c>
      <c r="BO145" s="688">
        <v>2</v>
      </c>
      <c r="BP145" s="688">
        <v>62</v>
      </c>
      <c r="BQ145" s="688">
        <v>63</v>
      </c>
      <c r="BR145" s="689">
        <v>6.41</v>
      </c>
      <c r="BS145" s="690">
        <v>2.5099999999999998</v>
      </c>
      <c r="BT145" s="691">
        <v>3.2258064516129031E-2</v>
      </c>
      <c r="BU145" s="734" t="s">
        <v>211</v>
      </c>
    </row>
    <row r="146" spans="1:73" s="628" customFormat="1" ht="30" customHeight="1">
      <c r="A146" s="735"/>
      <c r="B146" s="736" t="s">
        <v>697</v>
      </c>
      <c r="C146" s="624"/>
      <c r="D146" s="624"/>
      <c r="E146" s="624"/>
      <c r="F146" s="624"/>
      <c r="G146" s="624"/>
      <c r="H146" s="624"/>
      <c r="I146" s="626"/>
      <c r="J146" s="626"/>
      <c r="K146" s="626"/>
      <c r="L146" s="626"/>
      <c r="M146" s="626"/>
      <c r="N146" s="626"/>
      <c r="O146" s="626"/>
      <c r="P146" s="626"/>
      <c r="Q146" s="626"/>
      <c r="R146" s="626"/>
      <c r="S146" s="626"/>
      <c r="T146" s="626"/>
      <c r="U146" s="626"/>
      <c r="V146" s="626"/>
      <c r="W146" s="626"/>
      <c r="X146" s="626"/>
      <c r="Y146" s="624"/>
      <c r="Z146" s="624"/>
      <c r="AA146" s="624"/>
      <c r="AB146" s="624"/>
      <c r="AC146" s="626"/>
      <c r="AD146" s="626"/>
      <c r="AE146" s="626"/>
      <c r="AF146" s="626"/>
      <c r="AG146" s="626"/>
      <c r="AH146" s="626"/>
      <c r="AI146" s="626"/>
      <c r="AJ146" s="626"/>
      <c r="AK146" s="626"/>
      <c r="AL146" s="626"/>
      <c r="AM146" s="626"/>
      <c r="AN146" s="626"/>
      <c r="AO146" s="626"/>
      <c r="AP146" s="626"/>
      <c r="AQ146" s="624"/>
      <c r="AR146" s="624"/>
      <c r="AS146" s="626"/>
      <c r="AT146" s="626"/>
      <c r="AU146" s="626"/>
      <c r="AV146" s="626"/>
      <c r="AW146" s="626"/>
      <c r="AX146" s="626"/>
      <c r="AY146" s="626"/>
      <c r="AZ146" s="626"/>
      <c r="BA146" s="626"/>
      <c r="BB146" s="626"/>
      <c r="BC146" s="626"/>
      <c r="BD146" s="624"/>
      <c r="BE146" s="624"/>
      <c r="BF146" s="626"/>
      <c r="BG146" s="626"/>
      <c r="BH146" s="737"/>
      <c r="BI146" s="624"/>
      <c r="BJ146" s="624"/>
      <c r="BK146" s="624"/>
      <c r="BL146" s="624"/>
      <c r="BM146" s="624"/>
      <c r="BN146" s="627"/>
      <c r="BO146" s="627"/>
      <c r="BP146" s="627"/>
      <c r="BQ146" s="627"/>
      <c r="BR146" s="627"/>
      <c r="BS146" s="627"/>
      <c r="BT146" s="627"/>
      <c r="BU146" s="738"/>
    </row>
    <row r="147" spans="1:73" s="644" customFormat="1" ht="21.75" customHeight="1">
      <c r="A147" s="739">
        <v>1</v>
      </c>
      <c r="B147" s="740">
        <v>2126251292</v>
      </c>
      <c r="C147" s="741" t="s">
        <v>171</v>
      </c>
      <c r="D147" s="742" t="s">
        <v>762</v>
      </c>
      <c r="E147" s="743" t="s">
        <v>205</v>
      </c>
      <c r="F147" s="744">
        <v>33866</v>
      </c>
      <c r="G147" s="745" t="s">
        <v>174</v>
      </c>
      <c r="H147" s="745" t="s">
        <v>175</v>
      </c>
      <c r="I147" s="685">
        <v>6.6</v>
      </c>
      <c r="J147" s="685" t="s">
        <v>176</v>
      </c>
      <c r="K147" s="685">
        <v>6</v>
      </c>
      <c r="L147" s="679">
        <v>6</v>
      </c>
      <c r="M147" s="680" t="s">
        <v>176</v>
      </c>
      <c r="N147" s="685">
        <v>6.5</v>
      </c>
      <c r="O147" s="680" t="s">
        <v>176</v>
      </c>
      <c r="P147" s="680" t="s">
        <v>176</v>
      </c>
      <c r="Q147" s="685">
        <v>5.8</v>
      </c>
      <c r="R147" s="680" t="s">
        <v>176</v>
      </c>
      <c r="S147" s="680" t="s">
        <v>176</v>
      </c>
      <c r="T147" s="685">
        <v>6.5</v>
      </c>
      <c r="U147" s="680" t="s">
        <v>176</v>
      </c>
      <c r="V147" s="685">
        <v>0</v>
      </c>
      <c r="W147" s="685">
        <v>8.6</v>
      </c>
      <c r="X147" s="685">
        <v>7.6</v>
      </c>
      <c r="Y147" s="746">
        <v>15</v>
      </c>
      <c r="Z147" s="747">
        <v>2</v>
      </c>
      <c r="AA147" s="746">
        <v>0</v>
      </c>
      <c r="AB147" s="747">
        <v>0</v>
      </c>
      <c r="AC147" s="685">
        <v>0</v>
      </c>
      <c r="AD147" s="685">
        <v>7.6</v>
      </c>
      <c r="AE147" s="685">
        <v>6.4</v>
      </c>
      <c r="AF147" s="685">
        <v>5.7</v>
      </c>
      <c r="AG147" s="685">
        <v>6.3</v>
      </c>
      <c r="AH147" s="685">
        <v>6.4</v>
      </c>
      <c r="AI147" s="685">
        <v>5.8</v>
      </c>
      <c r="AJ147" s="685" t="s">
        <v>176</v>
      </c>
      <c r="AK147" s="685">
        <v>7</v>
      </c>
      <c r="AL147" s="679">
        <v>7</v>
      </c>
      <c r="AM147" s="685">
        <v>5.0999999999999996</v>
      </c>
      <c r="AN147" s="685">
        <v>6.6</v>
      </c>
      <c r="AO147" s="685">
        <v>6</v>
      </c>
      <c r="AP147" s="685">
        <v>6.1</v>
      </c>
      <c r="AQ147" s="746">
        <v>31</v>
      </c>
      <c r="AR147" s="747">
        <v>2</v>
      </c>
      <c r="AS147" s="685">
        <v>4.5</v>
      </c>
      <c r="AT147" s="685" t="s">
        <v>176</v>
      </c>
      <c r="AU147" s="685" t="s">
        <v>176</v>
      </c>
      <c r="AV147" s="685">
        <v>5.9</v>
      </c>
      <c r="AW147" s="684">
        <v>5.9</v>
      </c>
      <c r="AX147" s="684">
        <v>4.5</v>
      </c>
      <c r="AY147" s="685" t="s">
        <v>176</v>
      </c>
      <c r="AZ147" s="685">
        <v>5.4</v>
      </c>
      <c r="BA147" s="679">
        <v>5.4</v>
      </c>
      <c r="BB147" s="685">
        <v>7.1</v>
      </c>
      <c r="BC147" s="685">
        <v>6.4</v>
      </c>
      <c r="BD147" s="746">
        <v>13</v>
      </c>
      <c r="BE147" s="747">
        <v>0</v>
      </c>
      <c r="BF147" s="685" t="s">
        <v>177</v>
      </c>
      <c r="BG147" s="685" t="s">
        <v>176</v>
      </c>
      <c r="BH147" s="686">
        <v>0</v>
      </c>
      <c r="BI147" s="746">
        <v>0</v>
      </c>
      <c r="BJ147" s="747">
        <v>5</v>
      </c>
      <c r="BK147" s="746">
        <v>59</v>
      </c>
      <c r="BL147" s="747">
        <v>9</v>
      </c>
      <c r="BM147" s="748">
        <v>67</v>
      </c>
      <c r="BN147" s="749">
        <v>59</v>
      </c>
      <c r="BO147" s="749">
        <v>4</v>
      </c>
      <c r="BP147" s="749">
        <v>62</v>
      </c>
      <c r="BQ147" s="749">
        <v>63</v>
      </c>
      <c r="BR147" s="750">
        <v>5.93</v>
      </c>
      <c r="BS147" s="751">
        <v>2.29</v>
      </c>
      <c r="BT147" s="752">
        <v>6.4516129032258063E-2</v>
      </c>
      <c r="BU147" s="753" t="s">
        <v>233</v>
      </c>
    </row>
    <row r="148" spans="1:73" s="644" customFormat="1" ht="21.75" customHeight="1">
      <c r="A148" s="739">
        <f t="shared" si="2"/>
        <v>2</v>
      </c>
      <c r="B148" s="740">
        <v>2126261415</v>
      </c>
      <c r="C148" s="741" t="s">
        <v>180</v>
      </c>
      <c r="D148" s="742" t="s">
        <v>189</v>
      </c>
      <c r="E148" s="743" t="s">
        <v>763</v>
      </c>
      <c r="F148" s="744">
        <v>33242</v>
      </c>
      <c r="G148" s="745" t="s">
        <v>174</v>
      </c>
      <c r="H148" s="745" t="s">
        <v>175</v>
      </c>
      <c r="I148" s="685">
        <v>8</v>
      </c>
      <c r="J148" s="685" t="s">
        <v>176</v>
      </c>
      <c r="K148" s="685">
        <v>5.9</v>
      </c>
      <c r="L148" s="679">
        <v>5.9</v>
      </c>
      <c r="M148" s="680" t="s">
        <v>176</v>
      </c>
      <c r="N148" s="685">
        <v>5.4</v>
      </c>
      <c r="O148" s="680" t="s">
        <v>176</v>
      </c>
      <c r="P148" s="680" t="s">
        <v>176</v>
      </c>
      <c r="Q148" s="685" t="s">
        <v>177</v>
      </c>
      <c r="R148" s="680" t="s">
        <v>176</v>
      </c>
      <c r="S148" s="680" t="s">
        <v>176</v>
      </c>
      <c r="T148" s="685" t="s">
        <v>176</v>
      </c>
      <c r="U148" s="680" t="s">
        <v>176</v>
      </c>
      <c r="V148" s="685">
        <v>5.5</v>
      </c>
      <c r="W148" s="685">
        <v>8.6999999999999993</v>
      </c>
      <c r="X148" s="685">
        <v>7.2</v>
      </c>
      <c r="Y148" s="746">
        <v>13</v>
      </c>
      <c r="Z148" s="747">
        <v>4</v>
      </c>
      <c r="AA148" s="746">
        <v>0</v>
      </c>
      <c r="AB148" s="747">
        <v>0</v>
      </c>
      <c r="AC148" s="685">
        <v>6</v>
      </c>
      <c r="AD148" s="685">
        <v>5.5</v>
      </c>
      <c r="AE148" s="685">
        <v>7.7</v>
      </c>
      <c r="AF148" s="685">
        <v>6.3</v>
      </c>
      <c r="AG148" s="685">
        <v>6.5</v>
      </c>
      <c r="AH148" s="685">
        <v>4.0999999999999996</v>
      </c>
      <c r="AI148" s="685">
        <v>7.1</v>
      </c>
      <c r="AJ148" s="685" t="s">
        <v>176</v>
      </c>
      <c r="AK148" s="685">
        <v>5.6</v>
      </c>
      <c r="AL148" s="679">
        <v>5.6</v>
      </c>
      <c r="AM148" s="685">
        <v>5.7</v>
      </c>
      <c r="AN148" s="685">
        <v>6.4</v>
      </c>
      <c r="AO148" s="685">
        <v>6.6</v>
      </c>
      <c r="AP148" s="685">
        <v>6.6</v>
      </c>
      <c r="AQ148" s="746">
        <v>33</v>
      </c>
      <c r="AR148" s="747">
        <v>0</v>
      </c>
      <c r="AS148" s="685">
        <v>6.4</v>
      </c>
      <c r="AT148" s="685" t="s">
        <v>176</v>
      </c>
      <c r="AU148" s="685" t="s">
        <v>176</v>
      </c>
      <c r="AV148" s="685">
        <v>7.8</v>
      </c>
      <c r="AW148" s="684">
        <v>7.8</v>
      </c>
      <c r="AX148" s="684">
        <v>6.4</v>
      </c>
      <c r="AY148" s="685" t="s">
        <v>176</v>
      </c>
      <c r="AZ148" s="685">
        <v>5.4</v>
      </c>
      <c r="BA148" s="679">
        <v>5.4</v>
      </c>
      <c r="BB148" s="685">
        <v>6.6</v>
      </c>
      <c r="BC148" s="685">
        <v>6.7</v>
      </c>
      <c r="BD148" s="746">
        <v>13</v>
      </c>
      <c r="BE148" s="747">
        <v>0</v>
      </c>
      <c r="BF148" s="685" t="s">
        <v>177</v>
      </c>
      <c r="BG148" s="685" t="s">
        <v>176</v>
      </c>
      <c r="BH148" s="686">
        <v>0</v>
      </c>
      <c r="BI148" s="746">
        <v>0</v>
      </c>
      <c r="BJ148" s="747">
        <v>5</v>
      </c>
      <c r="BK148" s="746">
        <v>59</v>
      </c>
      <c r="BL148" s="747">
        <v>9</v>
      </c>
      <c r="BM148" s="748">
        <v>67</v>
      </c>
      <c r="BN148" s="749">
        <v>59</v>
      </c>
      <c r="BO148" s="749">
        <v>4</v>
      </c>
      <c r="BP148" s="749">
        <v>62</v>
      </c>
      <c r="BQ148" s="749">
        <v>63</v>
      </c>
      <c r="BR148" s="750">
        <v>5.99</v>
      </c>
      <c r="BS148" s="751">
        <v>2.31</v>
      </c>
      <c r="BT148" s="752">
        <v>6.4516129032258063E-2</v>
      </c>
      <c r="BU148" s="753" t="s">
        <v>233</v>
      </c>
    </row>
    <row r="149" spans="1:73" s="644" customFormat="1" ht="21.75" customHeight="1">
      <c r="A149" s="739">
        <f t="shared" si="2"/>
        <v>3</v>
      </c>
      <c r="B149" s="740">
        <v>2126261463</v>
      </c>
      <c r="C149" s="741" t="s">
        <v>180</v>
      </c>
      <c r="D149" s="742" t="s">
        <v>189</v>
      </c>
      <c r="E149" s="743" t="s">
        <v>312</v>
      </c>
      <c r="F149" s="744">
        <v>34581</v>
      </c>
      <c r="G149" s="745" t="s">
        <v>174</v>
      </c>
      <c r="H149" s="745" t="s">
        <v>175</v>
      </c>
      <c r="I149" s="685">
        <v>7.8</v>
      </c>
      <c r="J149" s="685" t="s">
        <v>176</v>
      </c>
      <c r="K149" s="685">
        <v>0</v>
      </c>
      <c r="L149" s="679">
        <v>0</v>
      </c>
      <c r="M149" s="680" t="s">
        <v>176</v>
      </c>
      <c r="N149" s="685">
        <v>6.8</v>
      </c>
      <c r="O149" s="680" t="s">
        <v>176</v>
      </c>
      <c r="P149" s="680" t="s">
        <v>176</v>
      </c>
      <c r="Q149" s="685">
        <v>5.8</v>
      </c>
      <c r="R149" s="680" t="s">
        <v>176</v>
      </c>
      <c r="S149" s="680" t="s">
        <v>176</v>
      </c>
      <c r="T149" s="685">
        <v>0</v>
      </c>
      <c r="U149" s="680" t="s">
        <v>176</v>
      </c>
      <c r="V149" s="685">
        <v>5</v>
      </c>
      <c r="W149" s="685">
        <v>7.1</v>
      </c>
      <c r="X149" s="685">
        <v>0</v>
      </c>
      <c r="Y149" s="746">
        <v>10</v>
      </c>
      <c r="Z149" s="747">
        <v>7</v>
      </c>
      <c r="AA149" s="746">
        <v>0</v>
      </c>
      <c r="AB149" s="747">
        <v>0</v>
      </c>
      <c r="AC149" s="685">
        <v>0</v>
      </c>
      <c r="AD149" s="685">
        <v>6.9</v>
      </c>
      <c r="AE149" s="685">
        <v>0</v>
      </c>
      <c r="AF149" s="685">
        <v>0</v>
      </c>
      <c r="AG149" s="685">
        <v>6.1</v>
      </c>
      <c r="AH149" s="685">
        <v>0</v>
      </c>
      <c r="AI149" s="685">
        <v>7.5</v>
      </c>
      <c r="AJ149" s="685" t="s">
        <v>176</v>
      </c>
      <c r="AK149" s="685">
        <v>0</v>
      </c>
      <c r="AL149" s="679">
        <v>0</v>
      </c>
      <c r="AM149" s="685">
        <v>6.4</v>
      </c>
      <c r="AN149" s="685">
        <v>5.9</v>
      </c>
      <c r="AO149" s="685">
        <v>5.2</v>
      </c>
      <c r="AP149" s="685">
        <v>8.8000000000000007</v>
      </c>
      <c r="AQ149" s="746">
        <v>19</v>
      </c>
      <c r="AR149" s="747">
        <v>14</v>
      </c>
      <c r="AS149" s="685">
        <v>0</v>
      </c>
      <c r="AT149" s="685" t="s">
        <v>176</v>
      </c>
      <c r="AU149" s="685" t="s">
        <v>176</v>
      </c>
      <c r="AV149" s="685">
        <v>8.4</v>
      </c>
      <c r="AW149" s="684">
        <v>8.4</v>
      </c>
      <c r="AX149" s="684">
        <v>0</v>
      </c>
      <c r="AY149" s="685" t="s">
        <v>176</v>
      </c>
      <c r="AZ149" s="685">
        <v>0</v>
      </c>
      <c r="BA149" s="679">
        <v>0</v>
      </c>
      <c r="BB149" s="685">
        <v>0</v>
      </c>
      <c r="BC149" s="685">
        <v>8.5</v>
      </c>
      <c r="BD149" s="746">
        <v>5</v>
      </c>
      <c r="BE149" s="747">
        <v>7</v>
      </c>
      <c r="BF149" s="685" t="s">
        <v>177</v>
      </c>
      <c r="BG149" s="685" t="s">
        <v>176</v>
      </c>
      <c r="BH149" s="686">
        <v>0</v>
      </c>
      <c r="BI149" s="746">
        <v>0</v>
      </c>
      <c r="BJ149" s="747">
        <v>5</v>
      </c>
      <c r="BK149" s="746">
        <v>34</v>
      </c>
      <c r="BL149" s="747">
        <v>33</v>
      </c>
      <c r="BM149" s="748">
        <v>67</v>
      </c>
      <c r="BN149" s="749">
        <v>34</v>
      </c>
      <c r="BO149" s="749">
        <v>28</v>
      </c>
      <c r="BP149" s="749">
        <v>62</v>
      </c>
      <c r="BQ149" s="749">
        <v>62</v>
      </c>
      <c r="BR149" s="750">
        <v>3.79</v>
      </c>
      <c r="BS149" s="751">
        <v>1.52</v>
      </c>
      <c r="BT149" s="117">
        <v>0.45161290322580644</v>
      </c>
      <c r="BU149" s="753" t="s">
        <v>233</v>
      </c>
    </row>
    <row r="150" spans="1:73" s="644" customFormat="1" ht="21.75" customHeight="1">
      <c r="A150" s="739">
        <f t="shared" si="2"/>
        <v>4</v>
      </c>
      <c r="B150" s="740">
        <v>2126261418</v>
      </c>
      <c r="C150" s="741" t="s">
        <v>694</v>
      </c>
      <c r="D150" s="742" t="s">
        <v>189</v>
      </c>
      <c r="E150" s="743" t="s">
        <v>688</v>
      </c>
      <c r="F150" s="744">
        <v>33653</v>
      </c>
      <c r="G150" s="745" t="s">
        <v>174</v>
      </c>
      <c r="H150" s="745" t="s">
        <v>175</v>
      </c>
      <c r="I150" s="685">
        <v>8.6</v>
      </c>
      <c r="J150" s="685" t="s">
        <v>176</v>
      </c>
      <c r="K150" s="685">
        <v>6.5</v>
      </c>
      <c r="L150" s="679">
        <v>6.5</v>
      </c>
      <c r="M150" s="680" t="s">
        <v>176</v>
      </c>
      <c r="N150" s="685">
        <v>6.2</v>
      </c>
      <c r="O150" s="680" t="s">
        <v>176</v>
      </c>
      <c r="P150" s="680" t="s">
        <v>176</v>
      </c>
      <c r="Q150" s="685">
        <v>7.1</v>
      </c>
      <c r="R150" s="680" t="s">
        <v>176</v>
      </c>
      <c r="S150" s="680" t="s">
        <v>176</v>
      </c>
      <c r="T150" s="685">
        <v>0</v>
      </c>
      <c r="U150" s="680" t="s">
        <v>176</v>
      </c>
      <c r="V150" s="685">
        <v>6.8</v>
      </c>
      <c r="W150" s="685">
        <v>0</v>
      </c>
      <c r="X150" s="685">
        <v>8.5</v>
      </c>
      <c r="Y150" s="746">
        <v>13</v>
      </c>
      <c r="Z150" s="747">
        <v>4</v>
      </c>
      <c r="AA150" s="746">
        <v>0</v>
      </c>
      <c r="AB150" s="747">
        <v>0</v>
      </c>
      <c r="AC150" s="685">
        <v>7.3</v>
      </c>
      <c r="AD150" s="685">
        <v>7.6</v>
      </c>
      <c r="AE150" s="685">
        <v>0</v>
      </c>
      <c r="AF150" s="685">
        <v>0</v>
      </c>
      <c r="AG150" s="685">
        <v>7.4</v>
      </c>
      <c r="AH150" s="685">
        <v>0</v>
      </c>
      <c r="AI150" s="685">
        <v>7.1</v>
      </c>
      <c r="AJ150" s="685" t="s">
        <v>176</v>
      </c>
      <c r="AK150" s="685">
        <v>7.3</v>
      </c>
      <c r="AL150" s="679">
        <v>7.3</v>
      </c>
      <c r="AM150" s="685">
        <v>5.6</v>
      </c>
      <c r="AN150" s="685">
        <v>0</v>
      </c>
      <c r="AO150" s="685">
        <v>7.4</v>
      </c>
      <c r="AP150" s="685">
        <v>5.0999999999999996</v>
      </c>
      <c r="AQ150" s="746">
        <v>21</v>
      </c>
      <c r="AR150" s="747">
        <v>12</v>
      </c>
      <c r="AS150" s="685">
        <v>0</v>
      </c>
      <c r="AT150" s="685" t="s">
        <v>176</v>
      </c>
      <c r="AU150" s="685" t="s">
        <v>176</v>
      </c>
      <c r="AV150" s="685">
        <v>0</v>
      </c>
      <c r="AW150" s="684">
        <v>0</v>
      </c>
      <c r="AX150" s="684">
        <v>0</v>
      </c>
      <c r="AY150" s="685" t="s">
        <v>176</v>
      </c>
      <c r="AZ150" s="685">
        <v>0</v>
      </c>
      <c r="BA150" s="679">
        <v>0</v>
      </c>
      <c r="BB150" s="685">
        <v>0</v>
      </c>
      <c r="BC150" s="685">
        <v>0</v>
      </c>
      <c r="BD150" s="746">
        <v>0</v>
      </c>
      <c r="BE150" s="747">
        <v>12</v>
      </c>
      <c r="BF150" s="685" t="s">
        <v>176</v>
      </c>
      <c r="BG150" s="685" t="s">
        <v>176</v>
      </c>
      <c r="BH150" s="686">
        <v>0</v>
      </c>
      <c r="BI150" s="746">
        <v>0</v>
      </c>
      <c r="BJ150" s="747">
        <v>5</v>
      </c>
      <c r="BK150" s="746">
        <v>34</v>
      </c>
      <c r="BL150" s="747">
        <v>33</v>
      </c>
      <c r="BM150" s="748">
        <v>67</v>
      </c>
      <c r="BN150" s="749">
        <v>34</v>
      </c>
      <c r="BO150" s="749">
        <v>28</v>
      </c>
      <c r="BP150" s="749">
        <v>62</v>
      </c>
      <c r="BQ150" s="749">
        <v>62</v>
      </c>
      <c r="BR150" s="750">
        <v>3.84</v>
      </c>
      <c r="BS150" s="751">
        <v>1.58</v>
      </c>
      <c r="BT150" s="117">
        <v>0.45161290322580644</v>
      </c>
      <c r="BU150" s="753" t="s">
        <v>233</v>
      </c>
    </row>
    <row r="151" spans="1:73" s="644" customFormat="1" ht="21.75" customHeight="1">
      <c r="A151" s="739">
        <f t="shared" si="2"/>
        <v>5</v>
      </c>
      <c r="B151" s="740">
        <v>2126261414</v>
      </c>
      <c r="C151" s="741" t="s">
        <v>180</v>
      </c>
      <c r="D151" s="742" t="s">
        <v>356</v>
      </c>
      <c r="E151" s="743" t="s">
        <v>355</v>
      </c>
      <c r="F151" s="744">
        <v>33698</v>
      </c>
      <c r="G151" s="745" t="s">
        <v>174</v>
      </c>
      <c r="H151" s="745" t="s">
        <v>175</v>
      </c>
      <c r="I151" s="685">
        <v>6.6</v>
      </c>
      <c r="J151" s="685" t="s">
        <v>176</v>
      </c>
      <c r="K151" s="685">
        <v>4.5999999999999996</v>
      </c>
      <c r="L151" s="679">
        <v>4.5999999999999996</v>
      </c>
      <c r="M151" s="680" t="s">
        <v>176</v>
      </c>
      <c r="N151" s="685">
        <v>6.6</v>
      </c>
      <c r="O151" s="680" t="s">
        <v>176</v>
      </c>
      <c r="P151" s="680" t="s">
        <v>176</v>
      </c>
      <c r="Q151" s="685">
        <v>6</v>
      </c>
      <c r="R151" s="680" t="s">
        <v>176</v>
      </c>
      <c r="S151" s="680" t="s">
        <v>176</v>
      </c>
      <c r="T151" s="685">
        <v>0</v>
      </c>
      <c r="U151" s="680" t="s">
        <v>176</v>
      </c>
      <c r="V151" s="685">
        <v>8.1999999999999993</v>
      </c>
      <c r="W151" s="685">
        <v>0</v>
      </c>
      <c r="X151" s="685">
        <v>8.5</v>
      </c>
      <c r="Y151" s="746">
        <v>13</v>
      </c>
      <c r="Z151" s="747">
        <v>4</v>
      </c>
      <c r="AA151" s="746">
        <v>0</v>
      </c>
      <c r="AB151" s="747">
        <v>0</v>
      </c>
      <c r="AC151" s="685">
        <v>0</v>
      </c>
      <c r="AD151" s="685">
        <v>6.9</v>
      </c>
      <c r="AE151" s="685">
        <v>0</v>
      </c>
      <c r="AF151" s="685">
        <v>0</v>
      </c>
      <c r="AG151" s="685">
        <v>6.9</v>
      </c>
      <c r="AH151" s="685">
        <v>0</v>
      </c>
      <c r="AI151" s="685">
        <v>6.2</v>
      </c>
      <c r="AJ151" s="685" t="s">
        <v>176</v>
      </c>
      <c r="AK151" s="685">
        <v>0</v>
      </c>
      <c r="AL151" s="679">
        <v>0</v>
      </c>
      <c r="AM151" s="685">
        <v>6.7</v>
      </c>
      <c r="AN151" s="685">
        <v>0</v>
      </c>
      <c r="AO151" s="685">
        <v>5.9</v>
      </c>
      <c r="AP151" s="685">
        <v>6.4</v>
      </c>
      <c r="AQ151" s="746">
        <v>16</v>
      </c>
      <c r="AR151" s="747">
        <v>17</v>
      </c>
      <c r="AS151" s="685">
        <v>4.8</v>
      </c>
      <c r="AT151" s="685" t="s">
        <v>176</v>
      </c>
      <c r="AU151" s="685" t="s">
        <v>176</v>
      </c>
      <c r="AV151" s="685">
        <v>0</v>
      </c>
      <c r="AW151" s="684">
        <v>4.8</v>
      </c>
      <c r="AX151" s="684">
        <v>0</v>
      </c>
      <c r="AY151" s="685" t="s">
        <v>176</v>
      </c>
      <c r="AZ151" s="685">
        <v>0</v>
      </c>
      <c r="BA151" s="679">
        <v>0</v>
      </c>
      <c r="BB151" s="685">
        <v>0</v>
      </c>
      <c r="BC151" s="685">
        <v>0</v>
      </c>
      <c r="BD151" s="746">
        <v>2</v>
      </c>
      <c r="BE151" s="747">
        <v>10</v>
      </c>
      <c r="BF151" s="685" t="s">
        <v>176</v>
      </c>
      <c r="BG151" s="685" t="s">
        <v>176</v>
      </c>
      <c r="BH151" s="686">
        <v>0</v>
      </c>
      <c r="BI151" s="746">
        <v>0</v>
      </c>
      <c r="BJ151" s="747">
        <v>5</v>
      </c>
      <c r="BK151" s="746">
        <v>31</v>
      </c>
      <c r="BL151" s="747">
        <v>36</v>
      </c>
      <c r="BM151" s="748">
        <v>67</v>
      </c>
      <c r="BN151" s="749">
        <v>31</v>
      </c>
      <c r="BO151" s="749">
        <v>31</v>
      </c>
      <c r="BP151" s="749">
        <v>62</v>
      </c>
      <c r="BQ151" s="749">
        <v>62</v>
      </c>
      <c r="BR151" s="750">
        <v>3.26</v>
      </c>
      <c r="BS151" s="751">
        <v>1.29</v>
      </c>
      <c r="BT151" s="117">
        <v>0.5</v>
      </c>
      <c r="BU151" s="753" t="s">
        <v>233</v>
      </c>
    </row>
    <row r="152" spans="1:73" s="644" customFormat="1" ht="21.75" customHeight="1">
      <c r="A152" s="739">
        <f t="shared" si="2"/>
        <v>6</v>
      </c>
      <c r="B152" s="740">
        <v>2127261375</v>
      </c>
      <c r="C152" s="741" t="s">
        <v>352</v>
      </c>
      <c r="D152" s="742" t="s">
        <v>699</v>
      </c>
      <c r="E152" s="743" t="s">
        <v>457</v>
      </c>
      <c r="F152" s="744">
        <v>33465</v>
      </c>
      <c r="G152" s="745" t="s">
        <v>219</v>
      </c>
      <c r="H152" s="745" t="s">
        <v>175</v>
      </c>
      <c r="I152" s="685">
        <v>5.9</v>
      </c>
      <c r="J152" s="685" t="s">
        <v>176</v>
      </c>
      <c r="K152" s="685">
        <v>8.3000000000000007</v>
      </c>
      <c r="L152" s="679">
        <v>8.3000000000000007</v>
      </c>
      <c r="M152" s="680" t="s">
        <v>176</v>
      </c>
      <c r="N152" s="685">
        <v>7.3</v>
      </c>
      <c r="O152" s="680" t="s">
        <v>176</v>
      </c>
      <c r="P152" s="680" t="s">
        <v>176</v>
      </c>
      <c r="Q152" s="685">
        <v>6.2</v>
      </c>
      <c r="R152" s="680" t="s">
        <v>176</v>
      </c>
      <c r="S152" s="680" t="s">
        <v>176</v>
      </c>
      <c r="T152" s="685">
        <v>0</v>
      </c>
      <c r="U152" s="680" t="s">
        <v>176</v>
      </c>
      <c r="V152" s="685">
        <v>0</v>
      </c>
      <c r="W152" s="685">
        <v>0</v>
      </c>
      <c r="X152" s="685">
        <v>6.5</v>
      </c>
      <c r="Y152" s="746">
        <v>11</v>
      </c>
      <c r="Z152" s="747">
        <v>6</v>
      </c>
      <c r="AA152" s="746">
        <v>0</v>
      </c>
      <c r="AB152" s="747">
        <v>0</v>
      </c>
      <c r="AC152" s="685">
        <v>0</v>
      </c>
      <c r="AD152" s="685">
        <v>0</v>
      </c>
      <c r="AE152" s="685">
        <v>0</v>
      </c>
      <c r="AF152" s="685">
        <v>0</v>
      </c>
      <c r="AG152" s="685">
        <v>8</v>
      </c>
      <c r="AH152" s="685">
        <v>0</v>
      </c>
      <c r="AI152" s="685">
        <v>5.8</v>
      </c>
      <c r="AJ152" s="685" t="s">
        <v>176</v>
      </c>
      <c r="AK152" s="685">
        <v>7.4</v>
      </c>
      <c r="AL152" s="679">
        <v>7.4</v>
      </c>
      <c r="AM152" s="685">
        <v>5.9</v>
      </c>
      <c r="AN152" s="685">
        <v>0</v>
      </c>
      <c r="AO152" s="685">
        <v>7.2</v>
      </c>
      <c r="AP152" s="685">
        <v>0</v>
      </c>
      <c r="AQ152" s="746">
        <v>14</v>
      </c>
      <c r="AR152" s="747">
        <v>19</v>
      </c>
      <c r="AS152" s="685">
        <v>0</v>
      </c>
      <c r="AT152" s="685" t="s">
        <v>176</v>
      </c>
      <c r="AU152" s="685" t="s">
        <v>176</v>
      </c>
      <c r="AV152" s="685">
        <v>0</v>
      </c>
      <c r="AW152" s="684">
        <v>0</v>
      </c>
      <c r="AX152" s="684">
        <v>0</v>
      </c>
      <c r="AY152" s="685" t="s">
        <v>176</v>
      </c>
      <c r="AZ152" s="685" t="s">
        <v>176</v>
      </c>
      <c r="BA152" s="679">
        <v>0</v>
      </c>
      <c r="BB152" s="685" t="s">
        <v>176</v>
      </c>
      <c r="BC152" s="685">
        <v>0</v>
      </c>
      <c r="BD152" s="746">
        <v>0</v>
      </c>
      <c r="BE152" s="747">
        <v>12</v>
      </c>
      <c r="BF152" s="685" t="s">
        <v>176</v>
      </c>
      <c r="BG152" s="685" t="s">
        <v>176</v>
      </c>
      <c r="BH152" s="686">
        <v>0</v>
      </c>
      <c r="BI152" s="746">
        <v>0</v>
      </c>
      <c r="BJ152" s="747">
        <v>5</v>
      </c>
      <c r="BK152" s="746">
        <v>25</v>
      </c>
      <c r="BL152" s="747">
        <v>42</v>
      </c>
      <c r="BM152" s="748">
        <v>67</v>
      </c>
      <c r="BN152" s="749">
        <v>25</v>
      </c>
      <c r="BO152" s="749">
        <v>37</v>
      </c>
      <c r="BP152" s="749">
        <v>62</v>
      </c>
      <c r="BQ152" s="749">
        <v>62</v>
      </c>
      <c r="BR152" s="750">
        <v>2.74</v>
      </c>
      <c r="BS152" s="751">
        <v>1.08</v>
      </c>
      <c r="BT152" s="117">
        <v>0.59677419354838712</v>
      </c>
      <c r="BU152" s="753" t="s">
        <v>233</v>
      </c>
    </row>
    <row r="153" spans="1:73" s="644" customFormat="1" ht="21.75" customHeight="1">
      <c r="A153" s="739">
        <f t="shared" si="2"/>
        <v>7</v>
      </c>
      <c r="B153" s="740">
        <v>2126251311</v>
      </c>
      <c r="C153" s="741" t="s">
        <v>314</v>
      </c>
      <c r="D153" s="742" t="s">
        <v>764</v>
      </c>
      <c r="E153" s="743" t="s">
        <v>546</v>
      </c>
      <c r="F153" s="744">
        <v>34197</v>
      </c>
      <c r="G153" s="745" t="s">
        <v>174</v>
      </c>
      <c r="H153" s="745" t="s">
        <v>175</v>
      </c>
      <c r="I153" s="685">
        <v>8.1</v>
      </c>
      <c r="J153" s="685" t="s">
        <v>176</v>
      </c>
      <c r="K153" s="685">
        <v>0</v>
      </c>
      <c r="L153" s="679">
        <v>0</v>
      </c>
      <c r="M153" s="680" t="s">
        <v>176</v>
      </c>
      <c r="N153" s="685">
        <v>5.9</v>
      </c>
      <c r="O153" s="680" t="s">
        <v>176</v>
      </c>
      <c r="P153" s="680" t="s">
        <v>176</v>
      </c>
      <c r="Q153" s="685">
        <v>6.3</v>
      </c>
      <c r="R153" s="680" t="s">
        <v>176</v>
      </c>
      <c r="S153" s="680" t="s">
        <v>176</v>
      </c>
      <c r="T153" s="685">
        <v>0</v>
      </c>
      <c r="U153" s="680" t="s">
        <v>176</v>
      </c>
      <c r="V153" s="685">
        <v>5.9</v>
      </c>
      <c r="W153" s="685">
        <v>0</v>
      </c>
      <c r="X153" s="685">
        <v>6.4</v>
      </c>
      <c r="Y153" s="746">
        <v>11</v>
      </c>
      <c r="Z153" s="747">
        <v>6</v>
      </c>
      <c r="AA153" s="746">
        <v>0</v>
      </c>
      <c r="AB153" s="747">
        <v>0</v>
      </c>
      <c r="AC153" s="685">
        <v>7.3</v>
      </c>
      <c r="AD153" s="685">
        <v>0</v>
      </c>
      <c r="AE153" s="685">
        <v>0</v>
      </c>
      <c r="AF153" s="685">
        <v>0</v>
      </c>
      <c r="AG153" s="685">
        <v>6.2</v>
      </c>
      <c r="AH153" s="685">
        <v>0</v>
      </c>
      <c r="AI153" s="685">
        <v>6.8</v>
      </c>
      <c r="AJ153" s="685" t="s">
        <v>176</v>
      </c>
      <c r="AK153" s="685">
        <v>0</v>
      </c>
      <c r="AL153" s="679">
        <v>0</v>
      </c>
      <c r="AM153" s="685">
        <v>6.1</v>
      </c>
      <c r="AN153" s="685">
        <v>0</v>
      </c>
      <c r="AO153" s="685">
        <v>7.2</v>
      </c>
      <c r="AP153" s="685">
        <v>0</v>
      </c>
      <c r="AQ153" s="746">
        <v>13</v>
      </c>
      <c r="AR153" s="747">
        <v>20</v>
      </c>
      <c r="AS153" s="685">
        <v>0</v>
      </c>
      <c r="AT153" s="685" t="s">
        <v>176</v>
      </c>
      <c r="AU153" s="685" t="s">
        <v>176</v>
      </c>
      <c r="AV153" s="685">
        <v>0</v>
      </c>
      <c r="AW153" s="684">
        <v>0</v>
      </c>
      <c r="AX153" s="684">
        <v>0</v>
      </c>
      <c r="AY153" s="685" t="s">
        <v>176</v>
      </c>
      <c r="AZ153" s="685" t="s">
        <v>176</v>
      </c>
      <c r="BA153" s="679">
        <v>0</v>
      </c>
      <c r="BB153" s="685" t="s">
        <v>176</v>
      </c>
      <c r="BC153" s="685">
        <v>0</v>
      </c>
      <c r="BD153" s="746">
        <v>0</v>
      </c>
      <c r="BE153" s="747">
        <v>12</v>
      </c>
      <c r="BF153" s="685" t="s">
        <v>176</v>
      </c>
      <c r="BG153" s="685" t="s">
        <v>176</v>
      </c>
      <c r="BH153" s="686">
        <v>0</v>
      </c>
      <c r="BI153" s="746">
        <v>0</v>
      </c>
      <c r="BJ153" s="747">
        <v>5</v>
      </c>
      <c r="BK153" s="746">
        <v>24</v>
      </c>
      <c r="BL153" s="747">
        <v>43</v>
      </c>
      <c r="BM153" s="748">
        <v>67</v>
      </c>
      <c r="BN153" s="749">
        <v>24</v>
      </c>
      <c r="BO153" s="749">
        <v>38</v>
      </c>
      <c r="BP153" s="749">
        <v>62</v>
      </c>
      <c r="BQ153" s="749">
        <v>62</v>
      </c>
      <c r="BR153" s="750">
        <v>2.56</v>
      </c>
      <c r="BS153" s="751">
        <v>0.99</v>
      </c>
      <c r="BT153" s="117">
        <v>0.61290322580645162</v>
      </c>
      <c r="BU153" s="753" t="s">
        <v>233</v>
      </c>
    </row>
    <row r="154" spans="1:73" s="644" customFormat="1" ht="21.75" customHeight="1">
      <c r="A154" s="739">
        <f t="shared" si="2"/>
        <v>8</v>
      </c>
      <c r="B154" s="740">
        <v>2126261384</v>
      </c>
      <c r="C154" s="741" t="s">
        <v>180</v>
      </c>
      <c r="D154" s="742" t="s">
        <v>310</v>
      </c>
      <c r="E154" s="743" t="s">
        <v>318</v>
      </c>
      <c r="F154" s="744">
        <v>32776</v>
      </c>
      <c r="G154" s="745" t="s">
        <v>174</v>
      </c>
      <c r="H154" s="745" t="s">
        <v>175</v>
      </c>
      <c r="I154" s="685">
        <v>6.5</v>
      </c>
      <c r="J154" s="685" t="s">
        <v>176</v>
      </c>
      <c r="K154" s="685">
        <v>0</v>
      </c>
      <c r="L154" s="679">
        <v>0</v>
      </c>
      <c r="M154" s="680" t="s">
        <v>176</v>
      </c>
      <c r="N154" s="685">
        <v>6.7</v>
      </c>
      <c r="O154" s="680" t="s">
        <v>176</v>
      </c>
      <c r="P154" s="680" t="s">
        <v>176</v>
      </c>
      <c r="Q154" s="685">
        <v>7.2</v>
      </c>
      <c r="R154" s="680" t="s">
        <v>176</v>
      </c>
      <c r="S154" s="680" t="s">
        <v>176</v>
      </c>
      <c r="T154" s="685">
        <v>0</v>
      </c>
      <c r="U154" s="680" t="s">
        <v>176</v>
      </c>
      <c r="V154" s="685">
        <v>7.7</v>
      </c>
      <c r="W154" s="685">
        <v>0</v>
      </c>
      <c r="X154" s="685">
        <v>6.3</v>
      </c>
      <c r="Y154" s="746">
        <v>11</v>
      </c>
      <c r="Z154" s="747">
        <v>6</v>
      </c>
      <c r="AA154" s="746">
        <v>0</v>
      </c>
      <c r="AB154" s="747">
        <v>0</v>
      </c>
      <c r="AC154" s="685">
        <v>6.5</v>
      </c>
      <c r="AD154" s="685">
        <v>0</v>
      </c>
      <c r="AE154" s="685">
        <v>0</v>
      </c>
      <c r="AF154" s="685">
        <v>0</v>
      </c>
      <c r="AG154" s="685">
        <v>7.7</v>
      </c>
      <c r="AH154" s="685">
        <v>0</v>
      </c>
      <c r="AI154" s="685">
        <v>6.5</v>
      </c>
      <c r="AJ154" s="685" t="s">
        <v>176</v>
      </c>
      <c r="AK154" s="685">
        <v>0</v>
      </c>
      <c r="AL154" s="679">
        <v>0</v>
      </c>
      <c r="AM154" s="685">
        <v>5.5</v>
      </c>
      <c r="AN154" s="685">
        <v>0</v>
      </c>
      <c r="AO154" s="685">
        <v>6.3</v>
      </c>
      <c r="AP154" s="685">
        <v>0</v>
      </c>
      <c r="AQ154" s="746">
        <v>13</v>
      </c>
      <c r="AR154" s="747">
        <v>20</v>
      </c>
      <c r="AS154" s="685">
        <v>0</v>
      </c>
      <c r="AT154" s="685" t="s">
        <v>176</v>
      </c>
      <c r="AU154" s="685" t="s">
        <v>176</v>
      </c>
      <c r="AV154" s="685">
        <v>0</v>
      </c>
      <c r="AW154" s="684">
        <v>0</v>
      </c>
      <c r="AX154" s="684">
        <v>0</v>
      </c>
      <c r="AY154" s="685" t="s">
        <v>176</v>
      </c>
      <c r="AZ154" s="685" t="s">
        <v>176</v>
      </c>
      <c r="BA154" s="679">
        <v>0</v>
      </c>
      <c r="BB154" s="685" t="s">
        <v>176</v>
      </c>
      <c r="BC154" s="685">
        <v>0</v>
      </c>
      <c r="BD154" s="746">
        <v>0</v>
      </c>
      <c r="BE154" s="747">
        <v>12</v>
      </c>
      <c r="BF154" s="685" t="s">
        <v>176</v>
      </c>
      <c r="BG154" s="685" t="s">
        <v>176</v>
      </c>
      <c r="BH154" s="686">
        <v>0</v>
      </c>
      <c r="BI154" s="746">
        <v>0</v>
      </c>
      <c r="BJ154" s="747">
        <v>5</v>
      </c>
      <c r="BK154" s="746">
        <v>24</v>
      </c>
      <c r="BL154" s="747">
        <v>43</v>
      </c>
      <c r="BM154" s="748">
        <v>67</v>
      </c>
      <c r="BN154" s="749">
        <v>24</v>
      </c>
      <c r="BO154" s="749">
        <v>38</v>
      </c>
      <c r="BP154" s="749">
        <v>62</v>
      </c>
      <c r="BQ154" s="749">
        <v>62</v>
      </c>
      <c r="BR154" s="750">
        <v>2.5499999999999998</v>
      </c>
      <c r="BS154" s="751">
        <v>1.02</v>
      </c>
      <c r="BT154" s="754">
        <v>0.61290322580645162</v>
      </c>
      <c r="BU154" s="753" t="s">
        <v>233</v>
      </c>
    </row>
    <row r="155" spans="1:73" s="644" customFormat="1" ht="21.75" customHeight="1">
      <c r="A155" s="739">
        <f t="shared" si="2"/>
        <v>9</v>
      </c>
      <c r="B155" s="740">
        <v>2126261460</v>
      </c>
      <c r="C155" s="741" t="s">
        <v>171</v>
      </c>
      <c r="D155" s="742" t="s">
        <v>718</v>
      </c>
      <c r="E155" s="743" t="s">
        <v>736</v>
      </c>
      <c r="F155" s="744">
        <v>32739</v>
      </c>
      <c r="G155" s="745" t="s">
        <v>174</v>
      </c>
      <c r="H155" s="745" t="s">
        <v>175</v>
      </c>
      <c r="I155" s="685">
        <v>8.8000000000000007</v>
      </c>
      <c r="J155" s="685" t="s">
        <v>176</v>
      </c>
      <c r="K155" s="685">
        <v>0</v>
      </c>
      <c r="L155" s="679">
        <v>0</v>
      </c>
      <c r="M155" s="680" t="s">
        <v>176</v>
      </c>
      <c r="N155" s="685">
        <v>6.4</v>
      </c>
      <c r="O155" s="680" t="s">
        <v>176</v>
      </c>
      <c r="P155" s="680" t="s">
        <v>176</v>
      </c>
      <c r="Q155" s="685">
        <v>6.1</v>
      </c>
      <c r="R155" s="680" t="s">
        <v>176</v>
      </c>
      <c r="S155" s="680" t="s">
        <v>176</v>
      </c>
      <c r="T155" s="685">
        <v>0</v>
      </c>
      <c r="U155" s="680" t="s">
        <v>176</v>
      </c>
      <c r="V155" s="685">
        <v>6</v>
      </c>
      <c r="W155" s="685">
        <v>0</v>
      </c>
      <c r="X155" s="685">
        <v>7.3</v>
      </c>
      <c r="Y155" s="746">
        <v>11</v>
      </c>
      <c r="Z155" s="747">
        <v>6</v>
      </c>
      <c r="AA155" s="746">
        <v>0</v>
      </c>
      <c r="AB155" s="747">
        <v>0</v>
      </c>
      <c r="AC155" s="685">
        <v>0</v>
      </c>
      <c r="AD155" s="685">
        <v>0</v>
      </c>
      <c r="AE155" s="685">
        <v>0</v>
      </c>
      <c r="AF155" s="685">
        <v>0</v>
      </c>
      <c r="AG155" s="685">
        <v>6.2</v>
      </c>
      <c r="AH155" s="685">
        <v>0</v>
      </c>
      <c r="AI155" s="685">
        <v>0</v>
      </c>
      <c r="AJ155" s="685" t="s">
        <v>176</v>
      </c>
      <c r="AK155" s="685">
        <v>0</v>
      </c>
      <c r="AL155" s="679">
        <v>0</v>
      </c>
      <c r="AM155" s="685">
        <v>5.6</v>
      </c>
      <c r="AN155" s="685">
        <v>0</v>
      </c>
      <c r="AO155" s="685">
        <v>0</v>
      </c>
      <c r="AP155" s="685">
        <v>0</v>
      </c>
      <c r="AQ155" s="746">
        <v>5</v>
      </c>
      <c r="AR155" s="747">
        <v>28</v>
      </c>
      <c r="AS155" s="685">
        <v>0</v>
      </c>
      <c r="AT155" s="685" t="s">
        <v>176</v>
      </c>
      <c r="AU155" s="685" t="s">
        <v>176</v>
      </c>
      <c r="AV155" s="685">
        <v>0</v>
      </c>
      <c r="AW155" s="684">
        <v>0</v>
      </c>
      <c r="AX155" s="684">
        <v>0</v>
      </c>
      <c r="AY155" s="685" t="s">
        <v>176</v>
      </c>
      <c r="AZ155" s="685" t="s">
        <v>176</v>
      </c>
      <c r="BA155" s="679">
        <v>0</v>
      </c>
      <c r="BB155" s="685" t="s">
        <v>176</v>
      </c>
      <c r="BC155" s="685">
        <v>0</v>
      </c>
      <c r="BD155" s="746">
        <v>0</v>
      </c>
      <c r="BE155" s="747">
        <v>12</v>
      </c>
      <c r="BF155" s="685" t="s">
        <v>176</v>
      </c>
      <c r="BG155" s="685" t="s">
        <v>176</v>
      </c>
      <c r="BH155" s="686">
        <v>0</v>
      </c>
      <c r="BI155" s="746">
        <v>0</v>
      </c>
      <c r="BJ155" s="747">
        <v>5</v>
      </c>
      <c r="BK155" s="746">
        <v>16</v>
      </c>
      <c r="BL155" s="747">
        <v>51</v>
      </c>
      <c r="BM155" s="748">
        <v>67</v>
      </c>
      <c r="BN155" s="749">
        <v>16</v>
      </c>
      <c r="BO155" s="749">
        <v>46</v>
      </c>
      <c r="BP155" s="749">
        <v>62</v>
      </c>
      <c r="BQ155" s="749">
        <v>62</v>
      </c>
      <c r="BR155" s="750">
        <v>1.7</v>
      </c>
      <c r="BS155" s="751">
        <v>0.67</v>
      </c>
      <c r="BT155" s="754">
        <v>0.74193548387096775</v>
      </c>
      <c r="BU155" s="753" t="s">
        <v>233</v>
      </c>
    </row>
    <row r="156" spans="1:73" s="644" customFormat="1" ht="21.75" customHeight="1">
      <c r="A156" s="739">
        <f t="shared" si="2"/>
        <v>10</v>
      </c>
      <c r="B156" s="740">
        <v>2126261464</v>
      </c>
      <c r="C156" s="741" t="s">
        <v>180</v>
      </c>
      <c r="D156" s="742" t="s">
        <v>309</v>
      </c>
      <c r="E156" s="743" t="s">
        <v>765</v>
      </c>
      <c r="F156" s="744">
        <v>30490</v>
      </c>
      <c r="G156" s="745" t="s">
        <v>174</v>
      </c>
      <c r="H156" s="745" t="s">
        <v>175</v>
      </c>
      <c r="I156" s="685" t="s">
        <v>176</v>
      </c>
      <c r="J156" s="685" t="s">
        <v>176</v>
      </c>
      <c r="K156" s="685" t="s">
        <v>176</v>
      </c>
      <c r="L156" s="679">
        <v>0</v>
      </c>
      <c r="M156" s="680" t="s">
        <v>176</v>
      </c>
      <c r="N156" s="685" t="s">
        <v>176</v>
      </c>
      <c r="O156" s="680" t="s">
        <v>176</v>
      </c>
      <c r="P156" s="680" t="s">
        <v>176</v>
      </c>
      <c r="Q156" s="685" t="s">
        <v>176</v>
      </c>
      <c r="R156" s="680" t="s">
        <v>176</v>
      </c>
      <c r="S156" s="680" t="s">
        <v>176</v>
      </c>
      <c r="T156" s="685" t="s">
        <v>176</v>
      </c>
      <c r="U156" s="680" t="s">
        <v>176</v>
      </c>
      <c r="V156" s="685" t="s">
        <v>176</v>
      </c>
      <c r="W156" s="685" t="s">
        <v>176</v>
      </c>
      <c r="X156" s="685" t="s">
        <v>176</v>
      </c>
      <c r="Y156" s="746">
        <v>0</v>
      </c>
      <c r="Z156" s="747">
        <v>17</v>
      </c>
      <c r="AA156" s="746">
        <v>0</v>
      </c>
      <c r="AB156" s="747">
        <v>0</v>
      </c>
      <c r="AC156" s="685" t="s">
        <v>176</v>
      </c>
      <c r="AD156" s="685" t="s">
        <v>176</v>
      </c>
      <c r="AE156" s="685" t="s">
        <v>176</v>
      </c>
      <c r="AF156" s="685" t="s">
        <v>176</v>
      </c>
      <c r="AG156" s="685" t="s">
        <v>176</v>
      </c>
      <c r="AH156" s="685" t="s">
        <v>176</v>
      </c>
      <c r="AI156" s="685" t="s">
        <v>176</v>
      </c>
      <c r="AJ156" s="685" t="s">
        <v>176</v>
      </c>
      <c r="AK156" s="685" t="s">
        <v>176</v>
      </c>
      <c r="AL156" s="679">
        <v>0</v>
      </c>
      <c r="AM156" s="685" t="s">
        <v>176</v>
      </c>
      <c r="AN156" s="685" t="s">
        <v>176</v>
      </c>
      <c r="AO156" s="685" t="s">
        <v>176</v>
      </c>
      <c r="AP156" s="685" t="s">
        <v>176</v>
      </c>
      <c r="AQ156" s="746">
        <v>0</v>
      </c>
      <c r="AR156" s="747">
        <v>33</v>
      </c>
      <c r="AS156" s="685" t="s">
        <v>176</v>
      </c>
      <c r="AT156" s="685" t="s">
        <v>176</v>
      </c>
      <c r="AU156" s="685" t="s">
        <v>176</v>
      </c>
      <c r="AV156" s="685" t="s">
        <v>176</v>
      </c>
      <c r="AW156" s="684">
        <v>0</v>
      </c>
      <c r="AX156" s="684">
        <v>0</v>
      </c>
      <c r="AY156" s="685" t="s">
        <v>176</v>
      </c>
      <c r="AZ156" s="685" t="s">
        <v>176</v>
      </c>
      <c r="BA156" s="679">
        <v>0</v>
      </c>
      <c r="BB156" s="685" t="s">
        <v>176</v>
      </c>
      <c r="BC156" s="685" t="s">
        <v>176</v>
      </c>
      <c r="BD156" s="746">
        <v>0</v>
      </c>
      <c r="BE156" s="747">
        <v>12</v>
      </c>
      <c r="BF156" s="685" t="s">
        <v>176</v>
      </c>
      <c r="BG156" s="685" t="s">
        <v>176</v>
      </c>
      <c r="BH156" s="686">
        <v>0</v>
      </c>
      <c r="BI156" s="746">
        <v>0</v>
      </c>
      <c r="BJ156" s="747">
        <v>5</v>
      </c>
      <c r="BK156" s="746">
        <v>0</v>
      </c>
      <c r="BL156" s="747">
        <v>67</v>
      </c>
      <c r="BM156" s="748">
        <v>67</v>
      </c>
      <c r="BN156" s="749">
        <v>0</v>
      </c>
      <c r="BO156" s="749">
        <v>62</v>
      </c>
      <c r="BP156" s="749">
        <v>62</v>
      </c>
      <c r="BQ156" s="749">
        <v>62</v>
      </c>
      <c r="BR156" s="750">
        <v>0</v>
      </c>
      <c r="BS156" s="751">
        <v>0</v>
      </c>
      <c r="BT156" s="754">
        <v>1</v>
      </c>
      <c r="BU156" s="753" t="s">
        <v>233</v>
      </c>
    </row>
    <row r="157" spans="1:73" s="644" customFormat="1" ht="21.75" customHeight="1">
      <c r="A157" s="739">
        <f t="shared" si="2"/>
        <v>11</v>
      </c>
      <c r="B157" s="740">
        <v>2126261448</v>
      </c>
      <c r="C157" s="741" t="s">
        <v>354</v>
      </c>
      <c r="D157" s="742" t="s">
        <v>718</v>
      </c>
      <c r="E157" s="743" t="s">
        <v>199</v>
      </c>
      <c r="F157" s="744">
        <v>33644</v>
      </c>
      <c r="G157" s="745" t="s">
        <v>174</v>
      </c>
      <c r="H157" s="745" t="s">
        <v>175</v>
      </c>
      <c r="I157" s="685" t="s">
        <v>176</v>
      </c>
      <c r="J157" s="685" t="s">
        <v>176</v>
      </c>
      <c r="K157" s="685" t="s">
        <v>176</v>
      </c>
      <c r="L157" s="679">
        <v>0</v>
      </c>
      <c r="M157" s="680" t="s">
        <v>176</v>
      </c>
      <c r="N157" s="685" t="s">
        <v>176</v>
      </c>
      <c r="O157" s="680" t="s">
        <v>176</v>
      </c>
      <c r="P157" s="680" t="s">
        <v>176</v>
      </c>
      <c r="Q157" s="685" t="s">
        <v>176</v>
      </c>
      <c r="R157" s="680" t="s">
        <v>176</v>
      </c>
      <c r="S157" s="680" t="s">
        <v>176</v>
      </c>
      <c r="T157" s="685" t="s">
        <v>176</v>
      </c>
      <c r="U157" s="680" t="s">
        <v>176</v>
      </c>
      <c r="V157" s="685" t="s">
        <v>176</v>
      </c>
      <c r="W157" s="685" t="s">
        <v>176</v>
      </c>
      <c r="X157" s="685" t="s">
        <v>176</v>
      </c>
      <c r="Y157" s="746">
        <v>0</v>
      </c>
      <c r="Z157" s="747">
        <v>17</v>
      </c>
      <c r="AA157" s="746">
        <v>0</v>
      </c>
      <c r="AB157" s="747">
        <v>0</v>
      </c>
      <c r="AC157" s="685" t="s">
        <v>176</v>
      </c>
      <c r="AD157" s="685" t="s">
        <v>176</v>
      </c>
      <c r="AE157" s="685" t="s">
        <v>176</v>
      </c>
      <c r="AF157" s="685" t="s">
        <v>176</v>
      </c>
      <c r="AG157" s="685" t="s">
        <v>176</v>
      </c>
      <c r="AH157" s="685" t="s">
        <v>176</v>
      </c>
      <c r="AI157" s="685" t="s">
        <v>176</v>
      </c>
      <c r="AJ157" s="685" t="s">
        <v>176</v>
      </c>
      <c r="AK157" s="685" t="s">
        <v>176</v>
      </c>
      <c r="AL157" s="679">
        <v>0</v>
      </c>
      <c r="AM157" s="685" t="s">
        <v>176</v>
      </c>
      <c r="AN157" s="685" t="s">
        <v>176</v>
      </c>
      <c r="AO157" s="685" t="s">
        <v>176</v>
      </c>
      <c r="AP157" s="685" t="s">
        <v>176</v>
      </c>
      <c r="AQ157" s="746">
        <v>0</v>
      </c>
      <c r="AR157" s="747">
        <v>33</v>
      </c>
      <c r="AS157" s="685" t="s">
        <v>176</v>
      </c>
      <c r="AT157" s="685" t="s">
        <v>176</v>
      </c>
      <c r="AU157" s="685" t="s">
        <v>176</v>
      </c>
      <c r="AV157" s="685" t="s">
        <v>176</v>
      </c>
      <c r="AW157" s="684">
        <v>0</v>
      </c>
      <c r="AX157" s="684">
        <v>0</v>
      </c>
      <c r="AY157" s="685" t="s">
        <v>176</v>
      </c>
      <c r="AZ157" s="685" t="s">
        <v>176</v>
      </c>
      <c r="BA157" s="679">
        <v>0</v>
      </c>
      <c r="BB157" s="685" t="s">
        <v>176</v>
      </c>
      <c r="BC157" s="685" t="s">
        <v>176</v>
      </c>
      <c r="BD157" s="746">
        <v>0</v>
      </c>
      <c r="BE157" s="747">
        <v>12</v>
      </c>
      <c r="BF157" s="685" t="s">
        <v>176</v>
      </c>
      <c r="BG157" s="685" t="s">
        <v>176</v>
      </c>
      <c r="BH157" s="686">
        <v>0</v>
      </c>
      <c r="BI157" s="746">
        <v>0</v>
      </c>
      <c r="BJ157" s="747">
        <v>5</v>
      </c>
      <c r="BK157" s="746">
        <v>0</v>
      </c>
      <c r="BL157" s="747">
        <v>67</v>
      </c>
      <c r="BM157" s="748">
        <v>67</v>
      </c>
      <c r="BN157" s="749">
        <v>0</v>
      </c>
      <c r="BO157" s="749">
        <v>62</v>
      </c>
      <c r="BP157" s="749">
        <v>62</v>
      </c>
      <c r="BQ157" s="749">
        <v>62</v>
      </c>
      <c r="BR157" s="750">
        <v>0</v>
      </c>
      <c r="BS157" s="751">
        <v>0</v>
      </c>
      <c r="BT157" s="754">
        <v>1</v>
      </c>
      <c r="BU157" s="753" t="s">
        <v>233</v>
      </c>
    </row>
    <row r="158" spans="1:73" s="644" customFormat="1" ht="21.75" customHeight="1">
      <c r="A158" s="739">
        <f t="shared" si="2"/>
        <v>12</v>
      </c>
      <c r="B158" s="740">
        <v>2126261436</v>
      </c>
      <c r="C158" s="741" t="s">
        <v>418</v>
      </c>
      <c r="D158" s="742" t="s">
        <v>718</v>
      </c>
      <c r="E158" s="743" t="s">
        <v>766</v>
      </c>
      <c r="F158" s="744">
        <v>34615</v>
      </c>
      <c r="G158" s="745" t="s">
        <v>174</v>
      </c>
      <c r="H158" s="745" t="s">
        <v>175</v>
      </c>
      <c r="I158" s="685" t="s">
        <v>176</v>
      </c>
      <c r="J158" s="685" t="s">
        <v>176</v>
      </c>
      <c r="K158" s="685" t="s">
        <v>176</v>
      </c>
      <c r="L158" s="679">
        <v>0</v>
      </c>
      <c r="M158" s="680" t="s">
        <v>176</v>
      </c>
      <c r="N158" s="685" t="s">
        <v>176</v>
      </c>
      <c r="O158" s="680" t="s">
        <v>176</v>
      </c>
      <c r="P158" s="680" t="s">
        <v>176</v>
      </c>
      <c r="Q158" s="685" t="s">
        <v>176</v>
      </c>
      <c r="R158" s="680" t="s">
        <v>176</v>
      </c>
      <c r="S158" s="680" t="s">
        <v>176</v>
      </c>
      <c r="T158" s="685" t="s">
        <v>176</v>
      </c>
      <c r="U158" s="680" t="s">
        <v>176</v>
      </c>
      <c r="V158" s="685" t="s">
        <v>176</v>
      </c>
      <c r="W158" s="685" t="s">
        <v>176</v>
      </c>
      <c r="X158" s="685" t="s">
        <v>176</v>
      </c>
      <c r="Y158" s="746">
        <v>0</v>
      </c>
      <c r="Z158" s="747">
        <v>17</v>
      </c>
      <c r="AA158" s="746">
        <v>0</v>
      </c>
      <c r="AB158" s="747">
        <v>0</v>
      </c>
      <c r="AC158" s="685" t="s">
        <v>176</v>
      </c>
      <c r="AD158" s="685" t="s">
        <v>176</v>
      </c>
      <c r="AE158" s="685" t="s">
        <v>176</v>
      </c>
      <c r="AF158" s="685" t="s">
        <v>176</v>
      </c>
      <c r="AG158" s="685" t="s">
        <v>176</v>
      </c>
      <c r="AH158" s="685" t="s">
        <v>176</v>
      </c>
      <c r="AI158" s="685" t="s">
        <v>176</v>
      </c>
      <c r="AJ158" s="685" t="s">
        <v>176</v>
      </c>
      <c r="AK158" s="685" t="s">
        <v>176</v>
      </c>
      <c r="AL158" s="679">
        <v>0</v>
      </c>
      <c r="AM158" s="685" t="s">
        <v>176</v>
      </c>
      <c r="AN158" s="685" t="s">
        <v>176</v>
      </c>
      <c r="AO158" s="685" t="s">
        <v>176</v>
      </c>
      <c r="AP158" s="685" t="s">
        <v>176</v>
      </c>
      <c r="AQ158" s="746">
        <v>0</v>
      </c>
      <c r="AR158" s="747">
        <v>33</v>
      </c>
      <c r="AS158" s="685" t="s">
        <v>176</v>
      </c>
      <c r="AT158" s="685" t="s">
        <v>176</v>
      </c>
      <c r="AU158" s="685" t="s">
        <v>176</v>
      </c>
      <c r="AV158" s="685" t="s">
        <v>176</v>
      </c>
      <c r="AW158" s="684">
        <v>0</v>
      </c>
      <c r="AX158" s="684">
        <v>0</v>
      </c>
      <c r="AY158" s="685" t="s">
        <v>176</v>
      </c>
      <c r="AZ158" s="685" t="s">
        <v>176</v>
      </c>
      <c r="BA158" s="679">
        <v>0</v>
      </c>
      <c r="BB158" s="685" t="s">
        <v>176</v>
      </c>
      <c r="BC158" s="685" t="s">
        <v>176</v>
      </c>
      <c r="BD158" s="746">
        <v>0</v>
      </c>
      <c r="BE158" s="747">
        <v>12</v>
      </c>
      <c r="BF158" s="685" t="s">
        <v>176</v>
      </c>
      <c r="BG158" s="685" t="s">
        <v>176</v>
      </c>
      <c r="BH158" s="686">
        <v>0</v>
      </c>
      <c r="BI158" s="746">
        <v>0</v>
      </c>
      <c r="BJ158" s="747">
        <v>5</v>
      </c>
      <c r="BK158" s="746">
        <v>0</v>
      </c>
      <c r="BL158" s="747">
        <v>67</v>
      </c>
      <c r="BM158" s="748">
        <v>67</v>
      </c>
      <c r="BN158" s="749">
        <v>0</v>
      </c>
      <c r="BO158" s="749">
        <v>62</v>
      </c>
      <c r="BP158" s="749">
        <v>62</v>
      </c>
      <c r="BQ158" s="749">
        <v>62</v>
      </c>
      <c r="BR158" s="750">
        <v>0</v>
      </c>
      <c r="BS158" s="751">
        <v>0</v>
      </c>
      <c r="BT158" s="754">
        <v>1</v>
      </c>
      <c r="BU158" s="753" t="s">
        <v>233</v>
      </c>
    </row>
    <row r="159" spans="1:73" ht="28.5" customHeight="1">
      <c r="A159" s="755"/>
      <c r="AP159" s="645" t="s">
        <v>249</v>
      </c>
    </row>
    <row r="160" spans="1:73" s="755" customFormat="1" ht="24" customHeight="1">
      <c r="B160" s="646" t="s">
        <v>221</v>
      </c>
      <c r="I160" s="646" t="s">
        <v>222</v>
      </c>
      <c r="AD160" s="646" t="s">
        <v>223</v>
      </c>
      <c r="AN160" s="646" t="s">
        <v>224</v>
      </c>
      <c r="BG160" s="646" t="s">
        <v>225</v>
      </c>
      <c r="BU160" s="756"/>
    </row>
    <row r="161" spans="2:73" s="755" customFormat="1" ht="25.5" customHeight="1">
      <c r="B161" s="647"/>
      <c r="I161" s="647"/>
      <c r="AD161" s="647"/>
      <c r="AN161" s="647"/>
      <c r="BU161" s="756"/>
    </row>
    <row r="162" spans="2:73" s="755" customFormat="1" ht="25.5" customHeight="1">
      <c r="B162" s="647"/>
      <c r="I162" s="647"/>
      <c r="AD162" s="647"/>
      <c r="AN162" s="647"/>
      <c r="BU162" s="756"/>
    </row>
    <row r="163" spans="2:73" s="755" customFormat="1" ht="25.5" customHeight="1">
      <c r="B163" s="647"/>
      <c r="I163" s="647"/>
      <c r="AD163" s="647"/>
      <c r="AN163" s="647"/>
      <c r="BU163" s="756"/>
    </row>
    <row r="164" spans="2:73" s="755" customFormat="1" ht="25.5" customHeight="1">
      <c r="B164" s="647"/>
      <c r="I164" s="647"/>
      <c r="AD164" s="647"/>
      <c r="AN164" s="647"/>
      <c r="BU164" s="756"/>
    </row>
    <row r="165" spans="2:73" s="755" customFormat="1" ht="18.75">
      <c r="B165" s="646" t="s">
        <v>226</v>
      </c>
      <c r="I165" s="646" t="s">
        <v>227</v>
      </c>
      <c r="AD165" s="646" t="s">
        <v>228</v>
      </c>
      <c r="AN165" s="646" t="s">
        <v>229</v>
      </c>
      <c r="BU165" s="756"/>
    </row>
  </sheetData>
  <autoFilter ref="A9:BV12"/>
  <mergeCells count="72">
    <mergeCell ref="AC6:AC7"/>
    <mergeCell ref="AD6:AD7"/>
    <mergeCell ref="AE6:AE7"/>
    <mergeCell ref="AT6:AT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S6:AS7"/>
    <mergeCell ref="AF6:AF7"/>
    <mergeCell ref="BE5:BE7"/>
    <mergeCell ref="BF5:BH5"/>
    <mergeCell ref="BI5:BI7"/>
    <mergeCell ref="BJ5:BJ7"/>
    <mergeCell ref="AY5:BA5"/>
    <mergeCell ref="BD5:BD7"/>
    <mergeCell ref="BG6:BG7"/>
    <mergeCell ref="BH6:BH7"/>
    <mergeCell ref="AY6:AY7"/>
    <mergeCell ref="AZ6:AZ7"/>
    <mergeCell ref="BA6:BA7"/>
    <mergeCell ref="BB6:BB7"/>
    <mergeCell ref="BC6:BC7"/>
    <mergeCell ref="BF6:BF7"/>
    <mergeCell ref="AO5:AP5"/>
    <mergeCell ref="AQ5:AQ7"/>
    <mergeCell ref="AR5:AR7"/>
    <mergeCell ref="AS5:AX5"/>
    <mergeCell ref="AU6:AU7"/>
    <mergeCell ref="AV6:AV7"/>
    <mergeCell ref="AW6:AW7"/>
    <mergeCell ref="AX6:AX7"/>
    <mergeCell ref="BQ4:BQ6"/>
    <mergeCell ref="BR4:BR6"/>
    <mergeCell ref="BS4:BS6"/>
    <mergeCell ref="BT4:BT6"/>
    <mergeCell ref="BU4:BU6"/>
    <mergeCell ref="I5:L5"/>
    <mergeCell ref="M5:U5"/>
    <mergeCell ref="Y5:Y7"/>
    <mergeCell ref="Z5:Z7"/>
    <mergeCell ref="AA5:AA7"/>
    <mergeCell ref="S6:U6"/>
    <mergeCell ref="I6:I7"/>
    <mergeCell ref="J6:K6"/>
    <mergeCell ref="L6:L7"/>
    <mergeCell ref="M6:O6"/>
    <mergeCell ref="P6:R6"/>
    <mergeCell ref="W6:W7"/>
    <mergeCell ref="X6:X7"/>
    <mergeCell ref="BP4:BP6"/>
    <mergeCell ref="B4:H7"/>
    <mergeCell ref="I4:Z4"/>
    <mergeCell ref="AA4:AB4"/>
    <mergeCell ref="AC4:AR4"/>
    <mergeCell ref="AS4:BE4"/>
    <mergeCell ref="BF4:BJ4"/>
    <mergeCell ref="AB5:AB7"/>
    <mergeCell ref="AC5:AD5"/>
    <mergeCell ref="AE5:AG5"/>
    <mergeCell ref="AJ5:AL5"/>
    <mergeCell ref="BK4:BK7"/>
    <mergeCell ref="BL4:BL7"/>
    <mergeCell ref="BM4:BM7"/>
    <mergeCell ref="BN4:BN6"/>
    <mergeCell ref="BO4:BO6"/>
  </mergeCells>
  <conditionalFormatting sqref="AW11:AX12 AW15:AX39 AW135:AX145 AW147:AX158 AW41:AX98 AW100:AX133">
    <cfRule type="cellIs" dxfId="21" priority="4" operator="equal">
      <formula>0</formula>
    </cfRule>
  </conditionalFormatting>
  <conditionalFormatting sqref="AW13:AX14">
    <cfRule type="cellIs" dxfId="20" priority="3" operator="equal">
      <formula>0</formula>
    </cfRule>
  </conditionalFormatting>
  <conditionalFormatting sqref="AW40:AX40">
    <cfRule type="cellIs" dxfId="19" priority="2" operator="equal">
      <formula>0</formula>
    </cfRule>
  </conditionalFormatting>
  <conditionalFormatting sqref="AW99:AX99">
    <cfRule type="cellIs" dxfId="18" priority="1" operator="equal">
      <formula>0</formula>
    </cfRule>
  </conditionalFormatting>
  <pageMargins left="3.937007874015748E-2" right="0" top="0.15748031496062992" bottom="0.19685039370078741" header="0" footer="0.19685039370078741"/>
  <pageSetup paperSize="9" scale="8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pane xSplit="5" ySplit="6" topLeftCell="F42" activePane="bottomRight" state="frozen"/>
      <selection pane="topRight" activeCell="F1" sqref="F1"/>
      <selection pane="bottomLeft" activeCell="A7" sqref="A7"/>
      <selection pane="bottomRight" activeCell="I45" sqref="I45:I55"/>
    </sheetView>
  </sheetViews>
  <sheetFormatPr defaultRowHeight="22.5" customHeight="1"/>
  <cols>
    <col min="1" max="1" width="4.28515625" style="485" customWidth="1"/>
    <col min="2" max="2" width="11.7109375" style="485" customWidth="1"/>
    <col min="3" max="3" width="15.28515625" style="485" customWidth="1"/>
    <col min="4" max="4" width="9.140625" style="485" customWidth="1"/>
    <col min="5" max="5" width="8.28515625" style="485" customWidth="1"/>
    <col min="6" max="6" width="9.7109375" style="485" customWidth="1"/>
    <col min="7" max="7" width="9.42578125" style="485" customWidth="1"/>
    <col min="8" max="8" width="5" style="485" customWidth="1"/>
    <col min="9" max="9" width="5.7109375" style="485" customWidth="1"/>
    <col min="10" max="12" width="4.85546875" style="485" customWidth="1"/>
    <col min="13" max="13" width="7.5703125" style="485" customWidth="1"/>
    <col min="14" max="257" width="9.140625" style="485"/>
    <col min="258" max="258" width="4.42578125" style="485" customWidth="1"/>
    <col min="259" max="259" width="9.85546875" style="485" customWidth="1"/>
    <col min="260" max="260" width="7.42578125" style="485" customWidth="1"/>
    <col min="261" max="261" width="10.42578125" style="485" customWidth="1"/>
    <col min="262" max="262" width="6.85546875" style="485" customWidth="1"/>
    <col min="263" max="263" width="10.140625" style="485" customWidth="1"/>
    <col min="264" max="264" width="10.42578125" style="485" customWidth="1"/>
    <col min="265" max="265" width="6.5703125" style="485" customWidth="1"/>
    <col min="266" max="268" width="4.85546875" style="485" customWidth="1"/>
    <col min="269" max="269" width="8.42578125" style="485" customWidth="1"/>
    <col min="270" max="513" width="9.140625" style="485"/>
    <col min="514" max="514" width="4.42578125" style="485" customWidth="1"/>
    <col min="515" max="515" width="9.85546875" style="485" customWidth="1"/>
    <col min="516" max="516" width="7.42578125" style="485" customWidth="1"/>
    <col min="517" max="517" width="10.42578125" style="485" customWidth="1"/>
    <col min="518" max="518" width="6.85546875" style="485" customWidth="1"/>
    <col min="519" max="519" width="10.140625" style="485" customWidth="1"/>
    <col min="520" max="520" width="10.42578125" style="485" customWidth="1"/>
    <col min="521" max="521" width="6.5703125" style="485" customWidth="1"/>
    <col min="522" max="524" width="4.85546875" style="485" customWidth="1"/>
    <col min="525" max="525" width="8.42578125" style="485" customWidth="1"/>
    <col min="526" max="769" width="9.140625" style="485"/>
    <col min="770" max="770" width="4.42578125" style="485" customWidth="1"/>
    <col min="771" max="771" width="9.85546875" style="485" customWidth="1"/>
    <col min="772" max="772" width="7.42578125" style="485" customWidth="1"/>
    <col min="773" max="773" width="10.42578125" style="485" customWidth="1"/>
    <col min="774" max="774" width="6.85546875" style="485" customWidth="1"/>
    <col min="775" max="775" width="10.140625" style="485" customWidth="1"/>
    <col min="776" max="776" width="10.42578125" style="485" customWidth="1"/>
    <col min="777" max="777" width="6.5703125" style="485" customWidth="1"/>
    <col min="778" max="780" width="4.85546875" style="485" customWidth="1"/>
    <col min="781" max="781" width="8.42578125" style="485" customWidth="1"/>
    <col min="782" max="1025" width="9.140625" style="485"/>
    <col min="1026" max="1026" width="4.42578125" style="485" customWidth="1"/>
    <col min="1027" max="1027" width="9.85546875" style="485" customWidth="1"/>
    <col min="1028" max="1028" width="7.42578125" style="485" customWidth="1"/>
    <col min="1029" max="1029" width="10.42578125" style="485" customWidth="1"/>
    <col min="1030" max="1030" width="6.85546875" style="485" customWidth="1"/>
    <col min="1031" max="1031" width="10.140625" style="485" customWidth="1"/>
    <col min="1032" max="1032" width="10.42578125" style="485" customWidth="1"/>
    <col min="1033" max="1033" width="6.5703125" style="485" customWidth="1"/>
    <col min="1034" max="1036" width="4.85546875" style="485" customWidth="1"/>
    <col min="1037" max="1037" width="8.42578125" style="485" customWidth="1"/>
    <col min="1038" max="1281" width="9.140625" style="485"/>
    <col min="1282" max="1282" width="4.42578125" style="485" customWidth="1"/>
    <col min="1283" max="1283" width="9.85546875" style="485" customWidth="1"/>
    <col min="1284" max="1284" width="7.42578125" style="485" customWidth="1"/>
    <col min="1285" max="1285" width="10.42578125" style="485" customWidth="1"/>
    <col min="1286" max="1286" width="6.85546875" style="485" customWidth="1"/>
    <col min="1287" max="1287" width="10.140625" style="485" customWidth="1"/>
    <col min="1288" max="1288" width="10.42578125" style="485" customWidth="1"/>
    <col min="1289" max="1289" width="6.5703125" style="485" customWidth="1"/>
    <col min="1290" max="1292" width="4.85546875" style="485" customWidth="1"/>
    <col min="1293" max="1293" width="8.42578125" style="485" customWidth="1"/>
    <col min="1294" max="1537" width="9.140625" style="485"/>
    <col min="1538" max="1538" width="4.42578125" style="485" customWidth="1"/>
    <col min="1539" max="1539" width="9.85546875" style="485" customWidth="1"/>
    <col min="1540" max="1540" width="7.42578125" style="485" customWidth="1"/>
    <col min="1541" max="1541" width="10.42578125" style="485" customWidth="1"/>
    <col min="1542" max="1542" width="6.85546875" style="485" customWidth="1"/>
    <col min="1543" max="1543" width="10.140625" style="485" customWidth="1"/>
    <col min="1544" max="1544" width="10.42578125" style="485" customWidth="1"/>
    <col min="1545" max="1545" width="6.5703125" style="485" customWidth="1"/>
    <col min="1546" max="1548" width="4.85546875" style="485" customWidth="1"/>
    <col min="1549" max="1549" width="8.42578125" style="485" customWidth="1"/>
    <col min="1550" max="1793" width="9.140625" style="485"/>
    <col min="1794" max="1794" width="4.42578125" style="485" customWidth="1"/>
    <col min="1795" max="1795" width="9.85546875" style="485" customWidth="1"/>
    <col min="1796" max="1796" width="7.42578125" style="485" customWidth="1"/>
    <col min="1797" max="1797" width="10.42578125" style="485" customWidth="1"/>
    <col min="1798" max="1798" width="6.85546875" style="485" customWidth="1"/>
    <col min="1799" max="1799" width="10.140625" style="485" customWidth="1"/>
    <col min="1800" max="1800" width="10.42578125" style="485" customWidth="1"/>
    <col min="1801" max="1801" width="6.5703125" style="485" customWidth="1"/>
    <col min="1802" max="1804" width="4.85546875" style="485" customWidth="1"/>
    <col min="1805" max="1805" width="8.42578125" style="485" customWidth="1"/>
    <col min="1806" max="2049" width="9.140625" style="485"/>
    <col min="2050" max="2050" width="4.42578125" style="485" customWidth="1"/>
    <col min="2051" max="2051" width="9.85546875" style="485" customWidth="1"/>
    <col min="2052" max="2052" width="7.42578125" style="485" customWidth="1"/>
    <col min="2053" max="2053" width="10.42578125" style="485" customWidth="1"/>
    <col min="2054" max="2054" width="6.85546875" style="485" customWidth="1"/>
    <col min="2055" max="2055" width="10.140625" style="485" customWidth="1"/>
    <col min="2056" max="2056" width="10.42578125" style="485" customWidth="1"/>
    <col min="2057" max="2057" width="6.5703125" style="485" customWidth="1"/>
    <col min="2058" max="2060" width="4.85546875" style="485" customWidth="1"/>
    <col min="2061" max="2061" width="8.42578125" style="485" customWidth="1"/>
    <col min="2062" max="2305" width="9.140625" style="485"/>
    <col min="2306" max="2306" width="4.42578125" style="485" customWidth="1"/>
    <col min="2307" max="2307" width="9.85546875" style="485" customWidth="1"/>
    <col min="2308" max="2308" width="7.42578125" style="485" customWidth="1"/>
    <col min="2309" max="2309" width="10.42578125" style="485" customWidth="1"/>
    <col min="2310" max="2310" width="6.85546875" style="485" customWidth="1"/>
    <col min="2311" max="2311" width="10.140625" style="485" customWidth="1"/>
    <col min="2312" max="2312" width="10.42578125" style="485" customWidth="1"/>
    <col min="2313" max="2313" width="6.5703125" style="485" customWidth="1"/>
    <col min="2314" max="2316" width="4.85546875" style="485" customWidth="1"/>
    <col min="2317" max="2317" width="8.42578125" style="485" customWidth="1"/>
    <col min="2318" max="2561" width="9.140625" style="485"/>
    <col min="2562" max="2562" width="4.42578125" style="485" customWidth="1"/>
    <col min="2563" max="2563" width="9.85546875" style="485" customWidth="1"/>
    <col min="2564" max="2564" width="7.42578125" style="485" customWidth="1"/>
    <col min="2565" max="2565" width="10.42578125" style="485" customWidth="1"/>
    <col min="2566" max="2566" width="6.85546875" style="485" customWidth="1"/>
    <col min="2567" max="2567" width="10.140625" style="485" customWidth="1"/>
    <col min="2568" max="2568" width="10.42578125" style="485" customWidth="1"/>
    <col min="2569" max="2569" width="6.5703125" style="485" customWidth="1"/>
    <col min="2570" max="2572" width="4.85546875" style="485" customWidth="1"/>
    <col min="2573" max="2573" width="8.42578125" style="485" customWidth="1"/>
    <col min="2574" max="2817" width="9.140625" style="485"/>
    <col min="2818" max="2818" width="4.42578125" style="485" customWidth="1"/>
    <col min="2819" max="2819" width="9.85546875" style="485" customWidth="1"/>
    <col min="2820" max="2820" width="7.42578125" style="485" customWidth="1"/>
    <col min="2821" max="2821" width="10.42578125" style="485" customWidth="1"/>
    <col min="2822" max="2822" width="6.85546875" style="485" customWidth="1"/>
    <col min="2823" max="2823" width="10.140625" style="485" customWidth="1"/>
    <col min="2824" max="2824" width="10.42578125" style="485" customWidth="1"/>
    <col min="2825" max="2825" width="6.5703125" style="485" customWidth="1"/>
    <col min="2826" max="2828" width="4.85546875" style="485" customWidth="1"/>
    <col min="2829" max="2829" width="8.42578125" style="485" customWidth="1"/>
    <col min="2830" max="3073" width="9.140625" style="485"/>
    <col min="3074" max="3074" width="4.42578125" style="485" customWidth="1"/>
    <col min="3075" max="3075" width="9.85546875" style="485" customWidth="1"/>
    <col min="3076" max="3076" width="7.42578125" style="485" customWidth="1"/>
    <col min="3077" max="3077" width="10.42578125" style="485" customWidth="1"/>
    <col min="3078" max="3078" width="6.85546875" style="485" customWidth="1"/>
    <col min="3079" max="3079" width="10.140625" style="485" customWidth="1"/>
    <col min="3080" max="3080" width="10.42578125" style="485" customWidth="1"/>
    <col min="3081" max="3081" width="6.5703125" style="485" customWidth="1"/>
    <col min="3082" max="3084" width="4.85546875" style="485" customWidth="1"/>
    <col min="3085" max="3085" width="8.42578125" style="485" customWidth="1"/>
    <col min="3086" max="3329" width="9.140625" style="485"/>
    <col min="3330" max="3330" width="4.42578125" style="485" customWidth="1"/>
    <col min="3331" max="3331" width="9.85546875" style="485" customWidth="1"/>
    <col min="3332" max="3332" width="7.42578125" style="485" customWidth="1"/>
    <col min="3333" max="3333" width="10.42578125" style="485" customWidth="1"/>
    <col min="3334" max="3334" width="6.85546875" style="485" customWidth="1"/>
    <col min="3335" max="3335" width="10.140625" style="485" customWidth="1"/>
    <col min="3336" max="3336" width="10.42578125" style="485" customWidth="1"/>
    <col min="3337" max="3337" width="6.5703125" style="485" customWidth="1"/>
    <col min="3338" max="3340" width="4.85546875" style="485" customWidth="1"/>
    <col min="3341" max="3341" width="8.42578125" style="485" customWidth="1"/>
    <col min="3342" max="3585" width="9.140625" style="485"/>
    <col min="3586" max="3586" width="4.42578125" style="485" customWidth="1"/>
    <col min="3587" max="3587" width="9.85546875" style="485" customWidth="1"/>
    <col min="3588" max="3588" width="7.42578125" style="485" customWidth="1"/>
    <col min="3589" max="3589" width="10.42578125" style="485" customWidth="1"/>
    <col min="3590" max="3590" width="6.85546875" style="485" customWidth="1"/>
    <col min="3591" max="3591" width="10.140625" style="485" customWidth="1"/>
    <col min="3592" max="3592" width="10.42578125" style="485" customWidth="1"/>
    <col min="3593" max="3593" width="6.5703125" style="485" customWidth="1"/>
    <col min="3594" max="3596" width="4.85546875" style="485" customWidth="1"/>
    <col min="3597" max="3597" width="8.42578125" style="485" customWidth="1"/>
    <col min="3598" max="3841" width="9.140625" style="485"/>
    <col min="3842" max="3842" width="4.42578125" style="485" customWidth="1"/>
    <col min="3843" max="3843" width="9.85546875" style="485" customWidth="1"/>
    <col min="3844" max="3844" width="7.42578125" style="485" customWidth="1"/>
    <col min="3845" max="3845" width="10.42578125" style="485" customWidth="1"/>
    <col min="3846" max="3846" width="6.85546875" style="485" customWidth="1"/>
    <col min="3847" max="3847" width="10.140625" style="485" customWidth="1"/>
    <col min="3848" max="3848" width="10.42578125" style="485" customWidth="1"/>
    <col min="3849" max="3849" width="6.5703125" style="485" customWidth="1"/>
    <col min="3850" max="3852" width="4.85546875" style="485" customWidth="1"/>
    <col min="3853" max="3853" width="8.42578125" style="485" customWidth="1"/>
    <col min="3854" max="4097" width="9.140625" style="485"/>
    <col min="4098" max="4098" width="4.42578125" style="485" customWidth="1"/>
    <col min="4099" max="4099" width="9.85546875" style="485" customWidth="1"/>
    <col min="4100" max="4100" width="7.42578125" style="485" customWidth="1"/>
    <col min="4101" max="4101" width="10.42578125" style="485" customWidth="1"/>
    <col min="4102" max="4102" width="6.85546875" style="485" customWidth="1"/>
    <col min="4103" max="4103" width="10.140625" style="485" customWidth="1"/>
    <col min="4104" max="4104" width="10.42578125" style="485" customWidth="1"/>
    <col min="4105" max="4105" width="6.5703125" style="485" customWidth="1"/>
    <col min="4106" max="4108" width="4.85546875" style="485" customWidth="1"/>
    <col min="4109" max="4109" width="8.42578125" style="485" customWidth="1"/>
    <col min="4110" max="4353" width="9.140625" style="485"/>
    <col min="4354" max="4354" width="4.42578125" style="485" customWidth="1"/>
    <col min="4355" max="4355" width="9.85546875" style="485" customWidth="1"/>
    <col min="4356" max="4356" width="7.42578125" style="485" customWidth="1"/>
    <col min="4357" max="4357" width="10.42578125" style="485" customWidth="1"/>
    <col min="4358" max="4358" width="6.85546875" style="485" customWidth="1"/>
    <col min="4359" max="4359" width="10.140625" style="485" customWidth="1"/>
    <col min="4360" max="4360" width="10.42578125" style="485" customWidth="1"/>
    <col min="4361" max="4361" width="6.5703125" style="485" customWidth="1"/>
    <col min="4362" max="4364" width="4.85546875" style="485" customWidth="1"/>
    <col min="4365" max="4365" width="8.42578125" style="485" customWidth="1"/>
    <col min="4366" max="4609" width="9.140625" style="485"/>
    <col min="4610" max="4610" width="4.42578125" style="485" customWidth="1"/>
    <col min="4611" max="4611" width="9.85546875" style="485" customWidth="1"/>
    <col min="4612" max="4612" width="7.42578125" style="485" customWidth="1"/>
    <col min="4613" max="4613" width="10.42578125" style="485" customWidth="1"/>
    <col min="4614" max="4614" width="6.85546875" style="485" customWidth="1"/>
    <col min="4615" max="4615" width="10.140625" style="485" customWidth="1"/>
    <col min="4616" max="4616" width="10.42578125" style="485" customWidth="1"/>
    <col min="4617" max="4617" width="6.5703125" style="485" customWidth="1"/>
    <col min="4618" max="4620" width="4.85546875" style="485" customWidth="1"/>
    <col min="4621" max="4621" width="8.42578125" style="485" customWidth="1"/>
    <col min="4622" max="4865" width="9.140625" style="485"/>
    <col min="4866" max="4866" width="4.42578125" style="485" customWidth="1"/>
    <col min="4867" max="4867" width="9.85546875" style="485" customWidth="1"/>
    <col min="4868" max="4868" width="7.42578125" style="485" customWidth="1"/>
    <col min="4869" max="4869" width="10.42578125" style="485" customWidth="1"/>
    <col min="4870" max="4870" width="6.85546875" style="485" customWidth="1"/>
    <col min="4871" max="4871" width="10.140625" style="485" customWidth="1"/>
    <col min="4872" max="4872" width="10.42578125" style="485" customWidth="1"/>
    <col min="4873" max="4873" width="6.5703125" style="485" customWidth="1"/>
    <col min="4874" max="4876" width="4.85546875" style="485" customWidth="1"/>
    <col min="4877" max="4877" width="8.42578125" style="485" customWidth="1"/>
    <col min="4878" max="5121" width="9.140625" style="485"/>
    <col min="5122" max="5122" width="4.42578125" style="485" customWidth="1"/>
    <col min="5123" max="5123" width="9.85546875" style="485" customWidth="1"/>
    <col min="5124" max="5124" width="7.42578125" style="485" customWidth="1"/>
    <col min="5125" max="5125" width="10.42578125" style="485" customWidth="1"/>
    <col min="5126" max="5126" width="6.85546875" style="485" customWidth="1"/>
    <col min="5127" max="5127" width="10.140625" style="485" customWidth="1"/>
    <col min="5128" max="5128" width="10.42578125" style="485" customWidth="1"/>
    <col min="5129" max="5129" width="6.5703125" style="485" customWidth="1"/>
    <col min="5130" max="5132" width="4.85546875" style="485" customWidth="1"/>
    <col min="5133" max="5133" width="8.42578125" style="485" customWidth="1"/>
    <col min="5134" max="5377" width="9.140625" style="485"/>
    <col min="5378" max="5378" width="4.42578125" style="485" customWidth="1"/>
    <col min="5379" max="5379" width="9.85546875" style="485" customWidth="1"/>
    <col min="5380" max="5380" width="7.42578125" style="485" customWidth="1"/>
    <col min="5381" max="5381" width="10.42578125" style="485" customWidth="1"/>
    <col min="5382" max="5382" width="6.85546875" style="485" customWidth="1"/>
    <col min="5383" max="5383" width="10.140625" style="485" customWidth="1"/>
    <col min="5384" max="5384" width="10.42578125" style="485" customWidth="1"/>
    <col min="5385" max="5385" width="6.5703125" style="485" customWidth="1"/>
    <col min="5386" max="5388" width="4.85546875" style="485" customWidth="1"/>
    <col min="5389" max="5389" width="8.42578125" style="485" customWidth="1"/>
    <col min="5390" max="5633" width="9.140625" style="485"/>
    <col min="5634" max="5634" width="4.42578125" style="485" customWidth="1"/>
    <col min="5635" max="5635" width="9.85546875" style="485" customWidth="1"/>
    <col min="5636" max="5636" width="7.42578125" style="485" customWidth="1"/>
    <col min="5637" max="5637" width="10.42578125" style="485" customWidth="1"/>
    <col min="5638" max="5638" width="6.85546875" style="485" customWidth="1"/>
    <col min="5639" max="5639" width="10.140625" style="485" customWidth="1"/>
    <col min="5640" max="5640" width="10.42578125" style="485" customWidth="1"/>
    <col min="5641" max="5641" width="6.5703125" style="485" customWidth="1"/>
    <col min="5642" max="5644" width="4.85546875" style="485" customWidth="1"/>
    <col min="5645" max="5645" width="8.42578125" style="485" customWidth="1"/>
    <col min="5646" max="5889" width="9.140625" style="485"/>
    <col min="5890" max="5890" width="4.42578125" style="485" customWidth="1"/>
    <col min="5891" max="5891" width="9.85546875" style="485" customWidth="1"/>
    <col min="5892" max="5892" width="7.42578125" style="485" customWidth="1"/>
    <col min="5893" max="5893" width="10.42578125" style="485" customWidth="1"/>
    <col min="5894" max="5894" width="6.85546875" style="485" customWidth="1"/>
    <col min="5895" max="5895" width="10.140625" style="485" customWidth="1"/>
    <col min="5896" max="5896" width="10.42578125" style="485" customWidth="1"/>
    <col min="5897" max="5897" width="6.5703125" style="485" customWidth="1"/>
    <col min="5898" max="5900" width="4.85546875" style="485" customWidth="1"/>
    <col min="5901" max="5901" width="8.42578125" style="485" customWidth="1"/>
    <col min="5902" max="6145" width="9.140625" style="485"/>
    <col min="6146" max="6146" width="4.42578125" style="485" customWidth="1"/>
    <col min="6147" max="6147" width="9.85546875" style="485" customWidth="1"/>
    <col min="6148" max="6148" width="7.42578125" style="485" customWidth="1"/>
    <col min="6149" max="6149" width="10.42578125" style="485" customWidth="1"/>
    <col min="6150" max="6150" width="6.85546875" style="485" customWidth="1"/>
    <col min="6151" max="6151" width="10.140625" style="485" customWidth="1"/>
    <col min="6152" max="6152" width="10.42578125" style="485" customWidth="1"/>
    <col min="6153" max="6153" width="6.5703125" style="485" customWidth="1"/>
    <col min="6154" max="6156" width="4.85546875" style="485" customWidth="1"/>
    <col min="6157" max="6157" width="8.42578125" style="485" customWidth="1"/>
    <col min="6158" max="6401" width="9.140625" style="485"/>
    <col min="6402" max="6402" width="4.42578125" style="485" customWidth="1"/>
    <col min="6403" max="6403" width="9.85546875" style="485" customWidth="1"/>
    <col min="6404" max="6404" width="7.42578125" style="485" customWidth="1"/>
    <col min="6405" max="6405" width="10.42578125" style="485" customWidth="1"/>
    <col min="6406" max="6406" width="6.85546875" style="485" customWidth="1"/>
    <col min="6407" max="6407" width="10.140625" style="485" customWidth="1"/>
    <col min="6408" max="6408" width="10.42578125" style="485" customWidth="1"/>
    <col min="6409" max="6409" width="6.5703125" style="485" customWidth="1"/>
    <col min="6410" max="6412" width="4.85546875" style="485" customWidth="1"/>
    <col min="6413" max="6413" width="8.42578125" style="485" customWidth="1"/>
    <col min="6414" max="6657" width="9.140625" style="485"/>
    <col min="6658" max="6658" width="4.42578125" style="485" customWidth="1"/>
    <col min="6659" max="6659" width="9.85546875" style="485" customWidth="1"/>
    <col min="6660" max="6660" width="7.42578125" style="485" customWidth="1"/>
    <col min="6661" max="6661" width="10.42578125" style="485" customWidth="1"/>
    <col min="6662" max="6662" width="6.85546875" style="485" customWidth="1"/>
    <col min="6663" max="6663" width="10.140625" style="485" customWidth="1"/>
    <col min="6664" max="6664" width="10.42578125" style="485" customWidth="1"/>
    <col min="6665" max="6665" width="6.5703125" style="485" customWidth="1"/>
    <col min="6666" max="6668" width="4.85546875" style="485" customWidth="1"/>
    <col min="6669" max="6669" width="8.42578125" style="485" customWidth="1"/>
    <col min="6670" max="6913" width="9.140625" style="485"/>
    <col min="6914" max="6914" width="4.42578125" style="485" customWidth="1"/>
    <col min="6915" max="6915" width="9.85546875" style="485" customWidth="1"/>
    <col min="6916" max="6916" width="7.42578125" style="485" customWidth="1"/>
    <col min="6917" max="6917" width="10.42578125" style="485" customWidth="1"/>
    <col min="6918" max="6918" width="6.85546875" style="485" customWidth="1"/>
    <col min="6919" max="6919" width="10.140625" style="485" customWidth="1"/>
    <col min="6920" max="6920" width="10.42578125" style="485" customWidth="1"/>
    <col min="6921" max="6921" width="6.5703125" style="485" customWidth="1"/>
    <col min="6922" max="6924" width="4.85546875" style="485" customWidth="1"/>
    <col min="6925" max="6925" width="8.42578125" style="485" customWidth="1"/>
    <col min="6926" max="7169" width="9.140625" style="485"/>
    <col min="7170" max="7170" width="4.42578125" style="485" customWidth="1"/>
    <col min="7171" max="7171" width="9.85546875" style="485" customWidth="1"/>
    <col min="7172" max="7172" width="7.42578125" style="485" customWidth="1"/>
    <col min="7173" max="7173" width="10.42578125" style="485" customWidth="1"/>
    <col min="7174" max="7174" width="6.85546875" style="485" customWidth="1"/>
    <col min="7175" max="7175" width="10.140625" style="485" customWidth="1"/>
    <col min="7176" max="7176" width="10.42578125" style="485" customWidth="1"/>
    <col min="7177" max="7177" width="6.5703125" style="485" customWidth="1"/>
    <col min="7178" max="7180" width="4.85546875" style="485" customWidth="1"/>
    <col min="7181" max="7181" width="8.42578125" style="485" customWidth="1"/>
    <col min="7182" max="7425" width="9.140625" style="485"/>
    <col min="7426" max="7426" width="4.42578125" style="485" customWidth="1"/>
    <col min="7427" max="7427" width="9.85546875" style="485" customWidth="1"/>
    <col min="7428" max="7428" width="7.42578125" style="485" customWidth="1"/>
    <col min="7429" max="7429" width="10.42578125" style="485" customWidth="1"/>
    <col min="7430" max="7430" width="6.85546875" style="485" customWidth="1"/>
    <col min="7431" max="7431" width="10.140625" style="485" customWidth="1"/>
    <col min="7432" max="7432" width="10.42578125" style="485" customWidth="1"/>
    <col min="7433" max="7433" width="6.5703125" style="485" customWidth="1"/>
    <col min="7434" max="7436" width="4.85546875" style="485" customWidth="1"/>
    <col min="7437" max="7437" width="8.42578125" style="485" customWidth="1"/>
    <col min="7438" max="7681" width="9.140625" style="485"/>
    <col min="7682" max="7682" width="4.42578125" style="485" customWidth="1"/>
    <col min="7683" max="7683" width="9.85546875" style="485" customWidth="1"/>
    <col min="7684" max="7684" width="7.42578125" style="485" customWidth="1"/>
    <col min="7685" max="7685" width="10.42578125" style="485" customWidth="1"/>
    <col min="7686" max="7686" width="6.85546875" style="485" customWidth="1"/>
    <col min="7687" max="7687" width="10.140625" style="485" customWidth="1"/>
    <col min="7688" max="7688" width="10.42578125" style="485" customWidth="1"/>
    <col min="7689" max="7689" width="6.5703125" style="485" customWidth="1"/>
    <col min="7690" max="7692" width="4.85546875" style="485" customWidth="1"/>
    <col min="7693" max="7693" width="8.42578125" style="485" customWidth="1"/>
    <col min="7694" max="7937" width="9.140625" style="485"/>
    <col min="7938" max="7938" width="4.42578125" style="485" customWidth="1"/>
    <col min="7939" max="7939" width="9.85546875" style="485" customWidth="1"/>
    <col min="7940" max="7940" width="7.42578125" style="485" customWidth="1"/>
    <col min="7941" max="7941" width="10.42578125" style="485" customWidth="1"/>
    <col min="7942" max="7942" width="6.85546875" style="485" customWidth="1"/>
    <col min="7943" max="7943" width="10.140625" style="485" customWidth="1"/>
    <col min="7944" max="7944" width="10.42578125" style="485" customWidth="1"/>
    <col min="7945" max="7945" width="6.5703125" style="485" customWidth="1"/>
    <col min="7946" max="7948" width="4.85546875" style="485" customWidth="1"/>
    <col min="7949" max="7949" width="8.42578125" style="485" customWidth="1"/>
    <col min="7950" max="8193" width="9.140625" style="485"/>
    <col min="8194" max="8194" width="4.42578125" style="485" customWidth="1"/>
    <col min="8195" max="8195" width="9.85546875" style="485" customWidth="1"/>
    <col min="8196" max="8196" width="7.42578125" style="485" customWidth="1"/>
    <col min="8197" max="8197" width="10.42578125" style="485" customWidth="1"/>
    <col min="8198" max="8198" width="6.85546875" style="485" customWidth="1"/>
    <col min="8199" max="8199" width="10.140625" style="485" customWidth="1"/>
    <col min="8200" max="8200" width="10.42578125" style="485" customWidth="1"/>
    <col min="8201" max="8201" width="6.5703125" style="485" customWidth="1"/>
    <col min="8202" max="8204" width="4.85546875" style="485" customWidth="1"/>
    <col min="8205" max="8205" width="8.42578125" style="485" customWidth="1"/>
    <col min="8206" max="8449" width="9.140625" style="485"/>
    <col min="8450" max="8450" width="4.42578125" style="485" customWidth="1"/>
    <col min="8451" max="8451" width="9.85546875" style="485" customWidth="1"/>
    <col min="8452" max="8452" width="7.42578125" style="485" customWidth="1"/>
    <col min="8453" max="8453" width="10.42578125" style="485" customWidth="1"/>
    <col min="8454" max="8454" width="6.85546875" style="485" customWidth="1"/>
    <col min="8455" max="8455" width="10.140625" style="485" customWidth="1"/>
    <col min="8456" max="8456" width="10.42578125" style="485" customWidth="1"/>
    <col min="8457" max="8457" width="6.5703125" style="485" customWidth="1"/>
    <col min="8458" max="8460" width="4.85546875" style="485" customWidth="1"/>
    <col min="8461" max="8461" width="8.42578125" style="485" customWidth="1"/>
    <col min="8462" max="8705" width="9.140625" style="485"/>
    <col min="8706" max="8706" width="4.42578125" style="485" customWidth="1"/>
    <col min="8707" max="8707" width="9.85546875" style="485" customWidth="1"/>
    <col min="8708" max="8708" width="7.42578125" style="485" customWidth="1"/>
    <col min="8709" max="8709" width="10.42578125" style="485" customWidth="1"/>
    <col min="8710" max="8710" width="6.85546875" style="485" customWidth="1"/>
    <col min="8711" max="8711" width="10.140625" style="485" customWidth="1"/>
    <col min="8712" max="8712" width="10.42578125" style="485" customWidth="1"/>
    <col min="8713" max="8713" width="6.5703125" style="485" customWidth="1"/>
    <col min="8714" max="8716" width="4.85546875" style="485" customWidth="1"/>
    <col min="8717" max="8717" width="8.42578125" style="485" customWidth="1"/>
    <col min="8718" max="8961" width="9.140625" style="485"/>
    <col min="8962" max="8962" width="4.42578125" style="485" customWidth="1"/>
    <col min="8963" max="8963" width="9.85546875" style="485" customWidth="1"/>
    <col min="8964" max="8964" width="7.42578125" style="485" customWidth="1"/>
    <col min="8965" max="8965" width="10.42578125" style="485" customWidth="1"/>
    <col min="8966" max="8966" width="6.85546875" style="485" customWidth="1"/>
    <col min="8967" max="8967" width="10.140625" style="485" customWidth="1"/>
    <col min="8968" max="8968" width="10.42578125" style="485" customWidth="1"/>
    <col min="8969" max="8969" width="6.5703125" style="485" customWidth="1"/>
    <col min="8970" max="8972" width="4.85546875" style="485" customWidth="1"/>
    <col min="8973" max="8973" width="8.42578125" style="485" customWidth="1"/>
    <col min="8974" max="9217" width="9.140625" style="485"/>
    <col min="9218" max="9218" width="4.42578125" style="485" customWidth="1"/>
    <col min="9219" max="9219" width="9.85546875" style="485" customWidth="1"/>
    <col min="9220" max="9220" width="7.42578125" style="485" customWidth="1"/>
    <col min="9221" max="9221" width="10.42578125" style="485" customWidth="1"/>
    <col min="9222" max="9222" width="6.85546875" style="485" customWidth="1"/>
    <col min="9223" max="9223" width="10.140625" style="485" customWidth="1"/>
    <col min="9224" max="9224" width="10.42578125" style="485" customWidth="1"/>
    <col min="9225" max="9225" width="6.5703125" style="485" customWidth="1"/>
    <col min="9226" max="9228" width="4.85546875" style="485" customWidth="1"/>
    <col min="9229" max="9229" width="8.42578125" style="485" customWidth="1"/>
    <col min="9230" max="9473" width="9.140625" style="485"/>
    <col min="9474" max="9474" width="4.42578125" style="485" customWidth="1"/>
    <col min="9475" max="9475" width="9.85546875" style="485" customWidth="1"/>
    <col min="9476" max="9476" width="7.42578125" style="485" customWidth="1"/>
    <col min="9477" max="9477" width="10.42578125" style="485" customWidth="1"/>
    <col min="9478" max="9478" width="6.85546875" style="485" customWidth="1"/>
    <col min="9479" max="9479" width="10.140625" style="485" customWidth="1"/>
    <col min="9480" max="9480" width="10.42578125" style="485" customWidth="1"/>
    <col min="9481" max="9481" width="6.5703125" style="485" customWidth="1"/>
    <col min="9482" max="9484" width="4.85546875" style="485" customWidth="1"/>
    <col min="9485" max="9485" width="8.42578125" style="485" customWidth="1"/>
    <col min="9486" max="9729" width="9.140625" style="485"/>
    <col min="9730" max="9730" width="4.42578125" style="485" customWidth="1"/>
    <col min="9731" max="9731" width="9.85546875" style="485" customWidth="1"/>
    <col min="9732" max="9732" width="7.42578125" style="485" customWidth="1"/>
    <col min="9733" max="9733" width="10.42578125" style="485" customWidth="1"/>
    <col min="9734" max="9734" width="6.85546875" style="485" customWidth="1"/>
    <col min="9735" max="9735" width="10.140625" style="485" customWidth="1"/>
    <col min="9736" max="9736" width="10.42578125" style="485" customWidth="1"/>
    <col min="9737" max="9737" width="6.5703125" style="485" customWidth="1"/>
    <col min="9738" max="9740" width="4.85546875" style="485" customWidth="1"/>
    <col min="9741" max="9741" width="8.42578125" style="485" customWidth="1"/>
    <col min="9742" max="9985" width="9.140625" style="485"/>
    <col min="9986" max="9986" width="4.42578125" style="485" customWidth="1"/>
    <col min="9987" max="9987" width="9.85546875" style="485" customWidth="1"/>
    <col min="9988" max="9988" width="7.42578125" style="485" customWidth="1"/>
    <col min="9989" max="9989" width="10.42578125" style="485" customWidth="1"/>
    <col min="9990" max="9990" width="6.85546875" style="485" customWidth="1"/>
    <col min="9991" max="9991" width="10.140625" style="485" customWidth="1"/>
    <col min="9992" max="9992" width="10.42578125" style="485" customWidth="1"/>
    <col min="9993" max="9993" width="6.5703125" style="485" customWidth="1"/>
    <col min="9994" max="9996" width="4.85546875" style="485" customWidth="1"/>
    <col min="9997" max="9997" width="8.42578125" style="485" customWidth="1"/>
    <col min="9998" max="10241" width="9.140625" style="485"/>
    <col min="10242" max="10242" width="4.42578125" style="485" customWidth="1"/>
    <col min="10243" max="10243" width="9.85546875" style="485" customWidth="1"/>
    <col min="10244" max="10244" width="7.42578125" style="485" customWidth="1"/>
    <col min="10245" max="10245" width="10.42578125" style="485" customWidth="1"/>
    <col min="10246" max="10246" width="6.85546875" style="485" customWidth="1"/>
    <col min="10247" max="10247" width="10.140625" style="485" customWidth="1"/>
    <col min="10248" max="10248" width="10.42578125" style="485" customWidth="1"/>
    <col min="10249" max="10249" width="6.5703125" style="485" customWidth="1"/>
    <col min="10250" max="10252" width="4.85546875" style="485" customWidth="1"/>
    <col min="10253" max="10253" width="8.42578125" style="485" customWidth="1"/>
    <col min="10254" max="10497" width="9.140625" style="485"/>
    <col min="10498" max="10498" width="4.42578125" style="485" customWidth="1"/>
    <col min="10499" max="10499" width="9.85546875" style="485" customWidth="1"/>
    <col min="10500" max="10500" width="7.42578125" style="485" customWidth="1"/>
    <col min="10501" max="10501" width="10.42578125" style="485" customWidth="1"/>
    <col min="10502" max="10502" width="6.85546875" style="485" customWidth="1"/>
    <col min="10503" max="10503" width="10.140625" style="485" customWidth="1"/>
    <col min="10504" max="10504" width="10.42578125" style="485" customWidth="1"/>
    <col min="10505" max="10505" width="6.5703125" style="485" customWidth="1"/>
    <col min="10506" max="10508" width="4.85546875" style="485" customWidth="1"/>
    <col min="10509" max="10509" width="8.42578125" style="485" customWidth="1"/>
    <col min="10510" max="10753" width="9.140625" style="485"/>
    <col min="10754" max="10754" width="4.42578125" style="485" customWidth="1"/>
    <col min="10755" max="10755" width="9.85546875" style="485" customWidth="1"/>
    <col min="10756" max="10756" width="7.42578125" style="485" customWidth="1"/>
    <col min="10757" max="10757" width="10.42578125" style="485" customWidth="1"/>
    <col min="10758" max="10758" width="6.85546875" style="485" customWidth="1"/>
    <col min="10759" max="10759" width="10.140625" style="485" customWidth="1"/>
    <col min="10760" max="10760" width="10.42578125" style="485" customWidth="1"/>
    <col min="10761" max="10761" width="6.5703125" style="485" customWidth="1"/>
    <col min="10762" max="10764" width="4.85546875" style="485" customWidth="1"/>
    <col min="10765" max="10765" width="8.42578125" style="485" customWidth="1"/>
    <col min="10766" max="11009" width="9.140625" style="485"/>
    <col min="11010" max="11010" width="4.42578125" style="485" customWidth="1"/>
    <col min="11011" max="11011" width="9.85546875" style="485" customWidth="1"/>
    <col min="11012" max="11012" width="7.42578125" style="485" customWidth="1"/>
    <col min="11013" max="11013" width="10.42578125" style="485" customWidth="1"/>
    <col min="11014" max="11014" width="6.85546875" style="485" customWidth="1"/>
    <col min="11015" max="11015" width="10.140625" style="485" customWidth="1"/>
    <col min="11016" max="11016" width="10.42578125" style="485" customWidth="1"/>
    <col min="11017" max="11017" width="6.5703125" style="485" customWidth="1"/>
    <col min="11018" max="11020" width="4.85546875" style="485" customWidth="1"/>
    <col min="11021" max="11021" width="8.42578125" style="485" customWidth="1"/>
    <col min="11022" max="11265" width="9.140625" style="485"/>
    <col min="11266" max="11266" width="4.42578125" style="485" customWidth="1"/>
    <col min="11267" max="11267" width="9.85546875" style="485" customWidth="1"/>
    <col min="11268" max="11268" width="7.42578125" style="485" customWidth="1"/>
    <col min="11269" max="11269" width="10.42578125" style="485" customWidth="1"/>
    <col min="11270" max="11270" width="6.85546875" style="485" customWidth="1"/>
    <col min="11271" max="11271" width="10.140625" style="485" customWidth="1"/>
    <col min="11272" max="11272" width="10.42578125" style="485" customWidth="1"/>
    <col min="11273" max="11273" width="6.5703125" style="485" customWidth="1"/>
    <col min="11274" max="11276" width="4.85546875" style="485" customWidth="1"/>
    <col min="11277" max="11277" width="8.42578125" style="485" customWidth="1"/>
    <col min="11278" max="11521" width="9.140625" style="485"/>
    <col min="11522" max="11522" width="4.42578125" style="485" customWidth="1"/>
    <col min="11523" max="11523" width="9.85546875" style="485" customWidth="1"/>
    <col min="11524" max="11524" width="7.42578125" style="485" customWidth="1"/>
    <col min="11525" max="11525" width="10.42578125" style="485" customWidth="1"/>
    <col min="11526" max="11526" width="6.85546875" style="485" customWidth="1"/>
    <col min="11527" max="11527" width="10.140625" style="485" customWidth="1"/>
    <col min="11528" max="11528" width="10.42578125" style="485" customWidth="1"/>
    <col min="11529" max="11529" width="6.5703125" style="485" customWidth="1"/>
    <col min="11530" max="11532" width="4.85546875" style="485" customWidth="1"/>
    <col min="11533" max="11533" width="8.42578125" style="485" customWidth="1"/>
    <col min="11534" max="11777" width="9.140625" style="485"/>
    <col min="11778" max="11778" width="4.42578125" style="485" customWidth="1"/>
    <col min="11779" max="11779" width="9.85546875" style="485" customWidth="1"/>
    <col min="11780" max="11780" width="7.42578125" style="485" customWidth="1"/>
    <col min="11781" max="11781" width="10.42578125" style="485" customWidth="1"/>
    <col min="11782" max="11782" width="6.85546875" style="485" customWidth="1"/>
    <col min="11783" max="11783" width="10.140625" style="485" customWidth="1"/>
    <col min="11784" max="11784" width="10.42578125" style="485" customWidth="1"/>
    <col min="11785" max="11785" width="6.5703125" style="485" customWidth="1"/>
    <col min="11786" max="11788" width="4.85546875" style="485" customWidth="1"/>
    <col min="11789" max="11789" width="8.42578125" style="485" customWidth="1"/>
    <col min="11790" max="12033" width="9.140625" style="485"/>
    <col min="12034" max="12034" width="4.42578125" style="485" customWidth="1"/>
    <col min="12035" max="12035" width="9.85546875" style="485" customWidth="1"/>
    <col min="12036" max="12036" width="7.42578125" style="485" customWidth="1"/>
    <col min="12037" max="12037" width="10.42578125" style="485" customWidth="1"/>
    <col min="12038" max="12038" width="6.85546875" style="485" customWidth="1"/>
    <col min="12039" max="12039" width="10.140625" style="485" customWidth="1"/>
    <col min="12040" max="12040" width="10.42578125" style="485" customWidth="1"/>
    <col min="12041" max="12041" width="6.5703125" style="485" customWidth="1"/>
    <col min="12042" max="12044" width="4.85546875" style="485" customWidth="1"/>
    <col min="12045" max="12045" width="8.42578125" style="485" customWidth="1"/>
    <col min="12046" max="12289" width="9.140625" style="485"/>
    <col min="12290" max="12290" width="4.42578125" style="485" customWidth="1"/>
    <col min="12291" max="12291" width="9.85546875" style="485" customWidth="1"/>
    <col min="12292" max="12292" width="7.42578125" style="485" customWidth="1"/>
    <col min="12293" max="12293" width="10.42578125" style="485" customWidth="1"/>
    <col min="12294" max="12294" width="6.85546875" style="485" customWidth="1"/>
    <col min="12295" max="12295" width="10.140625" style="485" customWidth="1"/>
    <col min="12296" max="12296" width="10.42578125" style="485" customWidth="1"/>
    <col min="12297" max="12297" width="6.5703125" style="485" customWidth="1"/>
    <col min="12298" max="12300" width="4.85546875" style="485" customWidth="1"/>
    <col min="12301" max="12301" width="8.42578125" style="485" customWidth="1"/>
    <col min="12302" max="12545" width="9.140625" style="485"/>
    <col min="12546" max="12546" width="4.42578125" style="485" customWidth="1"/>
    <col min="12547" max="12547" width="9.85546875" style="485" customWidth="1"/>
    <col min="12548" max="12548" width="7.42578125" style="485" customWidth="1"/>
    <col min="12549" max="12549" width="10.42578125" style="485" customWidth="1"/>
    <col min="12550" max="12550" width="6.85546875" style="485" customWidth="1"/>
    <col min="12551" max="12551" width="10.140625" style="485" customWidth="1"/>
    <col min="12552" max="12552" width="10.42578125" style="485" customWidth="1"/>
    <col min="12553" max="12553" width="6.5703125" style="485" customWidth="1"/>
    <col min="12554" max="12556" width="4.85546875" style="485" customWidth="1"/>
    <col min="12557" max="12557" width="8.42578125" style="485" customWidth="1"/>
    <col min="12558" max="12801" width="9.140625" style="485"/>
    <col min="12802" max="12802" width="4.42578125" style="485" customWidth="1"/>
    <col min="12803" max="12803" width="9.85546875" style="485" customWidth="1"/>
    <col min="12804" max="12804" width="7.42578125" style="485" customWidth="1"/>
    <col min="12805" max="12805" width="10.42578125" style="485" customWidth="1"/>
    <col min="12806" max="12806" width="6.85546875" style="485" customWidth="1"/>
    <col min="12807" max="12807" width="10.140625" style="485" customWidth="1"/>
    <col min="12808" max="12808" width="10.42578125" style="485" customWidth="1"/>
    <col min="12809" max="12809" width="6.5703125" style="485" customWidth="1"/>
    <col min="12810" max="12812" width="4.85546875" style="485" customWidth="1"/>
    <col min="12813" max="12813" width="8.42578125" style="485" customWidth="1"/>
    <col min="12814" max="13057" width="9.140625" style="485"/>
    <col min="13058" max="13058" width="4.42578125" style="485" customWidth="1"/>
    <col min="13059" max="13059" width="9.85546875" style="485" customWidth="1"/>
    <col min="13060" max="13060" width="7.42578125" style="485" customWidth="1"/>
    <col min="13061" max="13061" width="10.42578125" style="485" customWidth="1"/>
    <col min="13062" max="13062" width="6.85546875" style="485" customWidth="1"/>
    <col min="13063" max="13063" width="10.140625" style="485" customWidth="1"/>
    <col min="13064" max="13064" width="10.42578125" style="485" customWidth="1"/>
    <col min="13065" max="13065" width="6.5703125" style="485" customWidth="1"/>
    <col min="13066" max="13068" width="4.85546875" style="485" customWidth="1"/>
    <col min="13069" max="13069" width="8.42578125" style="485" customWidth="1"/>
    <col min="13070" max="13313" width="9.140625" style="485"/>
    <col min="13314" max="13314" width="4.42578125" style="485" customWidth="1"/>
    <col min="13315" max="13315" width="9.85546875" style="485" customWidth="1"/>
    <col min="13316" max="13316" width="7.42578125" style="485" customWidth="1"/>
    <col min="13317" max="13317" width="10.42578125" style="485" customWidth="1"/>
    <col min="13318" max="13318" width="6.85546875" style="485" customWidth="1"/>
    <col min="13319" max="13319" width="10.140625" style="485" customWidth="1"/>
    <col min="13320" max="13320" width="10.42578125" style="485" customWidth="1"/>
    <col min="13321" max="13321" width="6.5703125" style="485" customWidth="1"/>
    <col min="13322" max="13324" width="4.85546875" style="485" customWidth="1"/>
    <col min="13325" max="13325" width="8.42578125" style="485" customWidth="1"/>
    <col min="13326" max="13569" width="9.140625" style="485"/>
    <col min="13570" max="13570" width="4.42578125" style="485" customWidth="1"/>
    <col min="13571" max="13571" width="9.85546875" style="485" customWidth="1"/>
    <col min="13572" max="13572" width="7.42578125" style="485" customWidth="1"/>
    <col min="13573" max="13573" width="10.42578125" style="485" customWidth="1"/>
    <col min="13574" max="13574" width="6.85546875" style="485" customWidth="1"/>
    <col min="13575" max="13575" width="10.140625" style="485" customWidth="1"/>
    <col min="13576" max="13576" width="10.42578125" style="485" customWidth="1"/>
    <col min="13577" max="13577" width="6.5703125" style="485" customWidth="1"/>
    <col min="13578" max="13580" width="4.85546875" style="485" customWidth="1"/>
    <col min="13581" max="13581" width="8.42578125" style="485" customWidth="1"/>
    <col min="13582" max="13825" width="9.140625" style="485"/>
    <col min="13826" max="13826" width="4.42578125" style="485" customWidth="1"/>
    <col min="13827" max="13827" width="9.85546875" style="485" customWidth="1"/>
    <col min="13828" max="13828" width="7.42578125" style="485" customWidth="1"/>
    <col min="13829" max="13829" width="10.42578125" style="485" customWidth="1"/>
    <col min="13830" max="13830" width="6.85546875" style="485" customWidth="1"/>
    <col min="13831" max="13831" width="10.140625" style="485" customWidth="1"/>
    <col min="13832" max="13832" width="10.42578125" style="485" customWidth="1"/>
    <col min="13833" max="13833" width="6.5703125" style="485" customWidth="1"/>
    <col min="13834" max="13836" width="4.85546875" style="485" customWidth="1"/>
    <col min="13837" max="13837" width="8.42578125" style="485" customWidth="1"/>
    <col min="13838" max="14081" width="9.140625" style="485"/>
    <col min="14082" max="14082" width="4.42578125" style="485" customWidth="1"/>
    <col min="14083" max="14083" width="9.85546875" style="485" customWidth="1"/>
    <col min="14084" max="14084" width="7.42578125" style="485" customWidth="1"/>
    <col min="14085" max="14085" width="10.42578125" style="485" customWidth="1"/>
    <col min="14086" max="14086" width="6.85546875" style="485" customWidth="1"/>
    <col min="14087" max="14087" width="10.140625" style="485" customWidth="1"/>
    <col min="14088" max="14088" width="10.42578125" style="485" customWidth="1"/>
    <col min="14089" max="14089" width="6.5703125" style="485" customWidth="1"/>
    <col min="14090" max="14092" width="4.85546875" style="485" customWidth="1"/>
    <col min="14093" max="14093" width="8.42578125" style="485" customWidth="1"/>
    <col min="14094" max="14337" width="9.140625" style="485"/>
    <col min="14338" max="14338" width="4.42578125" style="485" customWidth="1"/>
    <col min="14339" max="14339" width="9.85546875" style="485" customWidth="1"/>
    <col min="14340" max="14340" width="7.42578125" style="485" customWidth="1"/>
    <col min="14341" max="14341" width="10.42578125" style="485" customWidth="1"/>
    <col min="14342" max="14342" width="6.85546875" style="485" customWidth="1"/>
    <col min="14343" max="14343" width="10.140625" style="485" customWidth="1"/>
    <col min="14344" max="14344" width="10.42578125" style="485" customWidth="1"/>
    <col min="14345" max="14345" width="6.5703125" style="485" customWidth="1"/>
    <col min="14346" max="14348" width="4.85546875" style="485" customWidth="1"/>
    <col min="14349" max="14349" width="8.42578125" style="485" customWidth="1"/>
    <col min="14350" max="14593" width="9.140625" style="485"/>
    <col min="14594" max="14594" width="4.42578125" style="485" customWidth="1"/>
    <col min="14595" max="14595" width="9.85546875" style="485" customWidth="1"/>
    <col min="14596" max="14596" width="7.42578125" style="485" customWidth="1"/>
    <col min="14597" max="14597" width="10.42578125" style="485" customWidth="1"/>
    <col min="14598" max="14598" width="6.85546875" style="485" customWidth="1"/>
    <col min="14599" max="14599" width="10.140625" style="485" customWidth="1"/>
    <col min="14600" max="14600" width="10.42578125" style="485" customWidth="1"/>
    <col min="14601" max="14601" width="6.5703125" style="485" customWidth="1"/>
    <col min="14602" max="14604" width="4.85546875" style="485" customWidth="1"/>
    <col min="14605" max="14605" width="8.42578125" style="485" customWidth="1"/>
    <col min="14606" max="14849" width="9.140625" style="485"/>
    <col min="14850" max="14850" width="4.42578125" style="485" customWidth="1"/>
    <col min="14851" max="14851" width="9.85546875" style="485" customWidth="1"/>
    <col min="14852" max="14852" width="7.42578125" style="485" customWidth="1"/>
    <col min="14853" max="14853" width="10.42578125" style="485" customWidth="1"/>
    <col min="14854" max="14854" width="6.85546875" style="485" customWidth="1"/>
    <col min="14855" max="14855" width="10.140625" style="485" customWidth="1"/>
    <col min="14856" max="14856" width="10.42578125" style="485" customWidth="1"/>
    <col min="14857" max="14857" width="6.5703125" style="485" customWidth="1"/>
    <col min="14858" max="14860" width="4.85546875" style="485" customWidth="1"/>
    <col min="14861" max="14861" width="8.42578125" style="485" customWidth="1"/>
    <col min="14862" max="15105" width="9.140625" style="485"/>
    <col min="15106" max="15106" width="4.42578125" style="485" customWidth="1"/>
    <col min="15107" max="15107" width="9.85546875" style="485" customWidth="1"/>
    <col min="15108" max="15108" width="7.42578125" style="485" customWidth="1"/>
    <col min="15109" max="15109" width="10.42578125" style="485" customWidth="1"/>
    <col min="15110" max="15110" width="6.85546875" style="485" customWidth="1"/>
    <col min="15111" max="15111" width="10.140625" style="485" customWidth="1"/>
    <col min="15112" max="15112" width="10.42578125" style="485" customWidth="1"/>
    <col min="15113" max="15113" width="6.5703125" style="485" customWidth="1"/>
    <col min="15114" max="15116" width="4.85546875" style="485" customWidth="1"/>
    <col min="15117" max="15117" width="8.42578125" style="485" customWidth="1"/>
    <col min="15118" max="15361" width="9.140625" style="485"/>
    <col min="15362" max="15362" width="4.42578125" style="485" customWidth="1"/>
    <col min="15363" max="15363" width="9.85546875" style="485" customWidth="1"/>
    <col min="15364" max="15364" width="7.42578125" style="485" customWidth="1"/>
    <col min="15365" max="15365" width="10.42578125" style="485" customWidth="1"/>
    <col min="15366" max="15366" width="6.85546875" style="485" customWidth="1"/>
    <col min="15367" max="15367" width="10.140625" style="485" customWidth="1"/>
    <col min="15368" max="15368" width="10.42578125" style="485" customWidth="1"/>
    <col min="15369" max="15369" width="6.5703125" style="485" customWidth="1"/>
    <col min="15370" max="15372" width="4.85546875" style="485" customWidth="1"/>
    <col min="15373" max="15373" width="8.42578125" style="485" customWidth="1"/>
    <col min="15374" max="15617" width="9.140625" style="485"/>
    <col min="15618" max="15618" width="4.42578125" style="485" customWidth="1"/>
    <col min="15619" max="15619" width="9.85546875" style="485" customWidth="1"/>
    <col min="15620" max="15620" width="7.42578125" style="485" customWidth="1"/>
    <col min="15621" max="15621" width="10.42578125" style="485" customWidth="1"/>
    <col min="15622" max="15622" width="6.85546875" style="485" customWidth="1"/>
    <col min="15623" max="15623" width="10.140625" style="485" customWidth="1"/>
    <col min="15624" max="15624" width="10.42578125" style="485" customWidth="1"/>
    <col min="15625" max="15625" width="6.5703125" style="485" customWidth="1"/>
    <col min="15626" max="15628" width="4.85546875" style="485" customWidth="1"/>
    <col min="15629" max="15629" width="8.42578125" style="485" customWidth="1"/>
    <col min="15630" max="15873" width="9.140625" style="485"/>
    <col min="15874" max="15874" width="4.42578125" style="485" customWidth="1"/>
    <col min="15875" max="15875" width="9.85546875" style="485" customWidth="1"/>
    <col min="15876" max="15876" width="7.42578125" style="485" customWidth="1"/>
    <col min="15877" max="15877" width="10.42578125" style="485" customWidth="1"/>
    <col min="15878" max="15878" width="6.85546875" style="485" customWidth="1"/>
    <col min="15879" max="15879" width="10.140625" style="485" customWidth="1"/>
    <col min="15880" max="15880" width="10.42578125" style="485" customWidth="1"/>
    <col min="15881" max="15881" width="6.5703125" style="485" customWidth="1"/>
    <col min="15882" max="15884" width="4.85546875" style="485" customWidth="1"/>
    <col min="15885" max="15885" width="8.42578125" style="485" customWidth="1"/>
    <col min="15886" max="16129" width="9.140625" style="485"/>
    <col min="16130" max="16130" width="4.42578125" style="485" customWidth="1"/>
    <col min="16131" max="16131" width="9.85546875" style="485" customWidth="1"/>
    <col min="16132" max="16132" width="7.42578125" style="485" customWidth="1"/>
    <col min="16133" max="16133" width="10.42578125" style="485" customWidth="1"/>
    <col min="16134" max="16134" width="6.85546875" style="485" customWidth="1"/>
    <col min="16135" max="16135" width="10.140625" style="485" customWidth="1"/>
    <col min="16136" max="16136" width="10.42578125" style="485" customWidth="1"/>
    <col min="16137" max="16137" width="6.5703125" style="485" customWidth="1"/>
    <col min="16138" max="16140" width="4.85546875" style="485" customWidth="1"/>
    <col min="16141" max="16141" width="8.42578125" style="485" customWidth="1"/>
    <col min="16142" max="16384" width="9.140625" style="485"/>
  </cols>
  <sheetData>
    <row r="1" spans="1:13" s="480" customFormat="1" ht="31.5" customHeight="1">
      <c r="A1" s="478" t="s">
        <v>380</v>
      </c>
      <c r="B1" s="479"/>
      <c r="C1" s="479"/>
      <c r="D1" s="790" t="s">
        <v>381</v>
      </c>
      <c r="E1" s="791"/>
      <c r="F1" s="791"/>
      <c r="G1" s="791"/>
      <c r="H1" s="791"/>
      <c r="I1" s="791"/>
      <c r="J1" s="791"/>
      <c r="K1" s="791"/>
      <c r="L1" s="791"/>
      <c r="M1" s="791"/>
    </row>
    <row r="2" spans="1:13" s="480" customFormat="1" ht="23.25" customHeight="1">
      <c r="A2" s="478" t="s">
        <v>382</v>
      </c>
      <c r="B2" s="481"/>
      <c r="C2" s="481"/>
      <c r="D2" s="791"/>
      <c r="E2" s="791"/>
      <c r="F2" s="791"/>
      <c r="G2" s="791"/>
      <c r="H2" s="791"/>
      <c r="I2" s="791"/>
      <c r="J2" s="791"/>
      <c r="K2" s="791"/>
      <c r="L2" s="791"/>
      <c r="M2" s="791"/>
    </row>
    <row r="3" spans="1:13" s="483" customFormat="1" ht="22.5" customHeight="1">
      <c r="A3" s="482"/>
      <c r="B3" s="482"/>
      <c r="E3" s="484" t="s">
        <v>615</v>
      </c>
      <c r="F3" s="485"/>
      <c r="G3" s="485"/>
      <c r="H3" s="485"/>
      <c r="I3" s="485"/>
      <c r="J3" s="485"/>
      <c r="K3" s="485"/>
      <c r="L3" s="485"/>
      <c r="M3" s="485"/>
    </row>
    <row r="4" spans="1:13" s="483" customFormat="1" ht="25.5" customHeight="1">
      <c r="A4" s="518"/>
      <c r="B4" s="518"/>
      <c r="D4" s="487" t="s">
        <v>384</v>
      </c>
      <c r="E4" s="487"/>
    </row>
    <row r="5" spans="1:13" ht="36" customHeight="1">
      <c r="A5" s="519" t="s">
        <v>5</v>
      </c>
      <c r="B5" s="519" t="s">
        <v>385</v>
      </c>
      <c r="C5" s="520" t="s">
        <v>386</v>
      </c>
      <c r="D5" s="521"/>
      <c r="E5" s="491" t="s">
        <v>387</v>
      </c>
      <c r="F5" s="492" t="s">
        <v>388</v>
      </c>
      <c r="G5" s="491" t="s">
        <v>389</v>
      </c>
      <c r="H5" s="491" t="s">
        <v>390</v>
      </c>
      <c r="I5" s="493" t="s">
        <v>391</v>
      </c>
      <c r="J5" s="494" t="s">
        <v>392</v>
      </c>
      <c r="K5" s="494" t="s">
        <v>393</v>
      </c>
      <c r="L5" s="494" t="s">
        <v>394</v>
      </c>
      <c r="M5" s="491" t="s">
        <v>395</v>
      </c>
    </row>
    <row r="6" spans="1:13" s="499" customFormat="1" ht="28.5" customHeight="1">
      <c r="A6" s="495"/>
      <c r="B6" s="496" t="s">
        <v>396</v>
      </c>
      <c r="C6" s="497"/>
      <c r="D6" s="497"/>
      <c r="E6" s="497"/>
      <c r="F6" s="497"/>
      <c r="G6" s="497"/>
      <c r="H6" s="497"/>
      <c r="I6" s="497"/>
      <c r="J6" s="498"/>
      <c r="K6" s="497"/>
      <c r="L6" s="498"/>
      <c r="M6" s="497"/>
    </row>
    <row r="7" spans="1:13" s="499" customFormat="1" ht="27.75" customHeight="1">
      <c r="A7" s="500">
        <v>1</v>
      </c>
      <c r="B7" s="501">
        <v>2127261353</v>
      </c>
      <c r="C7" s="502" t="s">
        <v>616</v>
      </c>
      <c r="D7" s="503" t="s">
        <v>617</v>
      </c>
      <c r="E7" s="522" t="s">
        <v>618</v>
      </c>
      <c r="F7" s="507">
        <v>33391</v>
      </c>
      <c r="G7" s="506" t="s">
        <v>399</v>
      </c>
      <c r="H7" s="507" t="s">
        <v>219</v>
      </c>
      <c r="I7" s="508"/>
      <c r="J7" s="508" t="s">
        <v>177</v>
      </c>
      <c r="K7" s="508" t="s">
        <v>177</v>
      </c>
      <c r="L7" s="508" t="s">
        <v>177</v>
      </c>
      <c r="M7" s="509"/>
    </row>
    <row r="8" spans="1:13" s="499" customFormat="1" ht="27.75" customHeight="1">
      <c r="A8" s="500">
        <f>A7+1</f>
        <v>2</v>
      </c>
      <c r="B8" s="501">
        <v>2126251280</v>
      </c>
      <c r="C8" s="502" t="s">
        <v>619</v>
      </c>
      <c r="D8" s="503" t="s">
        <v>173</v>
      </c>
      <c r="E8" s="507" t="s">
        <v>618</v>
      </c>
      <c r="F8" s="507">
        <v>33350</v>
      </c>
      <c r="G8" s="506" t="s">
        <v>399</v>
      </c>
      <c r="H8" s="507" t="s">
        <v>174</v>
      </c>
      <c r="I8" s="508"/>
      <c r="J8" s="508" t="s">
        <v>177</v>
      </c>
      <c r="K8" s="508" t="s">
        <v>177</v>
      </c>
      <c r="L8" s="508" t="s">
        <v>177</v>
      </c>
      <c r="M8" s="509"/>
    </row>
    <row r="9" spans="1:13" s="499" customFormat="1" ht="27.75" customHeight="1">
      <c r="A9" s="500">
        <f t="shared" ref="A9:A34" si="0">A8+1</f>
        <v>3</v>
      </c>
      <c r="B9" s="501">
        <v>2126251289</v>
      </c>
      <c r="C9" s="502" t="s">
        <v>620</v>
      </c>
      <c r="D9" s="503" t="s">
        <v>621</v>
      </c>
      <c r="E9" s="507" t="s">
        <v>618</v>
      </c>
      <c r="F9" s="507">
        <v>33570</v>
      </c>
      <c r="G9" s="506" t="s">
        <v>399</v>
      </c>
      <c r="H9" s="507" t="s">
        <v>174</v>
      </c>
      <c r="I9" s="508"/>
      <c r="J9" s="508" t="s">
        <v>177</v>
      </c>
      <c r="K9" s="508" t="s">
        <v>177</v>
      </c>
      <c r="L9" s="508" t="s">
        <v>177</v>
      </c>
      <c r="M9" s="509"/>
    </row>
    <row r="10" spans="1:13" s="499" customFormat="1" ht="27.75" customHeight="1">
      <c r="A10" s="500">
        <f t="shared" si="0"/>
        <v>4</v>
      </c>
      <c r="B10" s="501">
        <v>2126251305</v>
      </c>
      <c r="C10" s="502" t="s">
        <v>622</v>
      </c>
      <c r="D10" s="503" t="s">
        <v>623</v>
      </c>
      <c r="E10" s="507" t="s">
        <v>618</v>
      </c>
      <c r="F10" s="507">
        <v>33117</v>
      </c>
      <c r="G10" s="506" t="s">
        <v>399</v>
      </c>
      <c r="H10" s="507" t="s">
        <v>174</v>
      </c>
      <c r="I10" s="508"/>
      <c r="J10" s="508" t="s">
        <v>177</v>
      </c>
      <c r="K10" s="508" t="s">
        <v>177</v>
      </c>
      <c r="L10" s="508" t="s">
        <v>177</v>
      </c>
      <c r="M10" s="509"/>
    </row>
    <row r="11" spans="1:13" s="499" customFormat="1" ht="27.75" customHeight="1">
      <c r="A11" s="500">
        <f t="shared" si="0"/>
        <v>5</v>
      </c>
      <c r="B11" s="501">
        <v>161327034</v>
      </c>
      <c r="C11" s="502" t="s">
        <v>624</v>
      </c>
      <c r="D11" s="503" t="s">
        <v>625</v>
      </c>
      <c r="E11" s="507" t="s">
        <v>618</v>
      </c>
      <c r="F11" s="507">
        <v>33262</v>
      </c>
      <c r="G11" s="506" t="s">
        <v>399</v>
      </c>
      <c r="H11" s="507" t="s">
        <v>219</v>
      </c>
      <c r="I11" s="508"/>
      <c r="J11" s="508" t="s">
        <v>177</v>
      </c>
      <c r="K11" s="508" t="s">
        <v>177</v>
      </c>
      <c r="L11" s="508" t="s">
        <v>177</v>
      </c>
      <c r="M11" s="509"/>
    </row>
    <row r="12" spans="1:13" s="499" customFormat="1" ht="27.75" customHeight="1">
      <c r="A12" s="500">
        <f t="shared" si="0"/>
        <v>6</v>
      </c>
      <c r="B12" s="501">
        <v>2126251290</v>
      </c>
      <c r="C12" s="502" t="s">
        <v>626</v>
      </c>
      <c r="D12" s="503" t="s">
        <v>627</v>
      </c>
      <c r="E12" s="507" t="s">
        <v>618</v>
      </c>
      <c r="F12" s="507">
        <v>33345</v>
      </c>
      <c r="G12" s="506" t="s">
        <v>399</v>
      </c>
      <c r="H12" s="507" t="s">
        <v>174</v>
      </c>
      <c r="I12" s="508"/>
      <c r="J12" s="508" t="s">
        <v>177</v>
      </c>
      <c r="K12" s="508" t="s">
        <v>177</v>
      </c>
      <c r="L12" s="508" t="s">
        <v>177</v>
      </c>
      <c r="M12" s="509"/>
    </row>
    <row r="13" spans="1:13" s="499" customFormat="1" ht="27.75" customHeight="1">
      <c r="A13" s="500">
        <f t="shared" si="0"/>
        <v>7</v>
      </c>
      <c r="B13" s="501">
        <v>2126251294</v>
      </c>
      <c r="C13" s="502" t="s">
        <v>628</v>
      </c>
      <c r="D13" s="503" t="s">
        <v>424</v>
      </c>
      <c r="E13" s="507" t="s">
        <v>618</v>
      </c>
      <c r="F13" s="507">
        <v>33041</v>
      </c>
      <c r="G13" s="506" t="s">
        <v>399</v>
      </c>
      <c r="H13" s="507" t="s">
        <v>174</v>
      </c>
      <c r="I13" s="508"/>
      <c r="J13" s="508" t="s">
        <v>177</v>
      </c>
      <c r="K13" s="508" t="s">
        <v>177</v>
      </c>
      <c r="L13" s="508" t="s">
        <v>177</v>
      </c>
      <c r="M13" s="509"/>
    </row>
    <row r="14" spans="1:13" s="499" customFormat="1" ht="27.75" customHeight="1">
      <c r="A14" s="500">
        <f t="shared" si="0"/>
        <v>8</v>
      </c>
      <c r="B14" s="501">
        <v>2126251284</v>
      </c>
      <c r="C14" s="502" t="s">
        <v>522</v>
      </c>
      <c r="D14" s="503" t="s">
        <v>353</v>
      </c>
      <c r="E14" s="507" t="s">
        <v>618</v>
      </c>
      <c r="F14" s="507">
        <v>34097</v>
      </c>
      <c r="G14" s="506" t="s">
        <v>404</v>
      </c>
      <c r="H14" s="507" t="s">
        <v>174</v>
      </c>
      <c r="I14" s="508"/>
      <c r="J14" s="508" t="s">
        <v>177</v>
      </c>
      <c r="K14" s="508" t="s">
        <v>177</v>
      </c>
      <c r="L14" s="508" t="s">
        <v>177</v>
      </c>
      <c r="M14" s="509"/>
    </row>
    <row r="15" spans="1:13" s="499" customFormat="1" ht="27.75" customHeight="1">
      <c r="A15" s="500">
        <f t="shared" si="0"/>
        <v>9</v>
      </c>
      <c r="B15" s="501">
        <v>2126251297</v>
      </c>
      <c r="C15" s="502" t="s">
        <v>629</v>
      </c>
      <c r="D15" s="503" t="s">
        <v>630</v>
      </c>
      <c r="E15" s="507" t="s">
        <v>618</v>
      </c>
      <c r="F15" s="507">
        <v>34020</v>
      </c>
      <c r="G15" s="506" t="s">
        <v>439</v>
      </c>
      <c r="H15" s="507" t="s">
        <v>174</v>
      </c>
      <c r="I15" s="508"/>
      <c r="J15" s="508" t="s">
        <v>177</v>
      </c>
      <c r="K15" s="508" t="s">
        <v>177</v>
      </c>
      <c r="L15" s="508" t="s">
        <v>177</v>
      </c>
      <c r="M15" s="509"/>
    </row>
    <row r="16" spans="1:13" s="499" customFormat="1" ht="27.75" customHeight="1">
      <c r="A16" s="500">
        <f t="shared" si="0"/>
        <v>10</v>
      </c>
      <c r="B16" s="501">
        <v>2126251301</v>
      </c>
      <c r="C16" s="502" t="s">
        <v>631</v>
      </c>
      <c r="D16" s="503" t="s">
        <v>190</v>
      </c>
      <c r="E16" s="507" t="s">
        <v>618</v>
      </c>
      <c r="F16" s="507">
        <v>33558</v>
      </c>
      <c r="G16" s="506" t="s">
        <v>439</v>
      </c>
      <c r="H16" s="507" t="s">
        <v>174</v>
      </c>
      <c r="I16" s="508"/>
      <c r="J16" s="508" t="s">
        <v>177</v>
      </c>
      <c r="K16" s="508" t="s">
        <v>177</v>
      </c>
      <c r="L16" s="508" t="s">
        <v>177</v>
      </c>
      <c r="M16" s="509"/>
    </row>
    <row r="17" spans="1:13" s="499" customFormat="1" ht="27.75" customHeight="1">
      <c r="A17" s="500">
        <f t="shared" si="0"/>
        <v>11</v>
      </c>
      <c r="B17" s="501">
        <v>2126261342</v>
      </c>
      <c r="C17" s="502" t="s">
        <v>432</v>
      </c>
      <c r="D17" s="503" t="s">
        <v>458</v>
      </c>
      <c r="E17" s="507" t="s">
        <v>618</v>
      </c>
      <c r="F17" s="507">
        <v>33405</v>
      </c>
      <c r="G17" s="506" t="s">
        <v>570</v>
      </c>
      <c r="H17" s="507" t="s">
        <v>174</v>
      </c>
      <c r="I17" s="508"/>
      <c r="J17" s="508" t="s">
        <v>177</v>
      </c>
      <c r="K17" s="508" t="s">
        <v>177</v>
      </c>
      <c r="L17" s="508" t="s">
        <v>177</v>
      </c>
      <c r="M17" s="509"/>
    </row>
    <row r="18" spans="1:13" s="499" customFormat="1" ht="27.75" customHeight="1">
      <c r="A18" s="500">
        <f t="shared" si="0"/>
        <v>12</v>
      </c>
      <c r="B18" s="501">
        <v>161325501</v>
      </c>
      <c r="C18" s="502" t="s">
        <v>632</v>
      </c>
      <c r="D18" s="503" t="s">
        <v>633</v>
      </c>
      <c r="E18" s="507" t="s">
        <v>618</v>
      </c>
      <c r="F18" s="507">
        <v>33836</v>
      </c>
      <c r="G18" s="506" t="s">
        <v>439</v>
      </c>
      <c r="H18" s="507" t="s">
        <v>174</v>
      </c>
      <c r="I18" s="508"/>
      <c r="J18" s="508" t="s">
        <v>177</v>
      </c>
      <c r="K18" s="508" t="s">
        <v>177</v>
      </c>
      <c r="L18" s="508" t="s">
        <v>177</v>
      </c>
      <c r="M18" s="509"/>
    </row>
    <row r="19" spans="1:13" s="499" customFormat="1" ht="27.75" customHeight="1">
      <c r="A19" s="500">
        <f t="shared" si="0"/>
        <v>13</v>
      </c>
      <c r="B19" s="501">
        <v>161325519</v>
      </c>
      <c r="C19" s="502" t="s">
        <v>634</v>
      </c>
      <c r="D19" s="503" t="s">
        <v>172</v>
      </c>
      <c r="E19" s="507" t="s">
        <v>618</v>
      </c>
      <c r="F19" s="507">
        <v>33719</v>
      </c>
      <c r="G19" s="506" t="s">
        <v>399</v>
      </c>
      <c r="H19" s="507" t="s">
        <v>174</v>
      </c>
      <c r="I19" s="508"/>
      <c r="J19" s="508" t="s">
        <v>177</v>
      </c>
      <c r="K19" s="508" t="s">
        <v>177</v>
      </c>
      <c r="L19" s="508" t="s">
        <v>177</v>
      </c>
      <c r="M19" s="509"/>
    </row>
    <row r="20" spans="1:13" s="499" customFormat="1" ht="27.75" customHeight="1">
      <c r="A20" s="500">
        <f t="shared" si="0"/>
        <v>14</v>
      </c>
      <c r="B20" s="501">
        <v>2126251314</v>
      </c>
      <c r="C20" s="502" t="s">
        <v>635</v>
      </c>
      <c r="D20" s="503" t="s">
        <v>636</v>
      </c>
      <c r="E20" s="507" t="s">
        <v>618</v>
      </c>
      <c r="F20" s="507">
        <v>33797</v>
      </c>
      <c r="G20" s="506" t="s">
        <v>401</v>
      </c>
      <c r="H20" s="507" t="s">
        <v>174</v>
      </c>
      <c r="I20" s="508"/>
      <c r="J20" s="508" t="s">
        <v>177</v>
      </c>
      <c r="K20" s="508" t="s">
        <v>177</v>
      </c>
      <c r="L20" s="508" t="s">
        <v>177</v>
      </c>
      <c r="M20" s="509"/>
    </row>
    <row r="21" spans="1:13" s="499" customFormat="1" ht="27.75" customHeight="1">
      <c r="A21" s="500">
        <f t="shared" si="0"/>
        <v>15</v>
      </c>
      <c r="B21" s="501">
        <v>2127251291</v>
      </c>
      <c r="C21" s="502" t="s">
        <v>443</v>
      </c>
      <c r="D21" s="503" t="s">
        <v>516</v>
      </c>
      <c r="E21" s="507" t="s">
        <v>618</v>
      </c>
      <c r="F21" s="507">
        <v>31599</v>
      </c>
      <c r="G21" s="506" t="s">
        <v>401</v>
      </c>
      <c r="H21" s="507" t="s">
        <v>219</v>
      </c>
      <c r="I21" s="508"/>
      <c r="J21" s="508" t="s">
        <v>177</v>
      </c>
      <c r="K21" s="508" t="s">
        <v>177</v>
      </c>
      <c r="L21" s="508" t="s">
        <v>177</v>
      </c>
      <c r="M21" s="509"/>
    </row>
    <row r="22" spans="1:13" s="499" customFormat="1" ht="27.75" customHeight="1">
      <c r="A22" s="500">
        <f t="shared" si="0"/>
        <v>16</v>
      </c>
      <c r="B22" s="501">
        <v>2127251295</v>
      </c>
      <c r="C22" s="502" t="s">
        <v>637</v>
      </c>
      <c r="D22" s="503" t="s">
        <v>638</v>
      </c>
      <c r="E22" s="507" t="s">
        <v>618</v>
      </c>
      <c r="F22" s="507">
        <v>34007</v>
      </c>
      <c r="G22" s="506" t="s">
        <v>416</v>
      </c>
      <c r="H22" s="507" t="s">
        <v>219</v>
      </c>
      <c r="I22" s="508"/>
      <c r="J22" s="508"/>
      <c r="K22" s="508" t="s">
        <v>177</v>
      </c>
      <c r="L22" s="508"/>
      <c r="M22" s="509"/>
    </row>
    <row r="23" spans="1:13" s="499" customFormat="1" ht="27.75" customHeight="1">
      <c r="A23" s="500">
        <f t="shared" si="0"/>
        <v>17</v>
      </c>
      <c r="B23" s="501">
        <v>2127261359</v>
      </c>
      <c r="C23" s="502" t="s">
        <v>639</v>
      </c>
      <c r="D23" s="503" t="s">
        <v>638</v>
      </c>
      <c r="E23" s="507" t="s">
        <v>618</v>
      </c>
      <c r="F23" s="507">
        <v>33435</v>
      </c>
      <c r="G23" s="506" t="s">
        <v>439</v>
      </c>
      <c r="H23" s="507" t="s">
        <v>219</v>
      </c>
      <c r="I23" s="508"/>
      <c r="J23" s="508" t="s">
        <v>177</v>
      </c>
      <c r="K23" s="508" t="s">
        <v>177</v>
      </c>
      <c r="L23" s="508" t="s">
        <v>177</v>
      </c>
      <c r="M23" s="509"/>
    </row>
    <row r="24" spans="1:13" s="499" customFormat="1" ht="27.75" customHeight="1">
      <c r="A24" s="500">
        <f t="shared" si="0"/>
        <v>18</v>
      </c>
      <c r="B24" s="501">
        <v>2127251302</v>
      </c>
      <c r="C24" s="502" t="s">
        <v>640</v>
      </c>
      <c r="D24" s="503" t="s">
        <v>641</v>
      </c>
      <c r="E24" s="507" t="s">
        <v>618</v>
      </c>
      <c r="F24" s="507">
        <v>34092</v>
      </c>
      <c r="G24" s="506" t="s">
        <v>399</v>
      </c>
      <c r="H24" s="507" t="s">
        <v>219</v>
      </c>
      <c r="I24" s="508"/>
      <c r="J24" s="508" t="s">
        <v>177</v>
      </c>
      <c r="K24" s="508" t="s">
        <v>177</v>
      </c>
      <c r="L24" s="508" t="s">
        <v>177</v>
      </c>
      <c r="M24" s="509"/>
    </row>
    <row r="25" spans="1:13" s="499" customFormat="1" ht="27.75" customHeight="1">
      <c r="A25" s="500">
        <f t="shared" si="0"/>
        <v>19</v>
      </c>
      <c r="B25" s="501">
        <v>2127251308</v>
      </c>
      <c r="C25" s="502" t="s">
        <v>642</v>
      </c>
      <c r="D25" s="503" t="s">
        <v>365</v>
      </c>
      <c r="E25" s="507" t="s">
        <v>618</v>
      </c>
      <c r="F25" s="507">
        <v>33947</v>
      </c>
      <c r="G25" s="506" t="s">
        <v>409</v>
      </c>
      <c r="H25" s="507" t="s">
        <v>219</v>
      </c>
      <c r="I25" s="508"/>
      <c r="J25" s="508" t="s">
        <v>177</v>
      </c>
      <c r="K25" s="508" t="s">
        <v>177</v>
      </c>
      <c r="L25" s="508" t="s">
        <v>177</v>
      </c>
      <c r="M25" s="509"/>
    </row>
    <row r="26" spans="1:13" s="499" customFormat="1" ht="27.75" customHeight="1">
      <c r="A26" s="500">
        <f t="shared" si="0"/>
        <v>20</v>
      </c>
      <c r="B26" s="501">
        <v>162314652</v>
      </c>
      <c r="C26" s="502" t="s">
        <v>643</v>
      </c>
      <c r="D26" s="503" t="s">
        <v>482</v>
      </c>
      <c r="E26" s="507" t="s">
        <v>644</v>
      </c>
      <c r="F26" s="507" t="s">
        <v>645</v>
      </c>
      <c r="G26" s="506" t="s">
        <v>404</v>
      </c>
      <c r="H26" s="507" t="s">
        <v>219</v>
      </c>
      <c r="I26" s="508"/>
      <c r="J26" s="508"/>
      <c r="K26" s="508" t="s">
        <v>177</v>
      </c>
      <c r="L26" s="508"/>
      <c r="M26" s="509"/>
    </row>
    <row r="27" spans="1:13" s="499" customFormat="1" ht="27.75" customHeight="1">
      <c r="A27" s="500">
        <f t="shared" si="0"/>
        <v>21</v>
      </c>
      <c r="B27" s="501">
        <v>1920258934</v>
      </c>
      <c r="C27" s="502" t="s">
        <v>646</v>
      </c>
      <c r="D27" s="503" t="s">
        <v>353</v>
      </c>
      <c r="E27" s="507" t="s">
        <v>647</v>
      </c>
      <c r="F27" s="507">
        <v>34738</v>
      </c>
      <c r="G27" s="506" t="s">
        <v>401</v>
      </c>
      <c r="H27" s="507" t="s">
        <v>174</v>
      </c>
      <c r="I27" s="508"/>
      <c r="J27" s="508" t="s">
        <v>177</v>
      </c>
      <c r="K27" s="508" t="s">
        <v>177</v>
      </c>
      <c r="L27" s="508" t="s">
        <v>177</v>
      </c>
      <c r="M27" s="509"/>
    </row>
    <row r="28" spans="1:13" s="499" customFormat="1" ht="27.75" customHeight="1">
      <c r="A28" s="500">
        <f t="shared" si="0"/>
        <v>22</v>
      </c>
      <c r="B28" s="501">
        <v>1920258893</v>
      </c>
      <c r="C28" s="502" t="s">
        <v>648</v>
      </c>
      <c r="D28" s="503" t="s">
        <v>376</v>
      </c>
      <c r="E28" s="507" t="s">
        <v>647</v>
      </c>
      <c r="F28" s="507">
        <v>34396</v>
      </c>
      <c r="G28" s="506" t="s">
        <v>439</v>
      </c>
      <c r="H28" s="507" t="s">
        <v>174</v>
      </c>
      <c r="I28" s="508"/>
      <c r="J28" s="508"/>
      <c r="K28" s="508"/>
      <c r="L28" s="508" t="s">
        <v>177</v>
      </c>
      <c r="M28" s="509"/>
    </row>
    <row r="29" spans="1:13" s="499" customFormat="1" ht="27.75" customHeight="1">
      <c r="A29" s="500">
        <f t="shared" si="0"/>
        <v>23</v>
      </c>
      <c r="B29" s="501">
        <v>1920257969</v>
      </c>
      <c r="C29" s="502" t="s">
        <v>649</v>
      </c>
      <c r="D29" s="503" t="s">
        <v>236</v>
      </c>
      <c r="E29" s="507" t="s">
        <v>647</v>
      </c>
      <c r="F29" s="507">
        <v>34962</v>
      </c>
      <c r="G29" s="506" t="s">
        <v>431</v>
      </c>
      <c r="H29" s="507" t="s">
        <v>174</v>
      </c>
      <c r="I29" s="508"/>
      <c r="J29" s="508"/>
      <c r="K29" s="508"/>
      <c r="L29" s="508" t="s">
        <v>177</v>
      </c>
      <c r="M29" s="509"/>
    </row>
    <row r="30" spans="1:13" s="499" customFormat="1" ht="27.75" customHeight="1">
      <c r="A30" s="500">
        <f t="shared" si="0"/>
        <v>24</v>
      </c>
      <c r="B30" s="501">
        <v>1920257979</v>
      </c>
      <c r="C30" s="502" t="s">
        <v>580</v>
      </c>
      <c r="D30" s="503" t="s">
        <v>355</v>
      </c>
      <c r="E30" s="507" t="s">
        <v>647</v>
      </c>
      <c r="F30" s="507">
        <v>34911</v>
      </c>
      <c r="G30" s="506" t="s">
        <v>401</v>
      </c>
      <c r="H30" s="507" t="s">
        <v>174</v>
      </c>
      <c r="I30" s="508"/>
      <c r="J30" s="508"/>
      <c r="K30" s="508" t="s">
        <v>177</v>
      </c>
      <c r="L30" s="508"/>
      <c r="M30" s="509"/>
    </row>
    <row r="31" spans="1:13" s="499" customFormat="1" ht="27.75" customHeight="1">
      <c r="A31" s="500">
        <f t="shared" si="0"/>
        <v>25</v>
      </c>
      <c r="B31" s="501">
        <v>1920258700</v>
      </c>
      <c r="C31" s="502" t="s">
        <v>650</v>
      </c>
      <c r="D31" s="503" t="s">
        <v>355</v>
      </c>
      <c r="E31" s="507" t="s">
        <v>647</v>
      </c>
      <c r="F31" s="507">
        <v>34950</v>
      </c>
      <c r="G31" s="506" t="s">
        <v>404</v>
      </c>
      <c r="H31" s="507" t="s">
        <v>174</v>
      </c>
      <c r="I31" s="508"/>
      <c r="J31" s="508"/>
      <c r="K31" s="508" t="s">
        <v>177</v>
      </c>
      <c r="L31" s="508"/>
      <c r="M31" s="509"/>
    </row>
    <row r="32" spans="1:13" s="499" customFormat="1" ht="27.75" customHeight="1">
      <c r="A32" s="500">
        <f t="shared" si="0"/>
        <v>26</v>
      </c>
      <c r="B32" s="501">
        <v>1920259933</v>
      </c>
      <c r="C32" s="502" t="s">
        <v>651</v>
      </c>
      <c r="D32" s="503" t="s">
        <v>202</v>
      </c>
      <c r="E32" s="507" t="s">
        <v>647</v>
      </c>
      <c r="F32" s="507">
        <v>34399</v>
      </c>
      <c r="G32" s="506" t="s">
        <v>399</v>
      </c>
      <c r="H32" s="507" t="s">
        <v>174</v>
      </c>
      <c r="I32" s="508"/>
      <c r="J32" s="508"/>
      <c r="K32" s="508" t="s">
        <v>177</v>
      </c>
      <c r="L32" s="508"/>
      <c r="M32" s="509"/>
    </row>
    <row r="33" spans="1:14" s="499" customFormat="1" ht="27.75" customHeight="1">
      <c r="A33" s="500">
        <f t="shared" si="0"/>
        <v>27</v>
      </c>
      <c r="B33" s="501">
        <v>1920255448</v>
      </c>
      <c r="C33" s="502" t="s">
        <v>652</v>
      </c>
      <c r="D33" s="503" t="s">
        <v>205</v>
      </c>
      <c r="E33" s="507" t="s">
        <v>647</v>
      </c>
      <c r="F33" s="507">
        <v>34788</v>
      </c>
      <c r="G33" s="506" t="s">
        <v>399</v>
      </c>
      <c r="H33" s="507" t="s">
        <v>174</v>
      </c>
      <c r="I33" s="508"/>
      <c r="J33" s="508"/>
      <c r="K33" s="508"/>
      <c r="L33" s="508" t="s">
        <v>177</v>
      </c>
      <c r="M33" s="509"/>
    </row>
    <row r="34" spans="1:14" s="499" customFormat="1" ht="27.75" customHeight="1">
      <c r="A34" s="500">
        <f t="shared" si="0"/>
        <v>28</v>
      </c>
      <c r="B34" s="501">
        <v>1810215021</v>
      </c>
      <c r="C34" s="502" t="s">
        <v>653</v>
      </c>
      <c r="D34" s="503" t="s">
        <v>370</v>
      </c>
      <c r="E34" s="507" t="s">
        <v>654</v>
      </c>
      <c r="F34" s="507">
        <v>34472</v>
      </c>
      <c r="G34" s="506" t="s">
        <v>399</v>
      </c>
      <c r="H34" s="507" t="s">
        <v>174</v>
      </c>
      <c r="I34" s="508"/>
      <c r="J34" s="508"/>
      <c r="K34" s="508" t="s">
        <v>177</v>
      </c>
      <c r="L34" s="508"/>
      <c r="M34" s="509"/>
    </row>
    <row r="35" spans="1:14" s="499" customFormat="1" ht="28.5" customHeight="1">
      <c r="A35" s="495"/>
      <c r="B35" s="496" t="s">
        <v>590</v>
      </c>
      <c r="C35" s="497"/>
      <c r="D35" s="497"/>
      <c r="E35" s="497"/>
      <c r="F35" s="497"/>
      <c r="G35" s="497"/>
      <c r="H35" s="497"/>
      <c r="I35" s="497"/>
      <c r="J35" s="498"/>
      <c r="K35" s="497"/>
      <c r="L35" s="498"/>
      <c r="M35" s="497"/>
    </row>
    <row r="36" spans="1:14" s="499" customFormat="1" ht="24" customHeight="1">
      <c r="A36" s="500">
        <f t="shared" ref="A36:A43" si="1">A35+1</f>
        <v>1</v>
      </c>
      <c r="B36" s="501">
        <v>2126261456</v>
      </c>
      <c r="C36" s="502" t="s">
        <v>655</v>
      </c>
      <c r="D36" s="503" t="s">
        <v>529</v>
      </c>
      <c r="E36" s="522" t="s">
        <v>618</v>
      </c>
      <c r="F36" s="507">
        <v>32298</v>
      </c>
      <c r="G36" s="506" t="s">
        <v>399</v>
      </c>
      <c r="H36" s="507" t="s">
        <v>174</v>
      </c>
      <c r="I36" s="508"/>
      <c r="J36" s="508" t="s">
        <v>177</v>
      </c>
      <c r="K36" s="508" t="s">
        <v>177</v>
      </c>
      <c r="L36" s="508" t="s">
        <v>177</v>
      </c>
      <c r="M36" s="509"/>
    </row>
    <row r="37" spans="1:14" s="499" customFormat="1" ht="24" customHeight="1">
      <c r="A37" s="500">
        <f t="shared" si="1"/>
        <v>2</v>
      </c>
      <c r="B37" s="501">
        <v>1920255410</v>
      </c>
      <c r="C37" s="502" t="s">
        <v>656</v>
      </c>
      <c r="D37" s="503" t="s">
        <v>359</v>
      </c>
      <c r="E37" s="507" t="s">
        <v>647</v>
      </c>
      <c r="F37" s="507">
        <v>34706</v>
      </c>
      <c r="G37" s="506" t="s">
        <v>439</v>
      </c>
      <c r="H37" s="507" t="s">
        <v>174</v>
      </c>
      <c r="I37" s="508"/>
      <c r="J37" s="508" t="s">
        <v>177</v>
      </c>
      <c r="K37" s="508" t="s">
        <v>177</v>
      </c>
      <c r="L37" s="508" t="s">
        <v>177</v>
      </c>
      <c r="M37" s="509"/>
    </row>
    <row r="38" spans="1:14" s="499" customFormat="1" ht="24" customHeight="1">
      <c r="A38" s="500">
        <f t="shared" si="1"/>
        <v>3</v>
      </c>
      <c r="B38" s="501">
        <v>1920255483</v>
      </c>
      <c r="C38" s="502" t="s">
        <v>564</v>
      </c>
      <c r="D38" s="503" t="s">
        <v>182</v>
      </c>
      <c r="E38" s="507" t="s">
        <v>647</v>
      </c>
      <c r="F38" s="507">
        <v>35013</v>
      </c>
      <c r="G38" s="506" t="s">
        <v>439</v>
      </c>
      <c r="H38" s="507" t="s">
        <v>174</v>
      </c>
      <c r="I38" s="508"/>
      <c r="J38" s="508" t="s">
        <v>177</v>
      </c>
      <c r="K38" s="508" t="s">
        <v>177</v>
      </c>
      <c r="L38" s="508" t="s">
        <v>177</v>
      </c>
      <c r="M38" s="509"/>
    </row>
    <row r="39" spans="1:14" s="499" customFormat="1" ht="24" customHeight="1">
      <c r="A39" s="500">
        <f t="shared" si="1"/>
        <v>4</v>
      </c>
      <c r="B39" s="501">
        <v>1920251309</v>
      </c>
      <c r="C39" s="502" t="s">
        <v>657</v>
      </c>
      <c r="D39" s="503" t="s">
        <v>236</v>
      </c>
      <c r="E39" s="507" t="s">
        <v>647</v>
      </c>
      <c r="F39" s="507">
        <v>34801</v>
      </c>
      <c r="G39" s="506" t="s">
        <v>409</v>
      </c>
      <c r="H39" s="507" t="s">
        <v>174</v>
      </c>
      <c r="I39" s="508"/>
      <c r="J39" s="508" t="s">
        <v>177</v>
      </c>
      <c r="K39" s="508" t="s">
        <v>177</v>
      </c>
      <c r="L39" s="508" t="s">
        <v>177</v>
      </c>
      <c r="M39" s="509"/>
    </row>
    <row r="40" spans="1:14" s="499" customFormat="1" ht="24" customHeight="1">
      <c r="A40" s="500">
        <f t="shared" si="1"/>
        <v>5</v>
      </c>
      <c r="B40" s="501">
        <v>1921255407</v>
      </c>
      <c r="C40" s="502" t="s">
        <v>658</v>
      </c>
      <c r="D40" s="503" t="s">
        <v>364</v>
      </c>
      <c r="E40" s="507" t="s">
        <v>647</v>
      </c>
      <c r="F40" s="507">
        <v>35045</v>
      </c>
      <c r="G40" s="506" t="s">
        <v>399</v>
      </c>
      <c r="H40" s="507" t="s">
        <v>219</v>
      </c>
      <c r="I40" s="508"/>
      <c r="J40" s="508" t="s">
        <v>177</v>
      </c>
      <c r="K40" s="508" t="s">
        <v>177</v>
      </c>
      <c r="L40" s="508" t="s">
        <v>177</v>
      </c>
      <c r="M40" s="509"/>
    </row>
    <row r="41" spans="1:14" s="499" customFormat="1" ht="24" customHeight="1">
      <c r="A41" s="500">
        <f t="shared" si="1"/>
        <v>6</v>
      </c>
      <c r="B41" s="501">
        <v>1921250931</v>
      </c>
      <c r="C41" s="502" t="s">
        <v>549</v>
      </c>
      <c r="D41" s="503" t="s">
        <v>365</v>
      </c>
      <c r="E41" s="507" t="s">
        <v>647</v>
      </c>
      <c r="F41" s="507">
        <v>34530</v>
      </c>
      <c r="G41" s="506" t="s">
        <v>439</v>
      </c>
      <c r="H41" s="507" t="s">
        <v>219</v>
      </c>
      <c r="I41" s="508"/>
      <c r="J41" s="508" t="s">
        <v>177</v>
      </c>
      <c r="K41" s="508" t="s">
        <v>177</v>
      </c>
      <c r="L41" s="508" t="s">
        <v>177</v>
      </c>
      <c r="M41" s="509"/>
    </row>
    <row r="42" spans="1:14" s="499" customFormat="1" ht="24" customHeight="1">
      <c r="A42" s="500">
        <f t="shared" si="1"/>
        <v>7</v>
      </c>
      <c r="B42" s="501">
        <v>1920253043</v>
      </c>
      <c r="C42" s="502" t="s">
        <v>659</v>
      </c>
      <c r="D42" s="503" t="s">
        <v>340</v>
      </c>
      <c r="E42" s="507" t="s">
        <v>660</v>
      </c>
      <c r="F42" s="507">
        <v>35007</v>
      </c>
      <c r="G42" s="506" t="s">
        <v>439</v>
      </c>
      <c r="H42" s="507" t="s">
        <v>174</v>
      </c>
      <c r="I42" s="508"/>
      <c r="J42" s="508" t="s">
        <v>177</v>
      </c>
      <c r="K42" s="508" t="s">
        <v>177</v>
      </c>
      <c r="L42" s="508" t="s">
        <v>177</v>
      </c>
      <c r="M42" s="509"/>
    </row>
    <row r="43" spans="1:14" s="499" customFormat="1" ht="24" customHeight="1">
      <c r="A43" s="500">
        <f t="shared" si="1"/>
        <v>8</v>
      </c>
      <c r="B43" s="501">
        <v>1910217012</v>
      </c>
      <c r="C43" s="502" t="s">
        <v>661</v>
      </c>
      <c r="D43" s="503" t="s">
        <v>375</v>
      </c>
      <c r="E43" s="507" t="s">
        <v>654</v>
      </c>
      <c r="F43" s="507">
        <v>34784</v>
      </c>
      <c r="G43" s="506" t="s">
        <v>399</v>
      </c>
      <c r="H43" s="507" t="s">
        <v>174</v>
      </c>
      <c r="I43" s="508"/>
      <c r="J43" s="508" t="s">
        <v>177</v>
      </c>
      <c r="K43" s="508" t="s">
        <v>177</v>
      </c>
      <c r="L43" s="508" t="s">
        <v>177</v>
      </c>
      <c r="M43" s="509"/>
    </row>
    <row r="44" spans="1:14" ht="28.5" customHeight="1">
      <c r="A44" s="512"/>
      <c r="B44" s="513" t="s">
        <v>609</v>
      </c>
      <c r="C44" s="514"/>
      <c r="D44" s="515"/>
      <c r="E44" s="515"/>
      <c r="F44" s="515"/>
      <c r="G44" s="515"/>
      <c r="H44" s="513" t="s">
        <v>610</v>
      </c>
      <c r="I44" s="512"/>
      <c r="J44" s="514"/>
      <c r="K44" s="516"/>
      <c r="L44" s="514"/>
      <c r="M44" s="512"/>
    </row>
    <row r="45" spans="1:14" ht="22.5" customHeight="1">
      <c r="B45" s="517" t="s">
        <v>662</v>
      </c>
      <c r="C45" s="517"/>
      <c r="D45" s="517"/>
    </row>
    <row r="46" spans="1:14" s="499" customFormat="1" ht="22.5" customHeight="1">
      <c r="A46" s="500"/>
      <c r="B46" s="501">
        <v>1820254362</v>
      </c>
      <c r="C46" s="502" t="s">
        <v>478</v>
      </c>
      <c r="D46" s="503" t="s">
        <v>172</v>
      </c>
      <c r="E46" s="507" t="s">
        <v>647</v>
      </c>
      <c r="F46" s="507">
        <v>34566</v>
      </c>
      <c r="G46" s="506" t="s">
        <v>439</v>
      </c>
      <c r="H46" s="507" t="s">
        <v>174</v>
      </c>
      <c r="I46" s="508"/>
      <c r="J46" s="508" t="s">
        <v>177</v>
      </c>
      <c r="K46" s="508" t="s">
        <v>177</v>
      </c>
      <c r="L46" s="508" t="s">
        <v>177</v>
      </c>
      <c r="M46" s="509"/>
      <c r="N46" s="483" t="s">
        <v>663</v>
      </c>
    </row>
  </sheetData>
  <mergeCells count="1">
    <mergeCell ref="D1:M2"/>
  </mergeCells>
  <pageMargins left="7.874015748031496E-2" right="0" top="0.19685039370078741" bottom="0.23622047244094491" header="0" footer="0"/>
  <pageSetup paperSize="9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2"/>
  <sheetViews>
    <sheetView workbookViewId="0">
      <pane xSplit="8" ySplit="6" topLeftCell="I148" activePane="bottomRight" state="frozen"/>
      <selection pane="topRight" activeCell="I1" sqref="I1"/>
      <selection pane="bottomLeft" activeCell="A7" sqref="A7"/>
      <selection pane="bottomRight" activeCell="N149" sqref="N149"/>
    </sheetView>
  </sheetViews>
  <sheetFormatPr defaultRowHeight="22.5" customHeight="1"/>
  <cols>
    <col min="1" max="1" width="4.28515625" style="485" customWidth="1"/>
    <col min="2" max="2" width="10.140625" style="485" customWidth="1"/>
    <col min="3" max="3" width="20" style="485" customWidth="1"/>
    <col min="4" max="5" width="8.28515625" style="485" customWidth="1"/>
    <col min="6" max="6" width="9.140625" style="485" customWidth="1"/>
    <col min="7" max="7" width="9.42578125" style="485" customWidth="1"/>
    <col min="8" max="8" width="5" style="485" customWidth="1"/>
    <col min="9" max="9" width="5.7109375" style="485" customWidth="1"/>
    <col min="10" max="12" width="4.42578125" style="485" customWidth="1"/>
    <col min="13" max="13" width="7.140625" style="485" customWidth="1"/>
    <col min="14" max="14" width="11.5703125" style="485" customWidth="1"/>
    <col min="15" max="257" width="9.140625" style="485"/>
    <col min="258" max="258" width="4.42578125" style="485" customWidth="1"/>
    <col min="259" max="259" width="9.85546875" style="485" customWidth="1"/>
    <col min="260" max="260" width="7.42578125" style="485" customWidth="1"/>
    <col min="261" max="261" width="10.42578125" style="485" customWidth="1"/>
    <col min="262" max="262" width="6.85546875" style="485" customWidth="1"/>
    <col min="263" max="263" width="10.140625" style="485" customWidth="1"/>
    <col min="264" max="264" width="10.42578125" style="485" customWidth="1"/>
    <col min="265" max="265" width="6.5703125" style="485" customWidth="1"/>
    <col min="266" max="268" width="4.85546875" style="485" customWidth="1"/>
    <col min="269" max="269" width="8.42578125" style="485" customWidth="1"/>
    <col min="270" max="513" width="9.140625" style="485"/>
    <col min="514" max="514" width="4.42578125" style="485" customWidth="1"/>
    <col min="515" max="515" width="9.85546875" style="485" customWidth="1"/>
    <col min="516" max="516" width="7.42578125" style="485" customWidth="1"/>
    <col min="517" max="517" width="10.42578125" style="485" customWidth="1"/>
    <col min="518" max="518" width="6.85546875" style="485" customWidth="1"/>
    <col min="519" max="519" width="10.140625" style="485" customWidth="1"/>
    <col min="520" max="520" width="10.42578125" style="485" customWidth="1"/>
    <col min="521" max="521" width="6.5703125" style="485" customWidth="1"/>
    <col min="522" max="524" width="4.85546875" style="485" customWidth="1"/>
    <col min="525" max="525" width="8.42578125" style="485" customWidth="1"/>
    <col min="526" max="769" width="9.140625" style="485"/>
    <col min="770" max="770" width="4.42578125" style="485" customWidth="1"/>
    <col min="771" max="771" width="9.85546875" style="485" customWidth="1"/>
    <col min="772" max="772" width="7.42578125" style="485" customWidth="1"/>
    <col min="773" max="773" width="10.42578125" style="485" customWidth="1"/>
    <col min="774" max="774" width="6.85546875" style="485" customWidth="1"/>
    <col min="775" max="775" width="10.140625" style="485" customWidth="1"/>
    <col min="776" max="776" width="10.42578125" style="485" customWidth="1"/>
    <col min="777" max="777" width="6.5703125" style="485" customWidth="1"/>
    <col min="778" max="780" width="4.85546875" style="485" customWidth="1"/>
    <col min="781" max="781" width="8.42578125" style="485" customWidth="1"/>
    <col min="782" max="1025" width="9.140625" style="485"/>
    <col min="1026" max="1026" width="4.42578125" style="485" customWidth="1"/>
    <col min="1027" max="1027" width="9.85546875" style="485" customWidth="1"/>
    <col min="1028" max="1028" width="7.42578125" style="485" customWidth="1"/>
    <col min="1029" max="1029" width="10.42578125" style="485" customWidth="1"/>
    <col min="1030" max="1030" width="6.85546875" style="485" customWidth="1"/>
    <col min="1031" max="1031" width="10.140625" style="485" customWidth="1"/>
    <col min="1032" max="1032" width="10.42578125" style="485" customWidth="1"/>
    <col min="1033" max="1033" width="6.5703125" style="485" customWidth="1"/>
    <col min="1034" max="1036" width="4.85546875" style="485" customWidth="1"/>
    <col min="1037" max="1037" width="8.42578125" style="485" customWidth="1"/>
    <col min="1038" max="1281" width="9.140625" style="485"/>
    <col min="1282" max="1282" width="4.42578125" style="485" customWidth="1"/>
    <col min="1283" max="1283" width="9.85546875" style="485" customWidth="1"/>
    <col min="1284" max="1284" width="7.42578125" style="485" customWidth="1"/>
    <col min="1285" max="1285" width="10.42578125" style="485" customWidth="1"/>
    <col min="1286" max="1286" width="6.85546875" style="485" customWidth="1"/>
    <col min="1287" max="1287" width="10.140625" style="485" customWidth="1"/>
    <col min="1288" max="1288" width="10.42578125" style="485" customWidth="1"/>
    <col min="1289" max="1289" width="6.5703125" style="485" customWidth="1"/>
    <col min="1290" max="1292" width="4.85546875" style="485" customWidth="1"/>
    <col min="1293" max="1293" width="8.42578125" style="485" customWidth="1"/>
    <col min="1294" max="1537" width="9.140625" style="485"/>
    <col min="1538" max="1538" width="4.42578125" style="485" customWidth="1"/>
    <col min="1539" max="1539" width="9.85546875" style="485" customWidth="1"/>
    <col min="1540" max="1540" width="7.42578125" style="485" customWidth="1"/>
    <col min="1541" max="1541" width="10.42578125" style="485" customWidth="1"/>
    <col min="1542" max="1542" width="6.85546875" style="485" customWidth="1"/>
    <col min="1543" max="1543" width="10.140625" style="485" customWidth="1"/>
    <col min="1544" max="1544" width="10.42578125" style="485" customWidth="1"/>
    <col min="1545" max="1545" width="6.5703125" style="485" customWidth="1"/>
    <col min="1546" max="1548" width="4.85546875" style="485" customWidth="1"/>
    <col min="1549" max="1549" width="8.42578125" style="485" customWidth="1"/>
    <col min="1550" max="1793" width="9.140625" style="485"/>
    <col min="1794" max="1794" width="4.42578125" style="485" customWidth="1"/>
    <col min="1795" max="1795" width="9.85546875" style="485" customWidth="1"/>
    <col min="1796" max="1796" width="7.42578125" style="485" customWidth="1"/>
    <col min="1797" max="1797" width="10.42578125" style="485" customWidth="1"/>
    <col min="1798" max="1798" width="6.85546875" style="485" customWidth="1"/>
    <col min="1799" max="1799" width="10.140625" style="485" customWidth="1"/>
    <col min="1800" max="1800" width="10.42578125" style="485" customWidth="1"/>
    <col min="1801" max="1801" width="6.5703125" style="485" customWidth="1"/>
    <col min="1802" max="1804" width="4.85546875" style="485" customWidth="1"/>
    <col min="1805" max="1805" width="8.42578125" style="485" customWidth="1"/>
    <col min="1806" max="2049" width="9.140625" style="485"/>
    <col min="2050" max="2050" width="4.42578125" style="485" customWidth="1"/>
    <col min="2051" max="2051" width="9.85546875" style="485" customWidth="1"/>
    <col min="2052" max="2052" width="7.42578125" style="485" customWidth="1"/>
    <col min="2053" max="2053" width="10.42578125" style="485" customWidth="1"/>
    <col min="2054" max="2054" width="6.85546875" style="485" customWidth="1"/>
    <col min="2055" max="2055" width="10.140625" style="485" customWidth="1"/>
    <col min="2056" max="2056" width="10.42578125" style="485" customWidth="1"/>
    <col min="2057" max="2057" width="6.5703125" style="485" customWidth="1"/>
    <col min="2058" max="2060" width="4.85546875" style="485" customWidth="1"/>
    <col min="2061" max="2061" width="8.42578125" style="485" customWidth="1"/>
    <col min="2062" max="2305" width="9.140625" style="485"/>
    <col min="2306" max="2306" width="4.42578125" style="485" customWidth="1"/>
    <col min="2307" max="2307" width="9.85546875" style="485" customWidth="1"/>
    <col min="2308" max="2308" width="7.42578125" style="485" customWidth="1"/>
    <col min="2309" max="2309" width="10.42578125" style="485" customWidth="1"/>
    <col min="2310" max="2310" width="6.85546875" style="485" customWidth="1"/>
    <col min="2311" max="2311" width="10.140625" style="485" customWidth="1"/>
    <col min="2312" max="2312" width="10.42578125" style="485" customWidth="1"/>
    <col min="2313" max="2313" width="6.5703125" style="485" customWidth="1"/>
    <col min="2314" max="2316" width="4.85546875" style="485" customWidth="1"/>
    <col min="2317" max="2317" width="8.42578125" style="485" customWidth="1"/>
    <col min="2318" max="2561" width="9.140625" style="485"/>
    <col min="2562" max="2562" width="4.42578125" style="485" customWidth="1"/>
    <col min="2563" max="2563" width="9.85546875" style="485" customWidth="1"/>
    <col min="2564" max="2564" width="7.42578125" style="485" customWidth="1"/>
    <col min="2565" max="2565" width="10.42578125" style="485" customWidth="1"/>
    <col min="2566" max="2566" width="6.85546875" style="485" customWidth="1"/>
    <col min="2567" max="2567" width="10.140625" style="485" customWidth="1"/>
    <col min="2568" max="2568" width="10.42578125" style="485" customWidth="1"/>
    <col min="2569" max="2569" width="6.5703125" style="485" customWidth="1"/>
    <col min="2570" max="2572" width="4.85546875" style="485" customWidth="1"/>
    <col min="2573" max="2573" width="8.42578125" style="485" customWidth="1"/>
    <col min="2574" max="2817" width="9.140625" style="485"/>
    <col min="2818" max="2818" width="4.42578125" style="485" customWidth="1"/>
    <col min="2819" max="2819" width="9.85546875" style="485" customWidth="1"/>
    <col min="2820" max="2820" width="7.42578125" style="485" customWidth="1"/>
    <col min="2821" max="2821" width="10.42578125" style="485" customWidth="1"/>
    <col min="2822" max="2822" width="6.85546875" style="485" customWidth="1"/>
    <col min="2823" max="2823" width="10.140625" style="485" customWidth="1"/>
    <col min="2824" max="2824" width="10.42578125" style="485" customWidth="1"/>
    <col min="2825" max="2825" width="6.5703125" style="485" customWidth="1"/>
    <col min="2826" max="2828" width="4.85546875" style="485" customWidth="1"/>
    <col min="2829" max="2829" width="8.42578125" style="485" customWidth="1"/>
    <col min="2830" max="3073" width="9.140625" style="485"/>
    <col min="3074" max="3074" width="4.42578125" style="485" customWidth="1"/>
    <col min="3075" max="3075" width="9.85546875" style="485" customWidth="1"/>
    <col min="3076" max="3076" width="7.42578125" style="485" customWidth="1"/>
    <col min="3077" max="3077" width="10.42578125" style="485" customWidth="1"/>
    <col min="3078" max="3078" width="6.85546875" style="485" customWidth="1"/>
    <col min="3079" max="3079" width="10.140625" style="485" customWidth="1"/>
    <col min="3080" max="3080" width="10.42578125" style="485" customWidth="1"/>
    <col min="3081" max="3081" width="6.5703125" style="485" customWidth="1"/>
    <col min="3082" max="3084" width="4.85546875" style="485" customWidth="1"/>
    <col min="3085" max="3085" width="8.42578125" style="485" customWidth="1"/>
    <col min="3086" max="3329" width="9.140625" style="485"/>
    <col min="3330" max="3330" width="4.42578125" style="485" customWidth="1"/>
    <col min="3331" max="3331" width="9.85546875" style="485" customWidth="1"/>
    <col min="3332" max="3332" width="7.42578125" style="485" customWidth="1"/>
    <col min="3333" max="3333" width="10.42578125" style="485" customWidth="1"/>
    <col min="3334" max="3334" width="6.85546875" style="485" customWidth="1"/>
    <col min="3335" max="3335" width="10.140625" style="485" customWidth="1"/>
    <col min="3336" max="3336" width="10.42578125" style="485" customWidth="1"/>
    <col min="3337" max="3337" width="6.5703125" style="485" customWidth="1"/>
    <col min="3338" max="3340" width="4.85546875" style="485" customWidth="1"/>
    <col min="3341" max="3341" width="8.42578125" style="485" customWidth="1"/>
    <col min="3342" max="3585" width="9.140625" style="485"/>
    <col min="3586" max="3586" width="4.42578125" style="485" customWidth="1"/>
    <col min="3587" max="3587" width="9.85546875" style="485" customWidth="1"/>
    <col min="3588" max="3588" width="7.42578125" style="485" customWidth="1"/>
    <col min="3589" max="3589" width="10.42578125" style="485" customWidth="1"/>
    <col min="3590" max="3590" width="6.85546875" style="485" customWidth="1"/>
    <col min="3591" max="3591" width="10.140625" style="485" customWidth="1"/>
    <col min="3592" max="3592" width="10.42578125" style="485" customWidth="1"/>
    <col min="3593" max="3593" width="6.5703125" style="485" customWidth="1"/>
    <col min="3594" max="3596" width="4.85546875" style="485" customWidth="1"/>
    <col min="3597" max="3597" width="8.42578125" style="485" customWidth="1"/>
    <col min="3598" max="3841" width="9.140625" style="485"/>
    <col min="3842" max="3842" width="4.42578125" style="485" customWidth="1"/>
    <col min="3843" max="3843" width="9.85546875" style="485" customWidth="1"/>
    <col min="3844" max="3844" width="7.42578125" style="485" customWidth="1"/>
    <col min="3845" max="3845" width="10.42578125" style="485" customWidth="1"/>
    <col min="3846" max="3846" width="6.85546875" style="485" customWidth="1"/>
    <col min="3847" max="3847" width="10.140625" style="485" customWidth="1"/>
    <col min="3848" max="3848" width="10.42578125" style="485" customWidth="1"/>
    <col min="3849" max="3849" width="6.5703125" style="485" customWidth="1"/>
    <col min="3850" max="3852" width="4.85546875" style="485" customWidth="1"/>
    <col min="3853" max="3853" width="8.42578125" style="485" customWidth="1"/>
    <col min="3854" max="4097" width="9.140625" style="485"/>
    <col min="4098" max="4098" width="4.42578125" style="485" customWidth="1"/>
    <col min="4099" max="4099" width="9.85546875" style="485" customWidth="1"/>
    <col min="4100" max="4100" width="7.42578125" style="485" customWidth="1"/>
    <col min="4101" max="4101" width="10.42578125" style="485" customWidth="1"/>
    <col min="4102" max="4102" width="6.85546875" style="485" customWidth="1"/>
    <col min="4103" max="4103" width="10.140625" style="485" customWidth="1"/>
    <col min="4104" max="4104" width="10.42578125" style="485" customWidth="1"/>
    <col min="4105" max="4105" width="6.5703125" style="485" customWidth="1"/>
    <col min="4106" max="4108" width="4.85546875" style="485" customWidth="1"/>
    <col min="4109" max="4109" width="8.42578125" style="485" customWidth="1"/>
    <col min="4110" max="4353" width="9.140625" style="485"/>
    <col min="4354" max="4354" width="4.42578125" style="485" customWidth="1"/>
    <col min="4355" max="4355" width="9.85546875" style="485" customWidth="1"/>
    <col min="4356" max="4356" width="7.42578125" style="485" customWidth="1"/>
    <col min="4357" max="4357" width="10.42578125" style="485" customWidth="1"/>
    <col min="4358" max="4358" width="6.85546875" style="485" customWidth="1"/>
    <col min="4359" max="4359" width="10.140625" style="485" customWidth="1"/>
    <col min="4360" max="4360" width="10.42578125" style="485" customWidth="1"/>
    <col min="4361" max="4361" width="6.5703125" style="485" customWidth="1"/>
    <col min="4362" max="4364" width="4.85546875" style="485" customWidth="1"/>
    <col min="4365" max="4365" width="8.42578125" style="485" customWidth="1"/>
    <col min="4366" max="4609" width="9.140625" style="485"/>
    <col min="4610" max="4610" width="4.42578125" style="485" customWidth="1"/>
    <col min="4611" max="4611" width="9.85546875" style="485" customWidth="1"/>
    <col min="4612" max="4612" width="7.42578125" style="485" customWidth="1"/>
    <col min="4613" max="4613" width="10.42578125" style="485" customWidth="1"/>
    <col min="4614" max="4614" width="6.85546875" style="485" customWidth="1"/>
    <col min="4615" max="4615" width="10.140625" style="485" customWidth="1"/>
    <col min="4616" max="4616" width="10.42578125" style="485" customWidth="1"/>
    <col min="4617" max="4617" width="6.5703125" style="485" customWidth="1"/>
    <col min="4618" max="4620" width="4.85546875" style="485" customWidth="1"/>
    <col min="4621" max="4621" width="8.42578125" style="485" customWidth="1"/>
    <col min="4622" max="4865" width="9.140625" style="485"/>
    <col min="4866" max="4866" width="4.42578125" style="485" customWidth="1"/>
    <col min="4867" max="4867" width="9.85546875" style="485" customWidth="1"/>
    <col min="4868" max="4868" width="7.42578125" style="485" customWidth="1"/>
    <col min="4869" max="4869" width="10.42578125" style="485" customWidth="1"/>
    <col min="4870" max="4870" width="6.85546875" style="485" customWidth="1"/>
    <col min="4871" max="4871" width="10.140625" style="485" customWidth="1"/>
    <col min="4872" max="4872" width="10.42578125" style="485" customWidth="1"/>
    <col min="4873" max="4873" width="6.5703125" style="485" customWidth="1"/>
    <col min="4874" max="4876" width="4.85546875" style="485" customWidth="1"/>
    <col min="4877" max="4877" width="8.42578125" style="485" customWidth="1"/>
    <col min="4878" max="5121" width="9.140625" style="485"/>
    <col min="5122" max="5122" width="4.42578125" style="485" customWidth="1"/>
    <col min="5123" max="5123" width="9.85546875" style="485" customWidth="1"/>
    <col min="5124" max="5124" width="7.42578125" style="485" customWidth="1"/>
    <col min="5125" max="5125" width="10.42578125" style="485" customWidth="1"/>
    <col min="5126" max="5126" width="6.85546875" style="485" customWidth="1"/>
    <col min="5127" max="5127" width="10.140625" style="485" customWidth="1"/>
    <col min="5128" max="5128" width="10.42578125" style="485" customWidth="1"/>
    <col min="5129" max="5129" width="6.5703125" style="485" customWidth="1"/>
    <col min="5130" max="5132" width="4.85546875" style="485" customWidth="1"/>
    <col min="5133" max="5133" width="8.42578125" style="485" customWidth="1"/>
    <col min="5134" max="5377" width="9.140625" style="485"/>
    <col min="5378" max="5378" width="4.42578125" style="485" customWidth="1"/>
    <col min="5379" max="5379" width="9.85546875" style="485" customWidth="1"/>
    <col min="5380" max="5380" width="7.42578125" style="485" customWidth="1"/>
    <col min="5381" max="5381" width="10.42578125" style="485" customWidth="1"/>
    <col min="5382" max="5382" width="6.85546875" style="485" customWidth="1"/>
    <col min="5383" max="5383" width="10.140625" style="485" customWidth="1"/>
    <col min="5384" max="5384" width="10.42578125" style="485" customWidth="1"/>
    <col min="5385" max="5385" width="6.5703125" style="485" customWidth="1"/>
    <col min="5386" max="5388" width="4.85546875" style="485" customWidth="1"/>
    <col min="5389" max="5389" width="8.42578125" style="485" customWidth="1"/>
    <col min="5390" max="5633" width="9.140625" style="485"/>
    <col min="5634" max="5634" width="4.42578125" style="485" customWidth="1"/>
    <col min="5635" max="5635" width="9.85546875" style="485" customWidth="1"/>
    <col min="5636" max="5636" width="7.42578125" style="485" customWidth="1"/>
    <col min="5637" max="5637" width="10.42578125" style="485" customWidth="1"/>
    <col min="5638" max="5638" width="6.85546875" style="485" customWidth="1"/>
    <col min="5639" max="5639" width="10.140625" style="485" customWidth="1"/>
    <col min="5640" max="5640" width="10.42578125" style="485" customWidth="1"/>
    <col min="5641" max="5641" width="6.5703125" style="485" customWidth="1"/>
    <col min="5642" max="5644" width="4.85546875" style="485" customWidth="1"/>
    <col min="5645" max="5645" width="8.42578125" style="485" customWidth="1"/>
    <col min="5646" max="5889" width="9.140625" style="485"/>
    <col min="5890" max="5890" width="4.42578125" style="485" customWidth="1"/>
    <col min="5891" max="5891" width="9.85546875" style="485" customWidth="1"/>
    <col min="5892" max="5892" width="7.42578125" style="485" customWidth="1"/>
    <col min="5893" max="5893" width="10.42578125" style="485" customWidth="1"/>
    <col min="5894" max="5894" width="6.85546875" style="485" customWidth="1"/>
    <col min="5895" max="5895" width="10.140625" style="485" customWidth="1"/>
    <col min="5896" max="5896" width="10.42578125" style="485" customWidth="1"/>
    <col min="5897" max="5897" width="6.5703125" style="485" customWidth="1"/>
    <col min="5898" max="5900" width="4.85546875" style="485" customWidth="1"/>
    <col min="5901" max="5901" width="8.42578125" style="485" customWidth="1"/>
    <col min="5902" max="6145" width="9.140625" style="485"/>
    <col min="6146" max="6146" width="4.42578125" style="485" customWidth="1"/>
    <col min="6147" max="6147" width="9.85546875" style="485" customWidth="1"/>
    <col min="6148" max="6148" width="7.42578125" style="485" customWidth="1"/>
    <col min="6149" max="6149" width="10.42578125" style="485" customWidth="1"/>
    <col min="6150" max="6150" width="6.85546875" style="485" customWidth="1"/>
    <col min="6151" max="6151" width="10.140625" style="485" customWidth="1"/>
    <col min="6152" max="6152" width="10.42578125" style="485" customWidth="1"/>
    <col min="6153" max="6153" width="6.5703125" style="485" customWidth="1"/>
    <col min="6154" max="6156" width="4.85546875" style="485" customWidth="1"/>
    <col min="6157" max="6157" width="8.42578125" style="485" customWidth="1"/>
    <col min="6158" max="6401" width="9.140625" style="485"/>
    <col min="6402" max="6402" width="4.42578125" style="485" customWidth="1"/>
    <col min="6403" max="6403" width="9.85546875" style="485" customWidth="1"/>
    <col min="6404" max="6404" width="7.42578125" style="485" customWidth="1"/>
    <col min="6405" max="6405" width="10.42578125" style="485" customWidth="1"/>
    <col min="6406" max="6406" width="6.85546875" style="485" customWidth="1"/>
    <col min="6407" max="6407" width="10.140625" style="485" customWidth="1"/>
    <col min="6408" max="6408" width="10.42578125" style="485" customWidth="1"/>
    <col min="6409" max="6409" width="6.5703125" style="485" customWidth="1"/>
    <col min="6410" max="6412" width="4.85546875" style="485" customWidth="1"/>
    <col min="6413" max="6413" width="8.42578125" style="485" customWidth="1"/>
    <col min="6414" max="6657" width="9.140625" style="485"/>
    <col min="6658" max="6658" width="4.42578125" style="485" customWidth="1"/>
    <col min="6659" max="6659" width="9.85546875" style="485" customWidth="1"/>
    <col min="6660" max="6660" width="7.42578125" style="485" customWidth="1"/>
    <col min="6661" max="6661" width="10.42578125" style="485" customWidth="1"/>
    <col min="6662" max="6662" width="6.85546875" style="485" customWidth="1"/>
    <col min="6663" max="6663" width="10.140625" style="485" customWidth="1"/>
    <col min="6664" max="6664" width="10.42578125" style="485" customWidth="1"/>
    <col min="6665" max="6665" width="6.5703125" style="485" customWidth="1"/>
    <col min="6666" max="6668" width="4.85546875" style="485" customWidth="1"/>
    <col min="6669" max="6669" width="8.42578125" style="485" customWidth="1"/>
    <col min="6670" max="6913" width="9.140625" style="485"/>
    <col min="6914" max="6914" width="4.42578125" style="485" customWidth="1"/>
    <col min="6915" max="6915" width="9.85546875" style="485" customWidth="1"/>
    <col min="6916" max="6916" width="7.42578125" style="485" customWidth="1"/>
    <col min="6917" max="6917" width="10.42578125" style="485" customWidth="1"/>
    <col min="6918" max="6918" width="6.85546875" style="485" customWidth="1"/>
    <col min="6919" max="6919" width="10.140625" style="485" customWidth="1"/>
    <col min="6920" max="6920" width="10.42578125" style="485" customWidth="1"/>
    <col min="6921" max="6921" width="6.5703125" style="485" customWidth="1"/>
    <col min="6922" max="6924" width="4.85546875" style="485" customWidth="1"/>
    <col min="6925" max="6925" width="8.42578125" style="485" customWidth="1"/>
    <col min="6926" max="7169" width="9.140625" style="485"/>
    <col min="7170" max="7170" width="4.42578125" style="485" customWidth="1"/>
    <col min="7171" max="7171" width="9.85546875" style="485" customWidth="1"/>
    <col min="7172" max="7172" width="7.42578125" style="485" customWidth="1"/>
    <col min="7173" max="7173" width="10.42578125" style="485" customWidth="1"/>
    <col min="7174" max="7174" width="6.85546875" style="485" customWidth="1"/>
    <col min="7175" max="7175" width="10.140625" style="485" customWidth="1"/>
    <col min="7176" max="7176" width="10.42578125" style="485" customWidth="1"/>
    <col min="7177" max="7177" width="6.5703125" style="485" customWidth="1"/>
    <col min="7178" max="7180" width="4.85546875" style="485" customWidth="1"/>
    <col min="7181" max="7181" width="8.42578125" style="485" customWidth="1"/>
    <col min="7182" max="7425" width="9.140625" style="485"/>
    <col min="7426" max="7426" width="4.42578125" style="485" customWidth="1"/>
    <col min="7427" max="7427" width="9.85546875" style="485" customWidth="1"/>
    <col min="7428" max="7428" width="7.42578125" style="485" customWidth="1"/>
    <col min="7429" max="7429" width="10.42578125" style="485" customWidth="1"/>
    <col min="7430" max="7430" width="6.85546875" style="485" customWidth="1"/>
    <col min="7431" max="7431" width="10.140625" style="485" customWidth="1"/>
    <col min="7432" max="7432" width="10.42578125" style="485" customWidth="1"/>
    <col min="7433" max="7433" width="6.5703125" style="485" customWidth="1"/>
    <col min="7434" max="7436" width="4.85546875" style="485" customWidth="1"/>
    <col min="7437" max="7437" width="8.42578125" style="485" customWidth="1"/>
    <col min="7438" max="7681" width="9.140625" style="485"/>
    <col min="7682" max="7682" width="4.42578125" style="485" customWidth="1"/>
    <col min="7683" max="7683" width="9.85546875" style="485" customWidth="1"/>
    <col min="7684" max="7684" width="7.42578125" style="485" customWidth="1"/>
    <col min="7685" max="7685" width="10.42578125" style="485" customWidth="1"/>
    <col min="7686" max="7686" width="6.85546875" style="485" customWidth="1"/>
    <col min="7687" max="7687" width="10.140625" style="485" customWidth="1"/>
    <col min="7688" max="7688" width="10.42578125" style="485" customWidth="1"/>
    <col min="7689" max="7689" width="6.5703125" style="485" customWidth="1"/>
    <col min="7690" max="7692" width="4.85546875" style="485" customWidth="1"/>
    <col min="7693" max="7693" width="8.42578125" style="485" customWidth="1"/>
    <col min="7694" max="7937" width="9.140625" style="485"/>
    <col min="7938" max="7938" width="4.42578125" style="485" customWidth="1"/>
    <col min="7939" max="7939" width="9.85546875" style="485" customWidth="1"/>
    <col min="7940" max="7940" width="7.42578125" style="485" customWidth="1"/>
    <col min="7941" max="7941" width="10.42578125" style="485" customWidth="1"/>
    <col min="7942" max="7942" width="6.85546875" style="485" customWidth="1"/>
    <col min="7943" max="7943" width="10.140625" style="485" customWidth="1"/>
    <col min="7944" max="7944" width="10.42578125" style="485" customWidth="1"/>
    <col min="7945" max="7945" width="6.5703125" style="485" customWidth="1"/>
    <col min="7946" max="7948" width="4.85546875" style="485" customWidth="1"/>
    <col min="7949" max="7949" width="8.42578125" style="485" customWidth="1"/>
    <col min="7950" max="8193" width="9.140625" style="485"/>
    <col min="8194" max="8194" width="4.42578125" style="485" customWidth="1"/>
    <col min="8195" max="8195" width="9.85546875" style="485" customWidth="1"/>
    <col min="8196" max="8196" width="7.42578125" style="485" customWidth="1"/>
    <col min="8197" max="8197" width="10.42578125" style="485" customWidth="1"/>
    <col min="8198" max="8198" width="6.85546875" style="485" customWidth="1"/>
    <col min="8199" max="8199" width="10.140625" style="485" customWidth="1"/>
    <col min="8200" max="8200" width="10.42578125" style="485" customWidth="1"/>
    <col min="8201" max="8201" width="6.5703125" style="485" customWidth="1"/>
    <col min="8202" max="8204" width="4.85546875" style="485" customWidth="1"/>
    <col min="8205" max="8205" width="8.42578125" style="485" customWidth="1"/>
    <col min="8206" max="8449" width="9.140625" style="485"/>
    <col min="8450" max="8450" width="4.42578125" style="485" customWidth="1"/>
    <col min="8451" max="8451" width="9.85546875" style="485" customWidth="1"/>
    <col min="8452" max="8452" width="7.42578125" style="485" customWidth="1"/>
    <col min="8453" max="8453" width="10.42578125" style="485" customWidth="1"/>
    <col min="8454" max="8454" width="6.85546875" style="485" customWidth="1"/>
    <col min="8455" max="8455" width="10.140625" style="485" customWidth="1"/>
    <col min="8456" max="8456" width="10.42578125" style="485" customWidth="1"/>
    <col min="8457" max="8457" width="6.5703125" style="485" customWidth="1"/>
    <col min="8458" max="8460" width="4.85546875" style="485" customWidth="1"/>
    <col min="8461" max="8461" width="8.42578125" style="485" customWidth="1"/>
    <col min="8462" max="8705" width="9.140625" style="485"/>
    <col min="8706" max="8706" width="4.42578125" style="485" customWidth="1"/>
    <col min="8707" max="8707" width="9.85546875" style="485" customWidth="1"/>
    <col min="8708" max="8708" width="7.42578125" style="485" customWidth="1"/>
    <col min="8709" max="8709" width="10.42578125" style="485" customWidth="1"/>
    <col min="8710" max="8710" width="6.85546875" style="485" customWidth="1"/>
    <col min="8711" max="8711" width="10.140625" style="485" customWidth="1"/>
    <col min="8712" max="8712" width="10.42578125" style="485" customWidth="1"/>
    <col min="8713" max="8713" width="6.5703125" style="485" customWidth="1"/>
    <col min="8714" max="8716" width="4.85546875" style="485" customWidth="1"/>
    <col min="8717" max="8717" width="8.42578125" style="485" customWidth="1"/>
    <col min="8718" max="8961" width="9.140625" style="485"/>
    <col min="8962" max="8962" width="4.42578125" style="485" customWidth="1"/>
    <col min="8963" max="8963" width="9.85546875" style="485" customWidth="1"/>
    <col min="8964" max="8964" width="7.42578125" style="485" customWidth="1"/>
    <col min="8965" max="8965" width="10.42578125" style="485" customWidth="1"/>
    <col min="8966" max="8966" width="6.85546875" style="485" customWidth="1"/>
    <col min="8967" max="8967" width="10.140625" style="485" customWidth="1"/>
    <col min="8968" max="8968" width="10.42578125" style="485" customWidth="1"/>
    <col min="8969" max="8969" width="6.5703125" style="485" customWidth="1"/>
    <col min="8970" max="8972" width="4.85546875" style="485" customWidth="1"/>
    <col min="8973" max="8973" width="8.42578125" style="485" customWidth="1"/>
    <col min="8974" max="9217" width="9.140625" style="485"/>
    <col min="9218" max="9218" width="4.42578125" style="485" customWidth="1"/>
    <col min="9219" max="9219" width="9.85546875" style="485" customWidth="1"/>
    <col min="9220" max="9220" width="7.42578125" style="485" customWidth="1"/>
    <col min="9221" max="9221" width="10.42578125" style="485" customWidth="1"/>
    <col min="9222" max="9222" width="6.85546875" style="485" customWidth="1"/>
    <col min="9223" max="9223" width="10.140625" style="485" customWidth="1"/>
    <col min="9224" max="9224" width="10.42578125" style="485" customWidth="1"/>
    <col min="9225" max="9225" width="6.5703125" style="485" customWidth="1"/>
    <col min="9226" max="9228" width="4.85546875" style="485" customWidth="1"/>
    <col min="9229" max="9229" width="8.42578125" style="485" customWidth="1"/>
    <col min="9230" max="9473" width="9.140625" style="485"/>
    <col min="9474" max="9474" width="4.42578125" style="485" customWidth="1"/>
    <col min="9475" max="9475" width="9.85546875" style="485" customWidth="1"/>
    <col min="9476" max="9476" width="7.42578125" style="485" customWidth="1"/>
    <col min="9477" max="9477" width="10.42578125" style="485" customWidth="1"/>
    <col min="9478" max="9478" width="6.85546875" style="485" customWidth="1"/>
    <col min="9479" max="9479" width="10.140625" style="485" customWidth="1"/>
    <col min="9480" max="9480" width="10.42578125" style="485" customWidth="1"/>
    <col min="9481" max="9481" width="6.5703125" style="485" customWidth="1"/>
    <col min="9482" max="9484" width="4.85546875" style="485" customWidth="1"/>
    <col min="9485" max="9485" width="8.42578125" style="485" customWidth="1"/>
    <col min="9486" max="9729" width="9.140625" style="485"/>
    <col min="9730" max="9730" width="4.42578125" style="485" customWidth="1"/>
    <col min="9731" max="9731" width="9.85546875" style="485" customWidth="1"/>
    <col min="9732" max="9732" width="7.42578125" style="485" customWidth="1"/>
    <col min="9733" max="9733" width="10.42578125" style="485" customWidth="1"/>
    <col min="9734" max="9734" width="6.85546875" style="485" customWidth="1"/>
    <col min="9735" max="9735" width="10.140625" style="485" customWidth="1"/>
    <col min="9736" max="9736" width="10.42578125" style="485" customWidth="1"/>
    <col min="9737" max="9737" width="6.5703125" style="485" customWidth="1"/>
    <col min="9738" max="9740" width="4.85546875" style="485" customWidth="1"/>
    <col min="9741" max="9741" width="8.42578125" style="485" customWidth="1"/>
    <col min="9742" max="9985" width="9.140625" style="485"/>
    <col min="9986" max="9986" width="4.42578125" style="485" customWidth="1"/>
    <col min="9987" max="9987" width="9.85546875" style="485" customWidth="1"/>
    <col min="9988" max="9988" width="7.42578125" style="485" customWidth="1"/>
    <col min="9989" max="9989" width="10.42578125" style="485" customWidth="1"/>
    <col min="9990" max="9990" width="6.85546875" style="485" customWidth="1"/>
    <col min="9991" max="9991" width="10.140625" style="485" customWidth="1"/>
    <col min="9992" max="9992" width="10.42578125" style="485" customWidth="1"/>
    <col min="9993" max="9993" width="6.5703125" style="485" customWidth="1"/>
    <col min="9994" max="9996" width="4.85546875" style="485" customWidth="1"/>
    <col min="9997" max="9997" width="8.42578125" style="485" customWidth="1"/>
    <col min="9998" max="10241" width="9.140625" style="485"/>
    <col min="10242" max="10242" width="4.42578125" style="485" customWidth="1"/>
    <col min="10243" max="10243" width="9.85546875" style="485" customWidth="1"/>
    <col min="10244" max="10244" width="7.42578125" style="485" customWidth="1"/>
    <col min="10245" max="10245" width="10.42578125" style="485" customWidth="1"/>
    <col min="10246" max="10246" width="6.85546875" style="485" customWidth="1"/>
    <col min="10247" max="10247" width="10.140625" style="485" customWidth="1"/>
    <col min="10248" max="10248" width="10.42578125" style="485" customWidth="1"/>
    <col min="10249" max="10249" width="6.5703125" style="485" customWidth="1"/>
    <col min="10250" max="10252" width="4.85546875" style="485" customWidth="1"/>
    <col min="10253" max="10253" width="8.42578125" style="485" customWidth="1"/>
    <col min="10254" max="10497" width="9.140625" style="485"/>
    <col min="10498" max="10498" width="4.42578125" style="485" customWidth="1"/>
    <col min="10499" max="10499" width="9.85546875" style="485" customWidth="1"/>
    <col min="10500" max="10500" width="7.42578125" style="485" customWidth="1"/>
    <col min="10501" max="10501" width="10.42578125" style="485" customWidth="1"/>
    <col min="10502" max="10502" width="6.85546875" style="485" customWidth="1"/>
    <col min="10503" max="10503" width="10.140625" style="485" customWidth="1"/>
    <col min="10504" max="10504" width="10.42578125" style="485" customWidth="1"/>
    <col min="10505" max="10505" width="6.5703125" style="485" customWidth="1"/>
    <col min="10506" max="10508" width="4.85546875" style="485" customWidth="1"/>
    <col min="10509" max="10509" width="8.42578125" style="485" customWidth="1"/>
    <col min="10510" max="10753" width="9.140625" style="485"/>
    <col min="10754" max="10754" width="4.42578125" style="485" customWidth="1"/>
    <col min="10755" max="10755" width="9.85546875" style="485" customWidth="1"/>
    <col min="10756" max="10756" width="7.42578125" style="485" customWidth="1"/>
    <col min="10757" max="10757" width="10.42578125" style="485" customWidth="1"/>
    <col min="10758" max="10758" width="6.85546875" style="485" customWidth="1"/>
    <col min="10759" max="10759" width="10.140625" style="485" customWidth="1"/>
    <col min="10760" max="10760" width="10.42578125" style="485" customWidth="1"/>
    <col min="10761" max="10761" width="6.5703125" style="485" customWidth="1"/>
    <col min="10762" max="10764" width="4.85546875" style="485" customWidth="1"/>
    <col min="10765" max="10765" width="8.42578125" style="485" customWidth="1"/>
    <col min="10766" max="11009" width="9.140625" style="485"/>
    <col min="11010" max="11010" width="4.42578125" style="485" customWidth="1"/>
    <col min="11011" max="11011" width="9.85546875" style="485" customWidth="1"/>
    <col min="11012" max="11012" width="7.42578125" style="485" customWidth="1"/>
    <col min="11013" max="11013" width="10.42578125" style="485" customWidth="1"/>
    <col min="11014" max="11014" width="6.85546875" style="485" customWidth="1"/>
    <col min="11015" max="11015" width="10.140625" style="485" customWidth="1"/>
    <col min="11016" max="11016" width="10.42578125" style="485" customWidth="1"/>
    <col min="11017" max="11017" width="6.5703125" style="485" customWidth="1"/>
    <col min="11018" max="11020" width="4.85546875" style="485" customWidth="1"/>
    <col min="11021" max="11021" width="8.42578125" style="485" customWidth="1"/>
    <col min="11022" max="11265" width="9.140625" style="485"/>
    <col min="11266" max="11266" width="4.42578125" style="485" customWidth="1"/>
    <col min="11267" max="11267" width="9.85546875" style="485" customWidth="1"/>
    <col min="11268" max="11268" width="7.42578125" style="485" customWidth="1"/>
    <col min="11269" max="11269" width="10.42578125" style="485" customWidth="1"/>
    <col min="11270" max="11270" width="6.85546875" style="485" customWidth="1"/>
    <col min="11271" max="11271" width="10.140625" style="485" customWidth="1"/>
    <col min="11272" max="11272" width="10.42578125" style="485" customWidth="1"/>
    <col min="11273" max="11273" width="6.5703125" style="485" customWidth="1"/>
    <col min="11274" max="11276" width="4.85546875" style="485" customWidth="1"/>
    <col min="11277" max="11277" width="8.42578125" style="485" customWidth="1"/>
    <col min="11278" max="11521" width="9.140625" style="485"/>
    <col min="11522" max="11522" width="4.42578125" style="485" customWidth="1"/>
    <col min="11523" max="11523" width="9.85546875" style="485" customWidth="1"/>
    <col min="11524" max="11524" width="7.42578125" style="485" customWidth="1"/>
    <col min="11525" max="11525" width="10.42578125" style="485" customWidth="1"/>
    <col min="11526" max="11526" width="6.85546875" style="485" customWidth="1"/>
    <col min="11527" max="11527" width="10.140625" style="485" customWidth="1"/>
    <col min="11528" max="11528" width="10.42578125" style="485" customWidth="1"/>
    <col min="11529" max="11529" width="6.5703125" style="485" customWidth="1"/>
    <col min="11530" max="11532" width="4.85546875" style="485" customWidth="1"/>
    <col min="11533" max="11533" width="8.42578125" style="485" customWidth="1"/>
    <col min="11534" max="11777" width="9.140625" style="485"/>
    <col min="11778" max="11778" width="4.42578125" style="485" customWidth="1"/>
    <col min="11779" max="11779" width="9.85546875" style="485" customWidth="1"/>
    <col min="11780" max="11780" width="7.42578125" style="485" customWidth="1"/>
    <col min="11781" max="11781" width="10.42578125" style="485" customWidth="1"/>
    <col min="11782" max="11782" width="6.85546875" style="485" customWidth="1"/>
    <col min="11783" max="11783" width="10.140625" style="485" customWidth="1"/>
    <col min="11784" max="11784" width="10.42578125" style="485" customWidth="1"/>
    <col min="11785" max="11785" width="6.5703125" style="485" customWidth="1"/>
    <col min="11786" max="11788" width="4.85546875" style="485" customWidth="1"/>
    <col min="11789" max="11789" width="8.42578125" style="485" customWidth="1"/>
    <col min="11790" max="12033" width="9.140625" style="485"/>
    <col min="12034" max="12034" width="4.42578125" style="485" customWidth="1"/>
    <col min="12035" max="12035" width="9.85546875" style="485" customWidth="1"/>
    <col min="12036" max="12036" width="7.42578125" style="485" customWidth="1"/>
    <col min="12037" max="12037" width="10.42578125" style="485" customWidth="1"/>
    <col min="12038" max="12038" width="6.85546875" style="485" customWidth="1"/>
    <col min="12039" max="12039" width="10.140625" style="485" customWidth="1"/>
    <col min="12040" max="12040" width="10.42578125" style="485" customWidth="1"/>
    <col min="12041" max="12041" width="6.5703125" style="485" customWidth="1"/>
    <col min="12042" max="12044" width="4.85546875" style="485" customWidth="1"/>
    <col min="12045" max="12045" width="8.42578125" style="485" customWidth="1"/>
    <col min="12046" max="12289" width="9.140625" style="485"/>
    <col min="12290" max="12290" width="4.42578125" style="485" customWidth="1"/>
    <col min="12291" max="12291" width="9.85546875" style="485" customWidth="1"/>
    <col min="12292" max="12292" width="7.42578125" style="485" customWidth="1"/>
    <col min="12293" max="12293" width="10.42578125" style="485" customWidth="1"/>
    <col min="12294" max="12294" width="6.85546875" style="485" customWidth="1"/>
    <col min="12295" max="12295" width="10.140625" style="485" customWidth="1"/>
    <col min="12296" max="12296" width="10.42578125" style="485" customWidth="1"/>
    <col min="12297" max="12297" width="6.5703125" style="485" customWidth="1"/>
    <col min="12298" max="12300" width="4.85546875" style="485" customWidth="1"/>
    <col min="12301" max="12301" width="8.42578125" style="485" customWidth="1"/>
    <col min="12302" max="12545" width="9.140625" style="485"/>
    <col min="12546" max="12546" width="4.42578125" style="485" customWidth="1"/>
    <col min="12547" max="12547" width="9.85546875" style="485" customWidth="1"/>
    <col min="12548" max="12548" width="7.42578125" style="485" customWidth="1"/>
    <col min="12549" max="12549" width="10.42578125" style="485" customWidth="1"/>
    <col min="12550" max="12550" width="6.85546875" style="485" customWidth="1"/>
    <col min="12551" max="12551" width="10.140625" style="485" customWidth="1"/>
    <col min="12552" max="12552" width="10.42578125" style="485" customWidth="1"/>
    <col min="12553" max="12553" width="6.5703125" style="485" customWidth="1"/>
    <col min="12554" max="12556" width="4.85546875" style="485" customWidth="1"/>
    <col min="12557" max="12557" width="8.42578125" style="485" customWidth="1"/>
    <col min="12558" max="12801" width="9.140625" style="485"/>
    <col min="12802" max="12802" width="4.42578125" style="485" customWidth="1"/>
    <col min="12803" max="12803" width="9.85546875" style="485" customWidth="1"/>
    <col min="12804" max="12804" width="7.42578125" style="485" customWidth="1"/>
    <col min="12805" max="12805" width="10.42578125" style="485" customWidth="1"/>
    <col min="12806" max="12806" width="6.85546875" style="485" customWidth="1"/>
    <col min="12807" max="12807" width="10.140625" style="485" customWidth="1"/>
    <col min="12808" max="12808" width="10.42578125" style="485" customWidth="1"/>
    <col min="12809" max="12809" width="6.5703125" style="485" customWidth="1"/>
    <col min="12810" max="12812" width="4.85546875" style="485" customWidth="1"/>
    <col min="12813" max="12813" width="8.42578125" style="485" customWidth="1"/>
    <col min="12814" max="13057" width="9.140625" style="485"/>
    <col min="13058" max="13058" width="4.42578125" style="485" customWidth="1"/>
    <col min="13059" max="13059" width="9.85546875" style="485" customWidth="1"/>
    <col min="13060" max="13060" width="7.42578125" style="485" customWidth="1"/>
    <col min="13061" max="13061" width="10.42578125" style="485" customWidth="1"/>
    <col min="13062" max="13062" width="6.85546875" style="485" customWidth="1"/>
    <col min="13063" max="13063" width="10.140625" style="485" customWidth="1"/>
    <col min="13064" max="13064" width="10.42578125" style="485" customWidth="1"/>
    <col min="13065" max="13065" width="6.5703125" style="485" customWidth="1"/>
    <col min="13066" max="13068" width="4.85546875" style="485" customWidth="1"/>
    <col min="13069" max="13069" width="8.42578125" style="485" customWidth="1"/>
    <col min="13070" max="13313" width="9.140625" style="485"/>
    <col min="13314" max="13314" width="4.42578125" style="485" customWidth="1"/>
    <col min="13315" max="13315" width="9.85546875" style="485" customWidth="1"/>
    <col min="13316" max="13316" width="7.42578125" style="485" customWidth="1"/>
    <col min="13317" max="13317" width="10.42578125" style="485" customWidth="1"/>
    <col min="13318" max="13318" width="6.85546875" style="485" customWidth="1"/>
    <col min="13319" max="13319" width="10.140625" style="485" customWidth="1"/>
    <col min="13320" max="13320" width="10.42578125" style="485" customWidth="1"/>
    <col min="13321" max="13321" width="6.5703125" style="485" customWidth="1"/>
    <col min="13322" max="13324" width="4.85546875" style="485" customWidth="1"/>
    <col min="13325" max="13325" width="8.42578125" style="485" customWidth="1"/>
    <col min="13326" max="13569" width="9.140625" style="485"/>
    <col min="13570" max="13570" width="4.42578125" style="485" customWidth="1"/>
    <col min="13571" max="13571" width="9.85546875" style="485" customWidth="1"/>
    <col min="13572" max="13572" width="7.42578125" style="485" customWidth="1"/>
    <col min="13573" max="13573" width="10.42578125" style="485" customWidth="1"/>
    <col min="13574" max="13574" width="6.85546875" style="485" customWidth="1"/>
    <col min="13575" max="13575" width="10.140625" style="485" customWidth="1"/>
    <col min="13576" max="13576" width="10.42578125" style="485" customWidth="1"/>
    <col min="13577" max="13577" width="6.5703125" style="485" customWidth="1"/>
    <col min="13578" max="13580" width="4.85546875" style="485" customWidth="1"/>
    <col min="13581" max="13581" width="8.42578125" style="485" customWidth="1"/>
    <col min="13582" max="13825" width="9.140625" style="485"/>
    <col min="13826" max="13826" width="4.42578125" style="485" customWidth="1"/>
    <col min="13827" max="13827" width="9.85546875" style="485" customWidth="1"/>
    <col min="13828" max="13828" width="7.42578125" style="485" customWidth="1"/>
    <col min="13829" max="13829" width="10.42578125" style="485" customWidth="1"/>
    <col min="13830" max="13830" width="6.85546875" style="485" customWidth="1"/>
    <col min="13831" max="13831" width="10.140625" style="485" customWidth="1"/>
    <col min="13832" max="13832" width="10.42578125" style="485" customWidth="1"/>
    <col min="13833" max="13833" width="6.5703125" style="485" customWidth="1"/>
    <col min="13834" max="13836" width="4.85546875" style="485" customWidth="1"/>
    <col min="13837" max="13837" width="8.42578125" style="485" customWidth="1"/>
    <col min="13838" max="14081" width="9.140625" style="485"/>
    <col min="14082" max="14082" width="4.42578125" style="485" customWidth="1"/>
    <col min="14083" max="14083" width="9.85546875" style="485" customWidth="1"/>
    <col min="14084" max="14084" width="7.42578125" style="485" customWidth="1"/>
    <col min="14085" max="14085" width="10.42578125" style="485" customWidth="1"/>
    <col min="14086" max="14086" width="6.85546875" style="485" customWidth="1"/>
    <col min="14087" max="14087" width="10.140625" style="485" customWidth="1"/>
    <col min="14088" max="14088" width="10.42578125" style="485" customWidth="1"/>
    <col min="14089" max="14089" width="6.5703125" style="485" customWidth="1"/>
    <col min="14090" max="14092" width="4.85546875" style="485" customWidth="1"/>
    <col min="14093" max="14093" width="8.42578125" style="485" customWidth="1"/>
    <col min="14094" max="14337" width="9.140625" style="485"/>
    <col min="14338" max="14338" width="4.42578125" style="485" customWidth="1"/>
    <col min="14339" max="14339" width="9.85546875" style="485" customWidth="1"/>
    <col min="14340" max="14340" width="7.42578125" style="485" customWidth="1"/>
    <col min="14341" max="14341" width="10.42578125" style="485" customWidth="1"/>
    <col min="14342" max="14342" width="6.85546875" style="485" customWidth="1"/>
    <col min="14343" max="14343" width="10.140625" style="485" customWidth="1"/>
    <col min="14344" max="14344" width="10.42578125" style="485" customWidth="1"/>
    <col min="14345" max="14345" width="6.5703125" style="485" customWidth="1"/>
    <col min="14346" max="14348" width="4.85546875" style="485" customWidth="1"/>
    <col min="14349" max="14349" width="8.42578125" style="485" customWidth="1"/>
    <col min="14350" max="14593" width="9.140625" style="485"/>
    <col min="14594" max="14594" width="4.42578125" style="485" customWidth="1"/>
    <col min="14595" max="14595" width="9.85546875" style="485" customWidth="1"/>
    <col min="14596" max="14596" width="7.42578125" style="485" customWidth="1"/>
    <col min="14597" max="14597" width="10.42578125" style="485" customWidth="1"/>
    <col min="14598" max="14598" width="6.85546875" style="485" customWidth="1"/>
    <col min="14599" max="14599" width="10.140625" style="485" customWidth="1"/>
    <col min="14600" max="14600" width="10.42578125" style="485" customWidth="1"/>
    <col min="14601" max="14601" width="6.5703125" style="485" customWidth="1"/>
    <col min="14602" max="14604" width="4.85546875" style="485" customWidth="1"/>
    <col min="14605" max="14605" width="8.42578125" style="485" customWidth="1"/>
    <col min="14606" max="14849" width="9.140625" style="485"/>
    <col min="14850" max="14850" width="4.42578125" style="485" customWidth="1"/>
    <col min="14851" max="14851" width="9.85546875" style="485" customWidth="1"/>
    <col min="14852" max="14852" width="7.42578125" style="485" customWidth="1"/>
    <col min="14853" max="14853" width="10.42578125" style="485" customWidth="1"/>
    <col min="14854" max="14854" width="6.85546875" style="485" customWidth="1"/>
    <col min="14855" max="14855" width="10.140625" style="485" customWidth="1"/>
    <col min="14856" max="14856" width="10.42578125" style="485" customWidth="1"/>
    <col min="14857" max="14857" width="6.5703125" style="485" customWidth="1"/>
    <col min="14858" max="14860" width="4.85546875" style="485" customWidth="1"/>
    <col min="14861" max="14861" width="8.42578125" style="485" customWidth="1"/>
    <col min="14862" max="15105" width="9.140625" style="485"/>
    <col min="15106" max="15106" width="4.42578125" style="485" customWidth="1"/>
    <col min="15107" max="15107" width="9.85546875" style="485" customWidth="1"/>
    <col min="15108" max="15108" width="7.42578125" style="485" customWidth="1"/>
    <col min="15109" max="15109" width="10.42578125" style="485" customWidth="1"/>
    <col min="15110" max="15110" width="6.85546875" style="485" customWidth="1"/>
    <col min="15111" max="15111" width="10.140625" style="485" customWidth="1"/>
    <col min="15112" max="15112" width="10.42578125" style="485" customWidth="1"/>
    <col min="15113" max="15113" width="6.5703125" style="485" customWidth="1"/>
    <col min="15114" max="15116" width="4.85546875" style="485" customWidth="1"/>
    <col min="15117" max="15117" width="8.42578125" style="485" customWidth="1"/>
    <col min="15118" max="15361" width="9.140625" style="485"/>
    <col min="15362" max="15362" width="4.42578125" style="485" customWidth="1"/>
    <col min="15363" max="15363" width="9.85546875" style="485" customWidth="1"/>
    <col min="15364" max="15364" width="7.42578125" style="485" customWidth="1"/>
    <col min="15365" max="15365" width="10.42578125" style="485" customWidth="1"/>
    <col min="15366" max="15366" width="6.85546875" style="485" customWidth="1"/>
    <col min="15367" max="15367" width="10.140625" style="485" customWidth="1"/>
    <col min="15368" max="15368" width="10.42578125" style="485" customWidth="1"/>
    <col min="15369" max="15369" width="6.5703125" style="485" customWidth="1"/>
    <col min="15370" max="15372" width="4.85546875" style="485" customWidth="1"/>
    <col min="15373" max="15373" width="8.42578125" style="485" customWidth="1"/>
    <col min="15374" max="15617" width="9.140625" style="485"/>
    <col min="15618" max="15618" width="4.42578125" style="485" customWidth="1"/>
    <col min="15619" max="15619" width="9.85546875" style="485" customWidth="1"/>
    <col min="15620" max="15620" width="7.42578125" style="485" customWidth="1"/>
    <col min="15621" max="15621" width="10.42578125" style="485" customWidth="1"/>
    <col min="15622" max="15622" width="6.85546875" style="485" customWidth="1"/>
    <col min="15623" max="15623" width="10.140625" style="485" customWidth="1"/>
    <col min="15624" max="15624" width="10.42578125" style="485" customWidth="1"/>
    <col min="15625" max="15625" width="6.5703125" style="485" customWidth="1"/>
    <col min="15626" max="15628" width="4.85546875" style="485" customWidth="1"/>
    <col min="15629" max="15629" width="8.42578125" style="485" customWidth="1"/>
    <col min="15630" max="15873" width="9.140625" style="485"/>
    <col min="15874" max="15874" width="4.42578125" style="485" customWidth="1"/>
    <col min="15875" max="15875" width="9.85546875" style="485" customWidth="1"/>
    <col min="15876" max="15876" width="7.42578125" style="485" customWidth="1"/>
    <col min="15877" max="15877" width="10.42578125" style="485" customWidth="1"/>
    <col min="15878" max="15878" width="6.85546875" style="485" customWidth="1"/>
    <col min="15879" max="15879" width="10.140625" style="485" customWidth="1"/>
    <col min="15880" max="15880" width="10.42578125" style="485" customWidth="1"/>
    <col min="15881" max="15881" width="6.5703125" style="485" customWidth="1"/>
    <col min="15882" max="15884" width="4.85546875" style="485" customWidth="1"/>
    <col min="15885" max="15885" width="8.42578125" style="485" customWidth="1"/>
    <col min="15886" max="16129" width="9.140625" style="485"/>
    <col min="16130" max="16130" width="4.42578125" style="485" customWidth="1"/>
    <col min="16131" max="16131" width="9.85546875" style="485" customWidth="1"/>
    <col min="16132" max="16132" width="7.42578125" style="485" customWidth="1"/>
    <col min="16133" max="16133" width="10.42578125" style="485" customWidth="1"/>
    <col min="16134" max="16134" width="6.85546875" style="485" customWidth="1"/>
    <col min="16135" max="16135" width="10.140625" style="485" customWidth="1"/>
    <col min="16136" max="16136" width="10.42578125" style="485" customWidth="1"/>
    <col min="16137" max="16137" width="6.5703125" style="485" customWidth="1"/>
    <col min="16138" max="16140" width="4.85546875" style="485" customWidth="1"/>
    <col min="16141" max="16141" width="8.42578125" style="485" customWidth="1"/>
    <col min="16142" max="16384" width="9.140625" style="485"/>
  </cols>
  <sheetData>
    <row r="1" spans="1:13" s="480" customFormat="1" ht="27" customHeight="1">
      <c r="A1" s="478" t="s">
        <v>380</v>
      </c>
      <c r="B1" s="479"/>
      <c r="C1" s="479"/>
      <c r="D1" s="790" t="s">
        <v>381</v>
      </c>
      <c r="E1" s="791"/>
      <c r="F1" s="791"/>
      <c r="G1" s="791"/>
      <c r="H1" s="791"/>
      <c r="I1" s="791"/>
      <c r="J1" s="791"/>
      <c r="K1" s="791"/>
      <c r="L1" s="791"/>
      <c r="M1" s="791"/>
    </row>
    <row r="2" spans="1:13" s="480" customFormat="1" ht="23.25" customHeight="1">
      <c r="A2" s="478" t="s">
        <v>382</v>
      </c>
      <c r="B2" s="481"/>
      <c r="C2" s="481"/>
      <c r="D2" s="791"/>
      <c r="E2" s="791"/>
      <c r="F2" s="791"/>
      <c r="G2" s="791"/>
      <c r="H2" s="791"/>
      <c r="I2" s="791"/>
      <c r="J2" s="791"/>
      <c r="K2" s="791"/>
      <c r="L2" s="791"/>
      <c r="M2" s="791"/>
    </row>
    <row r="3" spans="1:13" s="483" customFormat="1" ht="20.25" customHeight="1">
      <c r="A3" s="482"/>
      <c r="B3" s="482"/>
      <c r="E3" s="484" t="s">
        <v>383</v>
      </c>
      <c r="F3" s="485"/>
      <c r="G3" s="485"/>
      <c r="H3" s="485"/>
      <c r="I3" s="485"/>
      <c r="J3" s="485"/>
      <c r="K3" s="485"/>
      <c r="L3" s="485"/>
      <c r="M3" s="485"/>
    </row>
    <row r="4" spans="1:13" s="483" customFormat="1" ht="20.25" customHeight="1">
      <c r="A4" s="482"/>
      <c r="B4" s="482"/>
      <c r="D4" s="486" t="s">
        <v>384</v>
      </c>
      <c r="E4" s="487"/>
      <c r="F4" s="485"/>
      <c r="G4" s="485"/>
      <c r="H4" s="485"/>
      <c r="I4" s="485"/>
      <c r="J4" s="485"/>
      <c r="K4" s="485"/>
      <c r="L4" s="485"/>
      <c r="M4" s="485"/>
    </row>
    <row r="5" spans="1:13" ht="36" customHeight="1">
      <c r="A5" s="488" t="s">
        <v>5</v>
      </c>
      <c r="B5" s="488" t="s">
        <v>385</v>
      </c>
      <c r="C5" s="489" t="s">
        <v>386</v>
      </c>
      <c r="D5" s="490"/>
      <c r="E5" s="491" t="s">
        <v>387</v>
      </c>
      <c r="F5" s="492" t="s">
        <v>388</v>
      </c>
      <c r="G5" s="491" t="s">
        <v>389</v>
      </c>
      <c r="H5" s="491" t="s">
        <v>390</v>
      </c>
      <c r="I5" s="493" t="s">
        <v>391</v>
      </c>
      <c r="J5" s="494" t="s">
        <v>392</v>
      </c>
      <c r="K5" s="494" t="s">
        <v>393</v>
      </c>
      <c r="L5" s="494" t="s">
        <v>394</v>
      </c>
      <c r="M5" s="491" t="s">
        <v>395</v>
      </c>
    </row>
    <row r="6" spans="1:13" s="499" customFormat="1" ht="23.25" customHeight="1">
      <c r="A6" s="495"/>
      <c r="B6" s="496" t="s">
        <v>396</v>
      </c>
      <c r="C6" s="497"/>
      <c r="D6" s="497"/>
      <c r="E6" s="497"/>
      <c r="F6" s="497"/>
      <c r="G6" s="497"/>
      <c r="H6" s="497"/>
      <c r="I6" s="497"/>
      <c r="J6" s="498"/>
      <c r="K6" s="497"/>
      <c r="L6" s="498"/>
      <c r="M6" s="497"/>
    </row>
    <row r="7" spans="1:13" s="499" customFormat="1" ht="22.5" customHeight="1">
      <c r="A7" s="500">
        <v>1</v>
      </c>
      <c r="B7" s="501">
        <v>161325227</v>
      </c>
      <c r="C7" s="502" t="s">
        <v>397</v>
      </c>
      <c r="D7" s="503" t="s">
        <v>173</v>
      </c>
      <c r="E7" s="504" t="s">
        <v>398</v>
      </c>
      <c r="F7" s="505">
        <v>33764</v>
      </c>
      <c r="G7" s="506" t="s">
        <v>399</v>
      </c>
      <c r="H7" s="507" t="s">
        <v>174</v>
      </c>
      <c r="I7" s="508"/>
      <c r="J7" s="508" t="s">
        <v>177</v>
      </c>
      <c r="K7" s="508" t="s">
        <v>177</v>
      </c>
      <c r="L7" s="508" t="s">
        <v>177</v>
      </c>
      <c r="M7" s="509"/>
    </row>
    <row r="8" spans="1:13" s="499" customFormat="1" ht="22.5" customHeight="1">
      <c r="A8" s="500">
        <f>A7+1</f>
        <v>2</v>
      </c>
      <c r="B8" s="501">
        <v>2126261379</v>
      </c>
      <c r="C8" s="502" t="s">
        <v>400</v>
      </c>
      <c r="D8" s="503" t="s">
        <v>173</v>
      </c>
      <c r="E8" s="510" t="s">
        <v>398</v>
      </c>
      <c r="F8" s="505">
        <v>34377</v>
      </c>
      <c r="G8" s="506" t="s">
        <v>401</v>
      </c>
      <c r="H8" s="507" t="s">
        <v>174</v>
      </c>
      <c r="I8" s="508"/>
      <c r="J8" s="508" t="s">
        <v>177</v>
      </c>
      <c r="K8" s="508" t="s">
        <v>177</v>
      </c>
      <c r="L8" s="508" t="s">
        <v>177</v>
      </c>
      <c r="M8" s="509"/>
    </row>
    <row r="9" spans="1:13" s="499" customFormat="1" ht="22.5" customHeight="1">
      <c r="A9" s="500">
        <f t="shared" ref="A9:A72" si="0">A8+1</f>
        <v>3</v>
      </c>
      <c r="B9" s="501">
        <v>2126261419</v>
      </c>
      <c r="C9" s="502" t="s">
        <v>402</v>
      </c>
      <c r="D9" s="503" t="s">
        <v>173</v>
      </c>
      <c r="E9" s="510" t="s">
        <v>398</v>
      </c>
      <c r="F9" s="505">
        <v>33381</v>
      </c>
      <c r="G9" s="506" t="s">
        <v>399</v>
      </c>
      <c r="H9" s="507" t="s">
        <v>174</v>
      </c>
      <c r="I9" s="508"/>
      <c r="J9" s="508" t="s">
        <v>177</v>
      </c>
      <c r="K9" s="508" t="s">
        <v>177</v>
      </c>
      <c r="L9" s="508" t="s">
        <v>177</v>
      </c>
      <c r="M9" s="509"/>
    </row>
    <row r="10" spans="1:13" s="499" customFormat="1" ht="22.5" customHeight="1">
      <c r="A10" s="500">
        <f t="shared" si="0"/>
        <v>4</v>
      </c>
      <c r="B10" s="501">
        <v>2126261487</v>
      </c>
      <c r="C10" s="502" t="s">
        <v>403</v>
      </c>
      <c r="D10" s="503" t="s">
        <v>173</v>
      </c>
      <c r="E10" s="510" t="s">
        <v>398</v>
      </c>
      <c r="F10" s="505">
        <v>34026</v>
      </c>
      <c r="G10" s="506" t="s">
        <v>404</v>
      </c>
      <c r="H10" s="507" t="s">
        <v>174</v>
      </c>
      <c r="I10" s="508"/>
      <c r="J10" s="508" t="s">
        <v>177</v>
      </c>
      <c r="K10" s="508" t="s">
        <v>177</v>
      </c>
      <c r="L10" s="508" t="s">
        <v>177</v>
      </c>
      <c r="M10" s="509"/>
    </row>
    <row r="11" spans="1:13" s="499" customFormat="1" ht="22.5" customHeight="1">
      <c r="A11" s="500">
        <f t="shared" si="0"/>
        <v>5</v>
      </c>
      <c r="B11" s="501">
        <v>2127261323</v>
      </c>
      <c r="C11" s="502" t="s">
        <v>405</v>
      </c>
      <c r="D11" s="503" t="s">
        <v>406</v>
      </c>
      <c r="E11" s="510" t="s">
        <v>398</v>
      </c>
      <c r="F11" s="505">
        <v>33468</v>
      </c>
      <c r="G11" s="506" t="s">
        <v>399</v>
      </c>
      <c r="H11" s="507" t="s">
        <v>219</v>
      </c>
      <c r="I11" s="508"/>
      <c r="J11" s="508" t="s">
        <v>177</v>
      </c>
      <c r="K11" s="508" t="s">
        <v>177</v>
      </c>
      <c r="L11" s="508" t="s">
        <v>177</v>
      </c>
      <c r="M11" s="509"/>
    </row>
    <row r="12" spans="1:13" s="499" customFormat="1" ht="22.5" customHeight="1">
      <c r="A12" s="500">
        <f t="shared" si="0"/>
        <v>6</v>
      </c>
      <c r="B12" s="501">
        <v>161325248</v>
      </c>
      <c r="C12" s="502" t="s">
        <v>407</v>
      </c>
      <c r="D12" s="503" t="s">
        <v>408</v>
      </c>
      <c r="E12" s="510" t="s">
        <v>398</v>
      </c>
      <c r="F12" s="505">
        <v>33962</v>
      </c>
      <c r="G12" s="506" t="s">
        <v>409</v>
      </c>
      <c r="H12" s="507" t="s">
        <v>219</v>
      </c>
      <c r="I12" s="508"/>
      <c r="J12" s="508" t="s">
        <v>177</v>
      </c>
      <c r="K12" s="508" t="s">
        <v>177</v>
      </c>
      <c r="L12" s="508" t="s">
        <v>177</v>
      </c>
      <c r="M12" s="509"/>
    </row>
    <row r="13" spans="1:13" s="499" customFormat="1" ht="22.5" customHeight="1">
      <c r="A13" s="500">
        <f t="shared" si="0"/>
        <v>7</v>
      </c>
      <c r="B13" s="501">
        <v>2126261350</v>
      </c>
      <c r="C13" s="502" t="s">
        <v>410</v>
      </c>
      <c r="D13" s="503" t="s">
        <v>411</v>
      </c>
      <c r="E13" s="510" t="s">
        <v>398</v>
      </c>
      <c r="F13" s="505">
        <v>34195</v>
      </c>
      <c r="G13" s="506" t="s">
        <v>401</v>
      </c>
      <c r="H13" s="507" t="s">
        <v>174</v>
      </c>
      <c r="I13" s="508"/>
      <c r="J13" s="508" t="s">
        <v>177</v>
      </c>
      <c r="K13" s="508" t="s">
        <v>177</v>
      </c>
      <c r="L13" s="508" t="s">
        <v>177</v>
      </c>
      <c r="M13" s="509"/>
    </row>
    <row r="14" spans="1:13" s="499" customFormat="1" ht="22.5" customHeight="1">
      <c r="A14" s="500">
        <f t="shared" si="0"/>
        <v>8</v>
      </c>
      <c r="B14" s="501">
        <v>171325871</v>
      </c>
      <c r="C14" s="502" t="s">
        <v>412</v>
      </c>
      <c r="D14" s="503" t="s">
        <v>413</v>
      </c>
      <c r="E14" s="510" t="s">
        <v>398</v>
      </c>
      <c r="F14" s="505">
        <v>33893</v>
      </c>
      <c r="G14" s="506" t="s">
        <v>409</v>
      </c>
      <c r="H14" s="507" t="s">
        <v>219</v>
      </c>
      <c r="I14" s="508"/>
      <c r="J14" s="508" t="s">
        <v>177</v>
      </c>
      <c r="K14" s="508" t="s">
        <v>177</v>
      </c>
      <c r="L14" s="508" t="s">
        <v>177</v>
      </c>
      <c r="M14" s="509"/>
    </row>
    <row r="15" spans="1:13" s="499" customFormat="1" ht="22.5" customHeight="1">
      <c r="A15" s="500">
        <f t="shared" si="0"/>
        <v>9</v>
      </c>
      <c r="B15" s="501">
        <v>2127261457</v>
      </c>
      <c r="C15" s="502" t="s">
        <v>414</v>
      </c>
      <c r="D15" s="503" t="s">
        <v>415</v>
      </c>
      <c r="E15" s="510" t="s">
        <v>398</v>
      </c>
      <c r="F15" s="505">
        <v>34678</v>
      </c>
      <c r="G15" s="506" t="s">
        <v>416</v>
      </c>
      <c r="H15" s="507" t="s">
        <v>219</v>
      </c>
      <c r="I15" s="508"/>
      <c r="J15" s="508" t="s">
        <v>177</v>
      </c>
      <c r="K15" s="508" t="s">
        <v>177</v>
      </c>
      <c r="L15" s="508" t="s">
        <v>177</v>
      </c>
      <c r="M15" s="509"/>
    </row>
    <row r="16" spans="1:13" s="499" customFormat="1" ht="22.5" customHeight="1">
      <c r="A16" s="500">
        <f t="shared" si="0"/>
        <v>10</v>
      </c>
      <c r="B16" s="501">
        <v>161327448</v>
      </c>
      <c r="C16" s="502" t="s">
        <v>417</v>
      </c>
      <c r="D16" s="503" t="s">
        <v>418</v>
      </c>
      <c r="E16" s="510" t="s">
        <v>398</v>
      </c>
      <c r="F16" s="505">
        <v>33878</v>
      </c>
      <c r="G16" s="506" t="s">
        <v>404</v>
      </c>
      <c r="H16" s="507" t="s">
        <v>174</v>
      </c>
      <c r="I16" s="508"/>
      <c r="J16" s="508" t="s">
        <v>177</v>
      </c>
      <c r="K16" s="508" t="s">
        <v>177</v>
      </c>
      <c r="L16" s="508" t="s">
        <v>177</v>
      </c>
      <c r="M16" s="509"/>
    </row>
    <row r="17" spans="1:13" s="499" customFormat="1" ht="22.5" customHeight="1">
      <c r="A17" s="500">
        <f t="shared" si="0"/>
        <v>11</v>
      </c>
      <c r="B17" s="501">
        <v>1810216719</v>
      </c>
      <c r="C17" s="502" t="s">
        <v>419</v>
      </c>
      <c r="D17" s="503" t="s">
        <v>420</v>
      </c>
      <c r="E17" s="510" t="s">
        <v>398</v>
      </c>
      <c r="F17" s="505">
        <v>34495</v>
      </c>
      <c r="G17" s="506" t="s">
        <v>399</v>
      </c>
      <c r="H17" s="507" t="s">
        <v>174</v>
      </c>
      <c r="I17" s="508"/>
      <c r="J17" s="508"/>
      <c r="K17" s="508" t="s">
        <v>177</v>
      </c>
      <c r="L17" s="508"/>
      <c r="M17" s="509"/>
    </row>
    <row r="18" spans="1:13" s="499" customFormat="1" ht="22.5" customHeight="1">
      <c r="A18" s="500">
        <f t="shared" si="0"/>
        <v>12</v>
      </c>
      <c r="B18" s="501">
        <v>171328787</v>
      </c>
      <c r="C18" s="502" t="s">
        <v>421</v>
      </c>
      <c r="D18" s="503" t="s">
        <v>422</v>
      </c>
      <c r="E18" s="510" t="s">
        <v>398</v>
      </c>
      <c r="F18" s="505">
        <v>33554</v>
      </c>
      <c r="G18" s="506" t="s">
        <v>401</v>
      </c>
      <c r="H18" s="507" t="s">
        <v>219</v>
      </c>
      <c r="I18" s="508"/>
      <c r="J18" s="508" t="s">
        <v>177</v>
      </c>
      <c r="K18" s="508" t="s">
        <v>177</v>
      </c>
      <c r="L18" s="508" t="s">
        <v>177</v>
      </c>
      <c r="M18" s="509"/>
    </row>
    <row r="19" spans="1:13" s="499" customFormat="1" ht="22.5" customHeight="1">
      <c r="A19" s="500">
        <f t="shared" si="0"/>
        <v>13</v>
      </c>
      <c r="B19" s="501">
        <v>171325893</v>
      </c>
      <c r="C19" s="502" t="s">
        <v>423</v>
      </c>
      <c r="D19" s="503" t="s">
        <v>424</v>
      </c>
      <c r="E19" s="510" t="s">
        <v>398</v>
      </c>
      <c r="F19" s="505">
        <v>34066</v>
      </c>
      <c r="G19" s="506" t="s">
        <v>399</v>
      </c>
      <c r="H19" s="507" t="s">
        <v>174</v>
      </c>
      <c r="I19" s="508"/>
      <c r="J19" s="508" t="s">
        <v>177</v>
      </c>
      <c r="K19" s="508" t="s">
        <v>177</v>
      </c>
      <c r="L19" s="508" t="s">
        <v>177</v>
      </c>
      <c r="M19" s="509"/>
    </row>
    <row r="20" spans="1:13" s="499" customFormat="1" ht="22.5" customHeight="1">
      <c r="A20" s="500">
        <f t="shared" si="0"/>
        <v>14</v>
      </c>
      <c r="B20" s="501">
        <v>2126261318</v>
      </c>
      <c r="C20" s="502" t="s">
        <v>425</v>
      </c>
      <c r="D20" s="503" t="s">
        <v>424</v>
      </c>
      <c r="E20" s="510" t="s">
        <v>398</v>
      </c>
      <c r="F20" s="505">
        <v>32064</v>
      </c>
      <c r="G20" s="506" t="s">
        <v>399</v>
      </c>
      <c r="H20" s="507" t="s">
        <v>174</v>
      </c>
      <c r="I20" s="508"/>
      <c r="J20" s="508" t="s">
        <v>177</v>
      </c>
      <c r="K20" s="508" t="s">
        <v>177</v>
      </c>
      <c r="L20" s="508" t="s">
        <v>177</v>
      </c>
      <c r="M20" s="509"/>
    </row>
    <row r="21" spans="1:13" s="499" customFormat="1" ht="22.5" customHeight="1">
      <c r="A21" s="500">
        <f t="shared" si="0"/>
        <v>15</v>
      </c>
      <c r="B21" s="501">
        <v>2126261378</v>
      </c>
      <c r="C21" s="502" t="s">
        <v>426</v>
      </c>
      <c r="D21" s="503" t="s">
        <v>427</v>
      </c>
      <c r="E21" s="510" t="s">
        <v>398</v>
      </c>
      <c r="F21" s="505">
        <v>33699</v>
      </c>
      <c r="G21" s="506" t="s">
        <v>404</v>
      </c>
      <c r="H21" s="507" t="s">
        <v>174</v>
      </c>
      <c r="I21" s="508"/>
      <c r="J21" s="508" t="s">
        <v>177</v>
      </c>
      <c r="K21" s="508" t="s">
        <v>177</v>
      </c>
      <c r="L21" s="508" t="s">
        <v>177</v>
      </c>
      <c r="M21" s="509"/>
    </row>
    <row r="22" spans="1:13" s="499" customFormat="1" ht="22.5" customHeight="1">
      <c r="A22" s="500">
        <f t="shared" si="0"/>
        <v>16</v>
      </c>
      <c r="B22" s="501">
        <v>2126261349</v>
      </c>
      <c r="C22" s="502" t="s">
        <v>428</v>
      </c>
      <c r="D22" s="503" t="s">
        <v>427</v>
      </c>
      <c r="E22" s="510" t="s">
        <v>398</v>
      </c>
      <c r="F22" s="505">
        <v>33913</v>
      </c>
      <c r="G22" s="506" t="s">
        <v>429</v>
      </c>
      <c r="H22" s="507" t="s">
        <v>174</v>
      </c>
      <c r="I22" s="508"/>
      <c r="J22" s="508" t="s">
        <v>177</v>
      </c>
      <c r="K22" s="508" t="s">
        <v>177</v>
      </c>
      <c r="L22" s="508" t="s">
        <v>177</v>
      </c>
      <c r="M22" s="509"/>
    </row>
    <row r="23" spans="1:13" s="499" customFormat="1" ht="22.5" customHeight="1">
      <c r="A23" s="500">
        <f t="shared" si="0"/>
        <v>17</v>
      </c>
      <c r="B23" s="501">
        <v>2127261478</v>
      </c>
      <c r="C23" s="502" t="s">
        <v>430</v>
      </c>
      <c r="D23" s="503" t="s">
        <v>310</v>
      </c>
      <c r="E23" s="510" t="s">
        <v>398</v>
      </c>
      <c r="F23" s="505">
        <v>34028</v>
      </c>
      <c r="G23" s="506" t="s">
        <v>431</v>
      </c>
      <c r="H23" s="507" t="s">
        <v>219</v>
      </c>
      <c r="I23" s="508"/>
      <c r="J23" s="508" t="s">
        <v>177</v>
      </c>
      <c r="K23" s="508" t="s">
        <v>177</v>
      </c>
      <c r="L23" s="508" t="s">
        <v>177</v>
      </c>
      <c r="M23" s="509"/>
    </row>
    <row r="24" spans="1:13" s="499" customFormat="1" ht="22.5" customHeight="1">
      <c r="A24" s="500">
        <f t="shared" si="0"/>
        <v>18</v>
      </c>
      <c r="B24" s="501">
        <v>2126251293</v>
      </c>
      <c r="C24" s="502" t="s">
        <v>432</v>
      </c>
      <c r="D24" s="503" t="s">
        <v>182</v>
      </c>
      <c r="E24" s="510" t="s">
        <v>398</v>
      </c>
      <c r="F24" s="505">
        <v>32239</v>
      </c>
      <c r="G24" s="506" t="s">
        <v>404</v>
      </c>
      <c r="H24" s="507" t="s">
        <v>174</v>
      </c>
      <c r="I24" s="508"/>
      <c r="J24" s="508" t="s">
        <v>177</v>
      </c>
      <c r="K24" s="508" t="s">
        <v>177</v>
      </c>
      <c r="L24" s="508" t="s">
        <v>177</v>
      </c>
      <c r="M24" s="509"/>
    </row>
    <row r="25" spans="1:13" s="499" customFormat="1" ht="22.5" customHeight="1">
      <c r="A25" s="500">
        <f t="shared" si="0"/>
        <v>19</v>
      </c>
      <c r="B25" s="501">
        <v>2126261339</v>
      </c>
      <c r="C25" s="502" t="s">
        <v>433</v>
      </c>
      <c r="D25" s="503" t="s">
        <v>182</v>
      </c>
      <c r="E25" s="510" t="s">
        <v>398</v>
      </c>
      <c r="F25" s="505">
        <v>33062</v>
      </c>
      <c r="G25" s="506" t="s">
        <v>399</v>
      </c>
      <c r="H25" s="507" t="s">
        <v>174</v>
      </c>
      <c r="I25" s="508"/>
      <c r="J25" s="508" t="s">
        <v>177</v>
      </c>
      <c r="K25" s="508" t="s">
        <v>177</v>
      </c>
      <c r="L25" s="508" t="s">
        <v>177</v>
      </c>
      <c r="M25" s="509"/>
    </row>
    <row r="26" spans="1:13" s="499" customFormat="1" ht="22.5" customHeight="1">
      <c r="A26" s="500">
        <f t="shared" si="0"/>
        <v>20</v>
      </c>
      <c r="B26" s="501">
        <v>2126261441</v>
      </c>
      <c r="C26" s="502" t="s">
        <v>434</v>
      </c>
      <c r="D26" s="503" t="s">
        <v>182</v>
      </c>
      <c r="E26" s="510" t="s">
        <v>398</v>
      </c>
      <c r="F26" s="505">
        <v>34515</v>
      </c>
      <c r="G26" s="506" t="s">
        <v>404</v>
      </c>
      <c r="H26" s="507" t="s">
        <v>174</v>
      </c>
      <c r="I26" s="508"/>
      <c r="J26" s="508" t="s">
        <v>177</v>
      </c>
      <c r="K26" s="508" t="s">
        <v>177</v>
      </c>
      <c r="L26" s="508" t="s">
        <v>177</v>
      </c>
      <c r="M26" s="509"/>
    </row>
    <row r="27" spans="1:13" s="499" customFormat="1" ht="22.5" customHeight="1">
      <c r="A27" s="500">
        <f t="shared" si="0"/>
        <v>21</v>
      </c>
      <c r="B27" s="501">
        <v>2126261490</v>
      </c>
      <c r="C27" s="502" t="s">
        <v>435</v>
      </c>
      <c r="D27" s="503" t="s">
        <v>182</v>
      </c>
      <c r="E27" s="510" t="s">
        <v>398</v>
      </c>
      <c r="F27" s="505">
        <v>33635</v>
      </c>
      <c r="G27" s="506" t="s">
        <v>429</v>
      </c>
      <c r="H27" s="507" t="s">
        <v>174</v>
      </c>
      <c r="I27" s="508"/>
      <c r="J27" s="508" t="s">
        <v>177</v>
      </c>
      <c r="K27" s="508" t="s">
        <v>177</v>
      </c>
      <c r="L27" s="508" t="s">
        <v>177</v>
      </c>
      <c r="M27" s="509"/>
    </row>
    <row r="28" spans="1:13" s="499" customFormat="1" ht="22.5" customHeight="1">
      <c r="A28" s="500">
        <f t="shared" si="0"/>
        <v>22</v>
      </c>
      <c r="B28" s="501">
        <v>2126261386</v>
      </c>
      <c r="C28" s="502" t="s">
        <v>436</v>
      </c>
      <c r="D28" s="503" t="s">
        <v>187</v>
      </c>
      <c r="E28" s="510" t="s">
        <v>398</v>
      </c>
      <c r="F28" s="505">
        <v>34292</v>
      </c>
      <c r="G28" s="506" t="s">
        <v>399</v>
      </c>
      <c r="H28" s="507" t="s">
        <v>174</v>
      </c>
      <c r="I28" s="508"/>
      <c r="J28" s="508" t="s">
        <v>177</v>
      </c>
      <c r="K28" s="508" t="s">
        <v>177</v>
      </c>
      <c r="L28" s="508" t="s">
        <v>177</v>
      </c>
      <c r="M28" s="509"/>
    </row>
    <row r="29" spans="1:13" s="499" customFormat="1" ht="22.5" customHeight="1">
      <c r="A29" s="500">
        <f t="shared" si="0"/>
        <v>23</v>
      </c>
      <c r="B29" s="501">
        <v>171328802</v>
      </c>
      <c r="C29" s="502" t="s">
        <v>437</v>
      </c>
      <c r="D29" s="503" t="s">
        <v>438</v>
      </c>
      <c r="E29" s="510" t="s">
        <v>398</v>
      </c>
      <c r="F29" s="505">
        <v>34288</v>
      </c>
      <c r="G29" s="506" t="s">
        <v>439</v>
      </c>
      <c r="H29" s="507" t="s">
        <v>219</v>
      </c>
      <c r="I29" s="508"/>
      <c r="J29" s="508" t="s">
        <v>177</v>
      </c>
      <c r="K29" s="508" t="s">
        <v>177</v>
      </c>
      <c r="L29" s="508" t="s">
        <v>177</v>
      </c>
      <c r="M29" s="509"/>
    </row>
    <row r="30" spans="1:13" s="499" customFormat="1" ht="22.5" customHeight="1">
      <c r="A30" s="500">
        <f t="shared" si="0"/>
        <v>24</v>
      </c>
      <c r="B30" s="501">
        <v>2126261423</v>
      </c>
      <c r="C30" s="502" t="s">
        <v>440</v>
      </c>
      <c r="D30" s="503" t="s">
        <v>353</v>
      </c>
      <c r="E30" s="510" t="s">
        <v>398</v>
      </c>
      <c r="F30" s="505">
        <v>32418</v>
      </c>
      <c r="G30" s="506" t="s">
        <v>401</v>
      </c>
      <c r="H30" s="507" t="s">
        <v>174</v>
      </c>
      <c r="I30" s="508"/>
      <c r="J30" s="508" t="s">
        <v>177</v>
      </c>
      <c r="K30" s="508" t="s">
        <v>177</v>
      </c>
      <c r="L30" s="508" t="s">
        <v>177</v>
      </c>
      <c r="M30" s="509"/>
    </row>
    <row r="31" spans="1:13" s="499" customFormat="1" ht="22.5" customHeight="1">
      <c r="A31" s="500">
        <f t="shared" si="0"/>
        <v>25</v>
      </c>
      <c r="B31" s="501">
        <v>2127261432</v>
      </c>
      <c r="C31" s="502" t="s">
        <v>441</v>
      </c>
      <c r="D31" s="503" t="s">
        <v>442</v>
      </c>
      <c r="E31" s="510" t="s">
        <v>398</v>
      </c>
      <c r="F31" s="505">
        <v>34469</v>
      </c>
      <c r="G31" s="506" t="s">
        <v>404</v>
      </c>
      <c r="H31" s="507" t="s">
        <v>219</v>
      </c>
      <c r="I31" s="508"/>
      <c r="J31" s="508" t="s">
        <v>177</v>
      </c>
      <c r="K31" s="508" t="s">
        <v>177</v>
      </c>
      <c r="L31" s="508" t="s">
        <v>177</v>
      </c>
      <c r="M31" s="509"/>
    </row>
    <row r="32" spans="1:13" s="499" customFormat="1" ht="22.5" customHeight="1">
      <c r="A32" s="500">
        <f t="shared" si="0"/>
        <v>26</v>
      </c>
      <c r="B32" s="501">
        <v>2126261476</v>
      </c>
      <c r="C32" s="502" t="s">
        <v>443</v>
      </c>
      <c r="D32" s="503" t="s">
        <v>376</v>
      </c>
      <c r="E32" s="510" t="s">
        <v>398</v>
      </c>
      <c r="F32" s="505">
        <v>33310</v>
      </c>
      <c r="G32" s="506" t="s">
        <v>431</v>
      </c>
      <c r="H32" s="507" t="s">
        <v>174</v>
      </c>
      <c r="I32" s="508"/>
      <c r="J32" s="508" t="s">
        <v>177</v>
      </c>
      <c r="K32" s="508" t="s">
        <v>177</v>
      </c>
      <c r="L32" s="508" t="s">
        <v>177</v>
      </c>
      <c r="M32" s="509"/>
    </row>
    <row r="33" spans="1:13" s="499" customFormat="1" ht="22.5" customHeight="1">
      <c r="A33" s="500">
        <f t="shared" si="0"/>
        <v>27</v>
      </c>
      <c r="B33" s="501">
        <v>2127261348</v>
      </c>
      <c r="C33" s="502" t="s">
        <v>444</v>
      </c>
      <c r="D33" s="503" t="s">
        <v>445</v>
      </c>
      <c r="E33" s="510" t="s">
        <v>398</v>
      </c>
      <c r="F33" s="505">
        <v>34121</v>
      </c>
      <c r="G33" s="506" t="s">
        <v>446</v>
      </c>
      <c r="H33" s="507" t="s">
        <v>219</v>
      </c>
      <c r="I33" s="508"/>
      <c r="J33" s="508" t="s">
        <v>177</v>
      </c>
      <c r="K33" s="508" t="s">
        <v>177</v>
      </c>
      <c r="L33" s="508" t="s">
        <v>177</v>
      </c>
      <c r="M33" s="509"/>
    </row>
    <row r="34" spans="1:13" s="499" customFormat="1" ht="22.5" customHeight="1">
      <c r="A34" s="500">
        <f t="shared" si="0"/>
        <v>28</v>
      </c>
      <c r="B34" s="501">
        <v>2126261413</v>
      </c>
      <c r="C34" s="502" t="s">
        <v>447</v>
      </c>
      <c r="D34" s="503" t="s">
        <v>448</v>
      </c>
      <c r="E34" s="510" t="s">
        <v>398</v>
      </c>
      <c r="F34" s="505">
        <v>34581</v>
      </c>
      <c r="G34" s="506" t="s">
        <v>401</v>
      </c>
      <c r="H34" s="507" t="s">
        <v>174</v>
      </c>
      <c r="I34" s="508"/>
      <c r="J34" s="508" t="s">
        <v>177</v>
      </c>
      <c r="K34" s="508" t="s">
        <v>177</v>
      </c>
      <c r="L34" s="508" t="s">
        <v>177</v>
      </c>
      <c r="M34" s="509"/>
    </row>
    <row r="35" spans="1:13" s="499" customFormat="1" ht="22.5" customHeight="1">
      <c r="A35" s="500">
        <f t="shared" si="0"/>
        <v>29</v>
      </c>
      <c r="B35" s="501">
        <v>2126261431</v>
      </c>
      <c r="C35" s="502" t="s">
        <v>425</v>
      </c>
      <c r="D35" s="503" t="s">
        <v>448</v>
      </c>
      <c r="E35" s="510" t="s">
        <v>398</v>
      </c>
      <c r="F35" s="505">
        <v>33289</v>
      </c>
      <c r="G35" s="506" t="s">
        <v>399</v>
      </c>
      <c r="H35" s="507" t="s">
        <v>174</v>
      </c>
      <c r="I35" s="508"/>
      <c r="J35" s="508" t="s">
        <v>177</v>
      </c>
      <c r="K35" s="508" t="s">
        <v>177</v>
      </c>
      <c r="L35" s="508" t="s">
        <v>177</v>
      </c>
      <c r="M35" s="509"/>
    </row>
    <row r="36" spans="1:13" s="499" customFormat="1" ht="22.5" customHeight="1">
      <c r="A36" s="500">
        <f t="shared" si="0"/>
        <v>30</v>
      </c>
      <c r="B36" s="501">
        <v>2126261399</v>
      </c>
      <c r="C36" s="502" t="s">
        <v>449</v>
      </c>
      <c r="D36" s="503" t="s">
        <v>183</v>
      </c>
      <c r="E36" s="510" t="s">
        <v>398</v>
      </c>
      <c r="F36" s="505">
        <v>34557</v>
      </c>
      <c r="G36" s="506" t="s">
        <v>439</v>
      </c>
      <c r="H36" s="507" t="s">
        <v>174</v>
      </c>
      <c r="I36" s="508"/>
      <c r="J36" s="508"/>
      <c r="K36" s="508" t="s">
        <v>177</v>
      </c>
      <c r="L36" s="508"/>
      <c r="M36" s="509"/>
    </row>
    <row r="37" spans="1:13" ht="22.5" customHeight="1">
      <c r="A37" s="500">
        <f t="shared" si="0"/>
        <v>31</v>
      </c>
      <c r="B37" s="501">
        <v>2127261370</v>
      </c>
      <c r="C37" s="502" t="s">
        <v>450</v>
      </c>
      <c r="D37" s="503" t="s">
        <v>183</v>
      </c>
      <c r="E37" s="510" t="s">
        <v>398</v>
      </c>
      <c r="F37" s="505">
        <v>33947</v>
      </c>
      <c r="G37" s="506" t="s">
        <v>399</v>
      </c>
      <c r="H37" s="507" t="s">
        <v>219</v>
      </c>
      <c r="I37" s="508"/>
      <c r="J37" s="508" t="s">
        <v>177</v>
      </c>
      <c r="K37" s="508" t="s">
        <v>177</v>
      </c>
      <c r="L37" s="508" t="s">
        <v>177</v>
      </c>
      <c r="M37" s="509"/>
    </row>
    <row r="38" spans="1:13" ht="22.5" customHeight="1">
      <c r="A38" s="500">
        <f t="shared" si="0"/>
        <v>32</v>
      </c>
      <c r="B38" s="501">
        <v>161325366</v>
      </c>
      <c r="C38" s="502" t="s">
        <v>451</v>
      </c>
      <c r="D38" s="503" t="s">
        <v>452</v>
      </c>
      <c r="E38" s="510" t="s">
        <v>398</v>
      </c>
      <c r="F38" s="505">
        <v>33338</v>
      </c>
      <c r="G38" s="506" t="s">
        <v>404</v>
      </c>
      <c r="H38" s="507" t="s">
        <v>219</v>
      </c>
      <c r="I38" s="508"/>
      <c r="J38" s="508" t="s">
        <v>177</v>
      </c>
      <c r="K38" s="508" t="s">
        <v>177</v>
      </c>
      <c r="L38" s="508" t="s">
        <v>177</v>
      </c>
      <c r="M38" s="509"/>
    </row>
    <row r="39" spans="1:13" ht="22.5" customHeight="1">
      <c r="A39" s="500">
        <f t="shared" si="0"/>
        <v>33</v>
      </c>
      <c r="B39" s="501">
        <v>2126261373</v>
      </c>
      <c r="C39" s="502" t="s">
        <v>453</v>
      </c>
      <c r="D39" s="503" t="s">
        <v>190</v>
      </c>
      <c r="E39" s="510" t="s">
        <v>398</v>
      </c>
      <c r="F39" s="505">
        <v>33103</v>
      </c>
      <c r="G39" s="506" t="s">
        <v>454</v>
      </c>
      <c r="H39" s="507" t="s">
        <v>174</v>
      </c>
      <c r="I39" s="508"/>
      <c r="J39" s="508" t="s">
        <v>177</v>
      </c>
      <c r="K39" s="508" t="s">
        <v>177</v>
      </c>
      <c r="L39" s="508" t="s">
        <v>177</v>
      </c>
      <c r="M39" s="509"/>
    </row>
    <row r="40" spans="1:13" ht="22.5" customHeight="1">
      <c r="A40" s="500">
        <f t="shared" si="0"/>
        <v>34</v>
      </c>
      <c r="B40" s="501">
        <v>2126261351</v>
      </c>
      <c r="C40" s="502" t="s">
        <v>455</v>
      </c>
      <c r="D40" s="503" t="s">
        <v>190</v>
      </c>
      <c r="E40" s="510" t="s">
        <v>398</v>
      </c>
      <c r="F40" s="505">
        <v>34243</v>
      </c>
      <c r="G40" s="506" t="s">
        <v>454</v>
      </c>
      <c r="H40" s="507" t="s">
        <v>174</v>
      </c>
      <c r="I40" s="508"/>
      <c r="J40" s="508" t="s">
        <v>177</v>
      </c>
      <c r="K40" s="508" t="s">
        <v>177</v>
      </c>
      <c r="L40" s="508" t="s">
        <v>177</v>
      </c>
      <c r="M40" s="509"/>
    </row>
    <row r="41" spans="1:13" ht="22.5" customHeight="1">
      <c r="A41" s="500">
        <f t="shared" si="0"/>
        <v>35</v>
      </c>
      <c r="B41" s="501">
        <v>2126261385</v>
      </c>
      <c r="C41" s="502" t="s">
        <v>425</v>
      </c>
      <c r="D41" s="503" t="s">
        <v>190</v>
      </c>
      <c r="E41" s="510" t="s">
        <v>398</v>
      </c>
      <c r="F41" s="505">
        <v>34543</v>
      </c>
      <c r="G41" s="506" t="s">
        <v>401</v>
      </c>
      <c r="H41" s="507" t="s">
        <v>174</v>
      </c>
      <c r="I41" s="508"/>
      <c r="J41" s="508" t="s">
        <v>177</v>
      </c>
      <c r="K41" s="508" t="s">
        <v>177</v>
      </c>
      <c r="L41" s="508" t="s">
        <v>177</v>
      </c>
      <c r="M41" s="509"/>
    </row>
    <row r="42" spans="1:13" ht="22.5" customHeight="1">
      <c r="A42" s="500">
        <f t="shared" si="0"/>
        <v>36</v>
      </c>
      <c r="B42" s="501">
        <v>2127261363</v>
      </c>
      <c r="C42" s="502" t="s">
        <v>456</v>
      </c>
      <c r="D42" s="503" t="s">
        <v>457</v>
      </c>
      <c r="E42" s="510" t="s">
        <v>398</v>
      </c>
      <c r="F42" s="505">
        <v>33863</v>
      </c>
      <c r="G42" s="506" t="s">
        <v>399</v>
      </c>
      <c r="H42" s="507" t="s">
        <v>219</v>
      </c>
      <c r="I42" s="508"/>
      <c r="J42" s="508" t="s">
        <v>177</v>
      </c>
      <c r="K42" s="508" t="s">
        <v>177</v>
      </c>
      <c r="L42" s="508" t="s">
        <v>177</v>
      </c>
      <c r="M42" s="509"/>
    </row>
    <row r="43" spans="1:13" ht="22.5" customHeight="1">
      <c r="A43" s="500">
        <f t="shared" si="0"/>
        <v>37</v>
      </c>
      <c r="B43" s="501">
        <v>2126261389</v>
      </c>
      <c r="C43" s="502" t="s">
        <v>425</v>
      </c>
      <c r="D43" s="503" t="s">
        <v>458</v>
      </c>
      <c r="E43" s="510" t="s">
        <v>398</v>
      </c>
      <c r="F43" s="505">
        <v>33907</v>
      </c>
      <c r="G43" s="506" t="s">
        <v>404</v>
      </c>
      <c r="H43" s="507" t="s">
        <v>174</v>
      </c>
      <c r="I43" s="508"/>
      <c r="J43" s="508" t="s">
        <v>177</v>
      </c>
      <c r="K43" s="508" t="s">
        <v>177</v>
      </c>
      <c r="L43" s="508" t="s">
        <v>177</v>
      </c>
      <c r="M43" s="509"/>
    </row>
    <row r="44" spans="1:13" ht="22.5" customHeight="1">
      <c r="A44" s="500">
        <f t="shared" si="0"/>
        <v>38</v>
      </c>
      <c r="B44" s="501">
        <v>2126261377</v>
      </c>
      <c r="C44" s="502" t="s">
        <v>459</v>
      </c>
      <c r="D44" s="503" t="s">
        <v>458</v>
      </c>
      <c r="E44" s="510" t="s">
        <v>398</v>
      </c>
      <c r="F44" s="505">
        <v>33342</v>
      </c>
      <c r="G44" s="506" t="s">
        <v>399</v>
      </c>
      <c r="H44" s="507" t="s">
        <v>174</v>
      </c>
      <c r="I44" s="508"/>
      <c r="J44" s="508" t="s">
        <v>177</v>
      </c>
      <c r="K44" s="508" t="s">
        <v>177</v>
      </c>
      <c r="L44" s="508" t="s">
        <v>177</v>
      </c>
      <c r="M44" s="509"/>
    </row>
    <row r="45" spans="1:13" ht="22.5" customHeight="1">
      <c r="A45" s="500">
        <f t="shared" si="0"/>
        <v>39</v>
      </c>
      <c r="B45" s="501">
        <v>2126261380</v>
      </c>
      <c r="C45" s="502" t="s">
        <v>460</v>
      </c>
      <c r="D45" s="503" t="s">
        <v>236</v>
      </c>
      <c r="E45" s="510" t="s">
        <v>398</v>
      </c>
      <c r="F45" s="505">
        <v>34245</v>
      </c>
      <c r="G45" s="506" t="s">
        <v>404</v>
      </c>
      <c r="H45" s="507" t="s">
        <v>174</v>
      </c>
      <c r="I45" s="508"/>
      <c r="J45" s="508" t="s">
        <v>177</v>
      </c>
      <c r="K45" s="508" t="s">
        <v>177</v>
      </c>
      <c r="L45" s="508" t="s">
        <v>177</v>
      </c>
      <c r="M45" s="509"/>
    </row>
    <row r="46" spans="1:13" ht="22.5" customHeight="1">
      <c r="A46" s="500">
        <f t="shared" si="0"/>
        <v>40</v>
      </c>
      <c r="B46" s="501">
        <v>161326582</v>
      </c>
      <c r="C46" s="502" t="s">
        <v>461</v>
      </c>
      <c r="D46" s="503" t="s">
        <v>236</v>
      </c>
      <c r="E46" s="510" t="s">
        <v>398</v>
      </c>
      <c r="F46" s="505">
        <v>33624</v>
      </c>
      <c r="G46" s="506" t="s">
        <v>399</v>
      </c>
      <c r="H46" s="507" t="s">
        <v>174</v>
      </c>
      <c r="I46" s="508"/>
      <c r="J46" s="508" t="s">
        <v>177</v>
      </c>
      <c r="K46" s="508" t="s">
        <v>177</v>
      </c>
      <c r="L46" s="508" t="s">
        <v>177</v>
      </c>
      <c r="M46" s="509"/>
    </row>
    <row r="47" spans="1:13" ht="22.5" customHeight="1">
      <c r="A47" s="500">
        <f t="shared" si="0"/>
        <v>41</v>
      </c>
      <c r="B47" s="501">
        <v>161327451</v>
      </c>
      <c r="C47" s="502" t="s">
        <v>462</v>
      </c>
      <c r="D47" s="503" t="s">
        <v>236</v>
      </c>
      <c r="E47" s="510" t="s">
        <v>398</v>
      </c>
      <c r="F47" s="505">
        <v>33900</v>
      </c>
      <c r="G47" s="506" t="s">
        <v>439</v>
      </c>
      <c r="H47" s="507" t="s">
        <v>219</v>
      </c>
      <c r="I47" s="508"/>
      <c r="J47" s="508" t="s">
        <v>177</v>
      </c>
      <c r="K47" s="508" t="s">
        <v>177</v>
      </c>
      <c r="L47" s="508" t="s">
        <v>177</v>
      </c>
      <c r="M47" s="509"/>
    </row>
    <row r="48" spans="1:13" ht="22.5" customHeight="1">
      <c r="A48" s="500">
        <f t="shared" si="0"/>
        <v>42</v>
      </c>
      <c r="B48" s="501">
        <v>171325986</v>
      </c>
      <c r="C48" s="502" t="s">
        <v>463</v>
      </c>
      <c r="D48" s="503" t="s">
        <v>236</v>
      </c>
      <c r="E48" s="510" t="s">
        <v>398</v>
      </c>
      <c r="F48" s="505">
        <v>34055</v>
      </c>
      <c r="G48" s="506" t="s">
        <v>401</v>
      </c>
      <c r="H48" s="507" t="s">
        <v>174</v>
      </c>
      <c r="I48" s="508"/>
      <c r="J48" s="508" t="s">
        <v>177</v>
      </c>
      <c r="K48" s="508" t="s">
        <v>177</v>
      </c>
      <c r="L48" s="508" t="s">
        <v>177</v>
      </c>
      <c r="M48" s="509"/>
    </row>
    <row r="49" spans="1:13" ht="22.5" customHeight="1">
      <c r="A49" s="500">
        <f t="shared" si="0"/>
        <v>43</v>
      </c>
      <c r="B49" s="501">
        <v>2126261458</v>
      </c>
      <c r="C49" s="502" t="s">
        <v>464</v>
      </c>
      <c r="D49" s="503" t="s">
        <v>236</v>
      </c>
      <c r="E49" s="510" t="s">
        <v>398</v>
      </c>
      <c r="F49" s="505">
        <v>34184</v>
      </c>
      <c r="G49" s="506" t="s">
        <v>465</v>
      </c>
      <c r="H49" s="507" t="s">
        <v>174</v>
      </c>
      <c r="I49" s="508"/>
      <c r="J49" s="508" t="s">
        <v>177</v>
      </c>
      <c r="K49" s="508" t="s">
        <v>177</v>
      </c>
      <c r="L49" s="508" t="s">
        <v>177</v>
      </c>
      <c r="M49" s="509"/>
    </row>
    <row r="50" spans="1:13" ht="22.5" customHeight="1">
      <c r="A50" s="500">
        <f t="shared" si="0"/>
        <v>44</v>
      </c>
      <c r="B50" s="501">
        <v>2126261471</v>
      </c>
      <c r="C50" s="502" t="s">
        <v>466</v>
      </c>
      <c r="D50" s="503" t="s">
        <v>236</v>
      </c>
      <c r="E50" s="510" t="s">
        <v>398</v>
      </c>
      <c r="F50" s="505">
        <v>34144</v>
      </c>
      <c r="G50" s="506" t="s">
        <v>401</v>
      </c>
      <c r="H50" s="507" t="s">
        <v>174</v>
      </c>
      <c r="I50" s="508"/>
      <c r="J50" s="508" t="s">
        <v>177</v>
      </c>
      <c r="K50" s="508" t="s">
        <v>177</v>
      </c>
      <c r="L50" s="508" t="s">
        <v>177</v>
      </c>
      <c r="M50" s="509"/>
    </row>
    <row r="51" spans="1:13" ht="22.5" customHeight="1">
      <c r="A51" s="500">
        <f t="shared" si="0"/>
        <v>45</v>
      </c>
      <c r="B51" s="501">
        <v>2126261484</v>
      </c>
      <c r="C51" s="502" t="s">
        <v>467</v>
      </c>
      <c r="D51" s="503" t="s">
        <v>236</v>
      </c>
      <c r="E51" s="510" t="s">
        <v>398</v>
      </c>
      <c r="F51" s="505">
        <v>33239</v>
      </c>
      <c r="G51" s="506" t="s">
        <v>439</v>
      </c>
      <c r="H51" s="507" t="s">
        <v>174</v>
      </c>
      <c r="I51" s="508"/>
      <c r="J51" s="508" t="s">
        <v>177</v>
      </c>
      <c r="K51" s="508" t="s">
        <v>177</v>
      </c>
      <c r="L51" s="508" t="s">
        <v>177</v>
      </c>
      <c r="M51" s="509"/>
    </row>
    <row r="52" spans="1:13" ht="22.5" customHeight="1">
      <c r="A52" s="500">
        <f t="shared" si="0"/>
        <v>46</v>
      </c>
      <c r="B52" s="501">
        <v>2127261427</v>
      </c>
      <c r="C52" s="502" t="s">
        <v>468</v>
      </c>
      <c r="D52" s="503" t="s">
        <v>469</v>
      </c>
      <c r="E52" s="510" t="s">
        <v>398</v>
      </c>
      <c r="F52" s="505">
        <v>34349</v>
      </c>
      <c r="G52" s="506" t="s">
        <v>416</v>
      </c>
      <c r="H52" s="507" t="s">
        <v>219</v>
      </c>
      <c r="I52" s="508"/>
      <c r="J52" s="508" t="s">
        <v>177</v>
      </c>
      <c r="K52" s="508" t="s">
        <v>177</v>
      </c>
      <c r="L52" s="508" t="s">
        <v>177</v>
      </c>
      <c r="M52" s="509"/>
    </row>
    <row r="53" spans="1:13" ht="22.5" customHeight="1">
      <c r="A53" s="500">
        <f t="shared" si="0"/>
        <v>47</v>
      </c>
      <c r="B53" s="501">
        <v>2126261336</v>
      </c>
      <c r="C53" s="502" t="s">
        <v>470</v>
      </c>
      <c r="D53" s="503" t="s">
        <v>471</v>
      </c>
      <c r="E53" s="510" t="s">
        <v>398</v>
      </c>
      <c r="F53" s="505">
        <v>33451</v>
      </c>
      <c r="G53" s="506" t="s">
        <v>399</v>
      </c>
      <c r="H53" s="507" t="s">
        <v>174</v>
      </c>
      <c r="I53" s="508"/>
      <c r="J53" s="508" t="s">
        <v>177</v>
      </c>
      <c r="K53" s="508" t="s">
        <v>177</v>
      </c>
      <c r="L53" s="508" t="s">
        <v>177</v>
      </c>
      <c r="M53" s="509"/>
    </row>
    <row r="54" spans="1:13" ht="22.5" customHeight="1">
      <c r="A54" s="500">
        <f t="shared" si="0"/>
        <v>48</v>
      </c>
      <c r="B54" s="501">
        <v>161326583</v>
      </c>
      <c r="C54" s="502" t="s">
        <v>472</v>
      </c>
      <c r="D54" s="503" t="s">
        <v>312</v>
      </c>
      <c r="E54" s="510" t="s">
        <v>398</v>
      </c>
      <c r="F54" s="505">
        <v>33695</v>
      </c>
      <c r="G54" s="506" t="s">
        <v>399</v>
      </c>
      <c r="H54" s="507" t="s">
        <v>174</v>
      </c>
      <c r="I54" s="508"/>
      <c r="J54" s="508" t="s">
        <v>177</v>
      </c>
      <c r="K54" s="508" t="s">
        <v>177</v>
      </c>
      <c r="L54" s="508" t="s">
        <v>177</v>
      </c>
      <c r="M54" s="509"/>
    </row>
    <row r="55" spans="1:13" ht="22.5" customHeight="1">
      <c r="A55" s="500">
        <f t="shared" si="0"/>
        <v>49</v>
      </c>
      <c r="B55" s="501">
        <v>171326005</v>
      </c>
      <c r="C55" s="502" t="s">
        <v>423</v>
      </c>
      <c r="D55" s="503" t="s">
        <v>312</v>
      </c>
      <c r="E55" s="510" t="s">
        <v>398</v>
      </c>
      <c r="F55" s="505">
        <v>33989</v>
      </c>
      <c r="G55" s="506" t="s">
        <v>416</v>
      </c>
      <c r="H55" s="507" t="s">
        <v>174</v>
      </c>
      <c r="I55" s="508"/>
      <c r="J55" s="508" t="s">
        <v>177</v>
      </c>
      <c r="K55" s="508" t="s">
        <v>177</v>
      </c>
      <c r="L55" s="508" t="s">
        <v>177</v>
      </c>
      <c r="M55" s="509"/>
    </row>
    <row r="56" spans="1:13" ht="22.5" customHeight="1">
      <c r="A56" s="500">
        <f t="shared" si="0"/>
        <v>50</v>
      </c>
      <c r="B56" s="501">
        <v>2126261486</v>
      </c>
      <c r="C56" s="502" t="s">
        <v>473</v>
      </c>
      <c r="D56" s="503" t="s">
        <v>312</v>
      </c>
      <c r="E56" s="510" t="s">
        <v>398</v>
      </c>
      <c r="F56" s="505">
        <v>33719</v>
      </c>
      <c r="G56" s="506" t="s">
        <v>404</v>
      </c>
      <c r="H56" s="507" t="s">
        <v>174</v>
      </c>
      <c r="I56" s="508"/>
      <c r="J56" s="508" t="s">
        <v>177</v>
      </c>
      <c r="K56" s="508" t="s">
        <v>177</v>
      </c>
      <c r="L56" s="508" t="s">
        <v>177</v>
      </c>
      <c r="M56" s="509"/>
    </row>
    <row r="57" spans="1:13" ht="22.5" customHeight="1">
      <c r="A57" s="500">
        <f t="shared" si="0"/>
        <v>51</v>
      </c>
      <c r="B57" s="501">
        <v>161327133</v>
      </c>
      <c r="C57" s="502" t="s">
        <v>474</v>
      </c>
      <c r="D57" s="503" t="s">
        <v>475</v>
      </c>
      <c r="E57" s="510" t="s">
        <v>398</v>
      </c>
      <c r="F57" s="505">
        <v>33461</v>
      </c>
      <c r="G57" s="506" t="s">
        <v>439</v>
      </c>
      <c r="H57" s="507" t="s">
        <v>219</v>
      </c>
      <c r="I57" s="508"/>
      <c r="J57" s="508" t="s">
        <v>177</v>
      </c>
      <c r="K57" s="508" t="s">
        <v>177</v>
      </c>
      <c r="L57" s="508" t="s">
        <v>177</v>
      </c>
      <c r="M57" s="509"/>
    </row>
    <row r="58" spans="1:13" ht="22.5" customHeight="1">
      <c r="A58" s="500">
        <f t="shared" si="0"/>
        <v>52</v>
      </c>
      <c r="B58" s="501">
        <v>161325487</v>
      </c>
      <c r="C58" s="502" t="s">
        <v>476</v>
      </c>
      <c r="D58" s="503" t="s">
        <v>477</v>
      </c>
      <c r="E58" s="510" t="s">
        <v>398</v>
      </c>
      <c r="F58" s="505">
        <v>33898</v>
      </c>
      <c r="G58" s="506" t="s">
        <v>399</v>
      </c>
      <c r="H58" s="507" t="s">
        <v>174</v>
      </c>
      <c r="I58" s="508"/>
      <c r="J58" s="508" t="s">
        <v>177</v>
      </c>
      <c r="K58" s="508" t="s">
        <v>177</v>
      </c>
      <c r="L58" s="508" t="s">
        <v>177</v>
      </c>
      <c r="M58" s="509"/>
    </row>
    <row r="59" spans="1:13" ht="22.5" customHeight="1">
      <c r="A59" s="500">
        <f t="shared" si="0"/>
        <v>53</v>
      </c>
      <c r="B59" s="501">
        <v>161327295</v>
      </c>
      <c r="C59" s="502" t="s">
        <v>478</v>
      </c>
      <c r="D59" s="503" t="s">
        <v>172</v>
      </c>
      <c r="E59" s="510" t="s">
        <v>398</v>
      </c>
      <c r="F59" s="505">
        <v>33649</v>
      </c>
      <c r="G59" s="506" t="s">
        <v>399</v>
      </c>
      <c r="H59" s="507" t="s">
        <v>174</v>
      </c>
      <c r="I59" s="508"/>
      <c r="J59" s="508" t="s">
        <v>177</v>
      </c>
      <c r="K59" s="508" t="s">
        <v>177</v>
      </c>
      <c r="L59" s="508" t="s">
        <v>177</v>
      </c>
      <c r="M59" s="509"/>
    </row>
    <row r="60" spans="1:13" ht="22.5" customHeight="1">
      <c r="A60" s="500">
        <f t="shared" si="0"/>
        <v>54</v>
      </c>
      <c r="B60" s="501">
        <v>2126261333</v>
      </c>
      <c r="C60" s="502" t="s">
        <v>479</v>
      </c>
      <c r="D60" s="503" t="s">
        <v>282</v>
      </c>
      <c r="E60" s="510" t="s">
        <v>398</v>
      </c>
      <c r="F60" s="505">
        <v>33466</v>
      </c>
      <c r="G60" s="506" t="s">
        <v>399</v>
      </c>
      <c r="H60" s="507" t="s">
        <v>174</v>
      </c>
      <c r="I60" s="508"/>
      <c r="J60" s="508" t="s">
        <v>177</v>
      </c>
      <c r="K60" s="508" t="s">
        <v>177</v>
      </c>
      <c r="L60" s="508" t="s">
        <v>177</v>
      </c>
      <c r="M60" s="509"/>
    </row>
    <row r="61" spans="1:13" ht="22.5" customHeight="1">
      <c r="A61" s="500">
        <f t="shared" si="0"/>
        <v>55</v>
      </c>
      <c r="B61" s="501">
        <v>171326028</v>
      </c>
      <c r="C61" s="502" t="s">
        <v>480</v>
      </c>
      <c r="D61" s="503" t="s">
        <v>282</v>
      </c>
      <c r="E61" s="510" t="s">
        <v>398</v>
      </c>
      <c r="F61" s="505">
        <v>34207</v>
      </c>
      <c r="G61" s="506" t="s">
        <v>399</v>
      </c>
      <c r="H61" s="507" t="s">
        <v>174</v>
      </c>
      <c r="I61" s="508"/>
      <c r="J61" s="508" t="s">
        <v>177</v>
      </c>
      <c r="K61" s="508" t="s">
        <v>177</v>
      </c>
      <c r="L61" s="508" t="s">
        <v>177</v>
      </c>
      <c r="M61" s="509"/>
    </row>
    <row r="62" spans="1:13" ht="22.5" customHeight="1">
      <c r="A62" s="500">
        <f t="shared" si="0"/>
        <v>56</v>
      </c>
      <c r="B62" s="501">
        <v>171326040</v>
      </c>
      <c r="C62" s="502" t="s">
        <v>481</v>
      </c>
      <c r="D62" s="503" t="s">
        <v>482</v>
      </c>
      <c r="E62" s="510" t="s">
        <v>398</v>
      </c>
      <c r="F62" s="505">
        <v>34225</v>
      </c>
      <c r="G62" s="506" t="s">
        <v>401</v>
      </c>
      <c r="H62" s="507" t="s">
        <v>174</v>
      </c>
      <c r="I62" s="508"/>
      <c r="J62" s="508" t="s">
        <v>177</v>
      </c>
      <c r="K62" s="508" t="s">
        <v>177</v>
      </c>
      <c r="L62" s="508" t="s">
        <v>177</v>
      </c>
      <c r="M62" s="509"/>
    </row>
    <row r="63" spans="1:13" ht="22.5" customHeight="1">
      <c r="A63" s="500">
        <f t="shared" si="0"/>
        <v>57</v>
      </c>
      <c r="B63" s="501">
        <v>2126261475</v>
      </c>
      <c r="C63" s="502" t="s">
        <v>483</v>
      </c>
      <c r="D63" s="503" t="s">
        <v>288</v>
      </c>
      <c r="E63" s="510" t="s">
        <v>398</v>
      </c>
      <c r="F63" s="505">
        <v>34426</v>
      </c>
      <c r="G63" s="506" t="s">
        <v>399</v>
      </c>
      <c r="H63" s="507" t="s">
        <v>174</v>
      </c>
      <c r="I63" s="508"/>
      <c r="J63" s="508" t="s">
        <v>177</v>
      </c>
      <c r="K63" s="508" t="s">
        <v>177</v>
      </c>
      <c r="L63" s="508" t="s">
        <v>177</v>
      </c>
      <c r="M63" s="509"/>
    </row>
    <row r="64" spans="1:13" ht="22.5" customHeight="1">
      <c r="A64" s="500">
        <f t="shared" si="0"/>
        <v>58</v>
      </c>
      <c r="B64" s="501">
        <v>2126261391</v>
      </c>
      <c r="C64" s="502" t="s">
        <v>425</v>
      </c>
      <c r="D64" s="503" t="s">
        <v>484</v>
      </c>
      <c r="E64" s="510" t="s">
        <v>398</v>
      </c>
      <c r="F64" s="505">
        <v>33759</v>
      </c>
      <c r="G64" s="506" t="s">
        <v>404</v>
      </c>
      <c r="H64" s="507" t="s">
        <v>174</v>
      </c>
      <c r="I64" s="508"/>
      <c r="J64" s="508" t="s">
        <v>177</v>
      </c>
      <c r="K64" s="508" t="s">
        <v>177</v>
      </c>
      <c r="L64" s="508" t="s">
        <v>177</v>
      </c>
      <c r="M64" s="509"/>
    </row>
    <row r="65" spans="1:13" ht="22.5" customHeight="1">
      <c r="A65" s="500">
        <f t="shared" si="0"/>
        <v>59</v>
      </c>
      <c r="B65" s="501">
        <v>2126261452</v>
      </c>
      <c r="C65" s="502" t="s">
        <v>485</v>
      </c>
      <c r="D65" s="503" t="s">
        <v>484</v>
      </c>
      <c r="E65" s="510" t="s">
        <v>398</v>
      </c>
      <c r="F65" s="505">
        <v>33460</v>
      </c>
      <c r="G65" s="506" t="s">
        <v>399</v>
      </c>
      <c r="H65" s="507" t="s">
        <v>174</v>
      </c>
      <c r="I65" s="508"/>
      <c r="J65" s="508" t="s">
        <v>177</v>
      </c>
      <c r="K65" s="508" t="s">
        <v>177</v>
      </c>
      <c r="L65" s="508" t="s">
        <v>177</v>
      </c>
      <c r="M65" s="509"/>
    </row>
    <row r="66" spans="1:13" ht="22.5" customHeight="1">
      <c r="A66" s="500">
        <f t="shared" si="0"/>
        <v>60</v>
      </c>
      <c r="B66" s="501">
        <v>2120253820</v>
      </c>
      <c r="C66" s="502" t="s">
        <v>479</v>
      </c>
      <c r="D66" s="503" t="s">
        <v>486</v>
      </c>
      <c r="E66" s="510" t="s">
        <v>398</v>
      </c>
      <c r="F66" s="505">
        <v>34252</v>
      </c>
      <c r="G66" s="506" t="s">
        <v>399</v>
      </c>
      <c r="H66" s="507" t="s">
        <v>174</v>
      </c>
      <c r="I66" s="508"/>
      <c r="J66" s="508" t="s">
        <v>177</v>
      </c>
      <c r="K66" s="508" t="s">
        <v>177</v>
      </c>
      <c r="L66" s="508" t="s">
        <v>177</v>
      </c>
      <c r="M66" s="509"/>
    </row>
    <row r="67" spans="1:13" ht="22.5" customHeight="1">
      <c r="A67" s="500">
        <f t="shared" si="0"/>
        <v>61</v>
      </c>
      <c r="B67" s="501">
        <v>2126261344</v>
      </c>
      <c r="C67" s="502" t="s">
        <v>487</v>
      </c>
      <c r="D67" s="503" t="s">
        <v>488</v>
      </c>
      <c r="E67" s="510" t="s">
        <v>398</v>
      </c>
      <c r="F67" s="505">
        <v>33458</v>
      </c>
      <c r="G67" s="506" t="s">
        <v>416</v>
      </c>
      <c r="H67" s="507" t="s">
        <v>174</v>
      </c>
      <c r="I67" s="508"/>
      <c r="J67" s="508" t="s">
        <v>177</v>
      </c>
      <c r="K67" s="508" t="s">
        <v>177</v>
      </c>
      <c r="L67" s="508" t="s">
        <v>177</v>
      </c>
      <c r="M67" s="509"/>
    </row>
    <row r="68" spans="1:13" ht="22.5" customHeight="1">
      <c r="A68" s="500">
        <f t="shared" si="0"/>
        <v>62</v>
      </c>
      <c r="B68" s="501">
        <v>2126261327</v>
      </c>
      <c r="C68" s="502" t="s">
        <v>489</v>
      </c>
      <c r="D68" s="503" t="s">
        <v>214</v>
      </c>
      <c r="E68" s="510" t="s">
        <v>398</v>
      </c>
      <c r="F68" s="505">
        <v>34150</v>
      </c>
      <c r="G68" s="506" t="s">
        <v>399</v>
      </c>
      <c r="H68" s="507" t="s">
        <v>174</v>
      </c>
      <c r="I68" s="508"/>
      <c r="J68" s="508" t="s">
        <v>177</v>
      </c>
      <c r="K68" s="508" t="s">
        <v>177</v>
      </c>
      <c r="L68" s="508" t="s">
        <v>177</v>
      </c>
      <c r="M68" s="509"/>
    </row>
    <row r="69" spans="1:13" ht="22.5" customHeight="1">
      <c r="A69" s="500">
        <f t="shared" si="0"/>
        <v>63</v>
      </c>
      <c r="B69" s="501">
        <v>161325565</v>
      </c>
      <c r="C69" s="502" t="s">
        <v>490</v>
      </c>
      <c r="D69" s="503" t="s">
        <v>491</v>
      </c>
      <c r="E69" s="510" t="s">
        <v>398</v>
      </c>
      <c r="F69" s="505">
        <v>33803</v>
      </c>
      <c r="G69" s="506" t="s">
        <v>439</v>
      </c>
      <c r="H69" s="507" t="s">
        <v>174</v>
      </c>
      <c r="I69" s="508"/>
      <c r="J69" s="508" t="s">
        <v>177</v>
      </c>
      <c r="K69" s="508" t="s">
        <v>177</v>
      </c>
      <c r="L69" s="508" t="s">
        <v>177</v>
      </c>
      <c r="M69" s="509"/>
    </row>
    <row r="70" spans="1:13" ht="22.5" customHeight="1">
      <c r="A70" s="500">
        <f t="shared" si="0"/>
        <v>64</v>
      </c>
      <c r="B70" s="501">
        <v>161325574</v>
      </c>
      <c r="C70" s="502" t="s">
        <v>492</v>
      </c>
      <c r="D70" s="503" t="s">
        <v>493</v>
      </c>
      <c r="E70" s="510" t="s">
        <v>398</v>
      </c>
      <c r="F70" s="505">
        <v>33761</v>
      </c>
      <c r="G70" s="506" t="s">
        <v>399</v>
      </c>
      <c r="H70" s="507" t="s">
        <v>174</v>
      </c>
      <c r="I70" s="508"/>
      <c r="J70" s="508" t="s">
        <v>177</v>
      </c>
      <c r="K70" s="508" t="s">
        <v>177</v>
      </c>
      <c r="L70" s="508" t="s">
        <v>177</v>
      </c>
      <c r="M70" s="509"/>
    </row>
    <row r="71" spans="1:13" ht="22.5" customHeight="1">
      <c r="A71" s="500">
        <f t="shared" si="0"/>
        <v>65</v>
      </c>
      <c r="B71" s="501">
        <v>2126261462</v>
      </c>
      <c r="C71" s="502" t="s">
        <v>494</v>
      </c>
      <c r="D71" s="503" t="s">
        <v>493</v>
      </c>
      <c r="E71" s="510" t="s">
        <v>398</v>
      </c>
      <c r="F71" s="505">
        <v>34197</v>
      </c>
      <c r="G71" s="506" t="s">
        <v>409</v>
      </c>
      <c r="H71" s="507" t="s">
        <v>174</v>
      </c>
      <c r="I71" s="508"/>
      <c r="J71" s="508" t="s">
        <v>177</v>
      </c>
      <c r="K71" s="508" t="s">
        <v>177</v>
      </c>
      <c r="L71" s="508" t="s">
        <v>177</v>
      </c>
      <c r="M71" s="509"/>
    </row>
    <row r="72" spans="1:13" ht="22.5" customHeight="1">
      <c r="A72" s="500">
        <f t="shared" si="0"/>
        <v>66</v>
      </c>
      <c r="B72" s="501">
        <v>2126251276</v>
      </c>
      <c r="C72" s="502" t="s">
        <v>495</v>
      </c>
      <c r="D72" s="503" t="s">
        <v>210</v>
      </c>
      <c r="E72" s="510" t="s">
        <v>398</v>
      </c>
      <c r="F72" s="505">
        <v>30252</v>
      </c>
      <c r="G72" s="506" t="s">
        <v>399</v>
      </c>
      <c r="H72" s="507" t="s">
        <v>174</v>
      </c>
      <c r="I72" s="508"/>
      <c r="J72" s="508" t="s">
        <v>177</v>
      </c>
      <c r="K72" s="508" t="s">
        <v>177</v>
      </c>
      <c r="L72" s="508" t="s">
        <v>177</v>
      </c>
      <c r="M72" s="509"/>
    </row>
    <row r="73" spans="1:13" ht="22.5" customHeight="1">
      <c r="A73" s="500">
        <f t="shared" ref="A73:A136" si="1">A72+1</f>
        <v>67</v>
      </c>
      <c r="B73" s="501">
        <v>2126251300</v>
      </c>
      <c r="C73" s="502" t="s">
        <v>496</v>
      </c>
      <c r="D73" s="503" t="s">
        <v>210</v>
      </c>
      <c r="E73" s="510" t="s">
        <v>398</v>
      </c>
      <c r="F73" s="505">
        <v>33676</v>
      </c>
      <c r="G73" s="506" t="s">
        <v>404</v>
      </c>
      <c r="H73" s="507" t="s">
        <v>174</v>
      </c>
      <c r="I73" s="508"/>
      <c r="J73" s="508" t="s">
        <v>177</v>
      </c>
      <c r="K73" s="508" t="s">
        <v>177</v>
      </c>
      <c r="L73" s="508" t="s">
        <v>177</v>
      </c>
      <c r="M73" s="509"/>
    </row>
    <row r="74" spans="1:13" ht="22.5" customHeight="1">
      <c r="A74" s="500">
        <f t="shared" si="1"/>
        <v>68</v>
      </c>
      <c r="B74" s="501">
        <v>161325577</v>
      </c>
      <c r="C74" s="502" t="s">
        <v>497</v>
      </c>
      <c r="D74" s="503" t="s">
        <v>210</v>
      </c>
      <c r="E74" s="510" t="s">
        <v>398</v>
      </c>
      <c r="F74" s="505">
        <v>33883</v>
      </c>
      <c r="G74" s="506" t="s">
        <v>399</v>
      </c>
      <c r="H74" s="507" t="s">
        <v>174</v>
      </c>
      <c r="I74" s="508"/>
      <c r="J74" s="508" t="s">
        <v>177</v>
      </c>
      <c r="K74" s="508" t="s">
        <v>177</v>
      </c>
      <c r="L74" s="508" t="s">
        <v>177</v>
      </c>
      <c r="M74" s="509"/>
    </row>
    <row r="75" spans="1:13" ht="22.5" customHeight="1">
      <c r="A75" s="500">
        <f t="shared" si="1"/>
        <v>69</v>
      </c>
      <c r="B75" s="501">
        <v>161325578</v>
      </c>
      <c r="C75" s="502" t="s">
        <v>498</v>
      </c>
      <c r="D75" s="503" t="s">
        <v>210</v>
      </c>
      <c r="E75" s="510" t="s">
        <v>398</v>
      </c>
      <c r="F75" s="505">
        <v>33760</v>
      </c>
      <c r="G75" s="506" t="s">
        <v>399</v>
      </c>
      <c r="H75" s="507" t="s">
        <v>174</v>
      </c>
      <c r="I75" s="508"/>
      <c r="J75" s="508" t="s">
        <v>177</v>
      </c>
      <c r="K75" s="508" t="s">
        <v>177</v>
      </c>
      <c r="L75" s="508" t="s">
        <v>177</v>
      </c>
      <c r="M75" s="509"/>
    </row>
    <row r="76" spans="1:13" ht="22.5" customHeight="1">
      <c r="A76" s="500">
        <f t="shared" si="1"/>
        <v>70</v>
      </c>
      <c r="B76" s="501">
        <v>2126261408</v>
      </c>
      <c r="C76" s="502" t="s">
        <v>499</v>
      </c>
      <c r="D76" s="503" t="s">
        <v>210</v>
      </c>
      <c r="E76" s="510" t="s">
        <v>398</v>
      </c>
      <c r="F76" s="505">
        <v>34670</v>
      </c>
      <c r="G76" s="506" t="s">
        <v>399</v>
      </c>
      <c r="H76" s="507" t="s">
        <v>174</v>
      </c>
      <c r="I76" s="508"/>
      <c r="J76" s="508" t="s">
        <v>177</v>
      </c>
      <c r="K76" s="508" t="s">
        <v>177</v>
      </c>
      <c r="L76" s="508" t="s">
        <v>177</v>
      </c>
      <c r="M76" s="509"/>
    </row>
    <row r="77" spans="1:13" ht="22.5" customHeight="1">
      <c r="A77" s="500">
        <f t="shared" si="1"/>
        <v>71</v>
      </c>
      <c r="B77" s="501">
        <v>2126261390</v>
      </c>
      <c r="C77" s="502" t="s">
        <v>500</v>
      </c>
      <c r="D77" s="503" t="s">
        <v>501</v>
      </c>
      <c r="E77" s="510" t="s">
        <v>398</v>
      </c>
      <c r="F77" s="505">
        <v>33940</v>
      </c>
      <c r="G77" s="506" t="s">
        <v>404</v>
      </c>
      <c r="H77" s="507" t="s">
        <v>174</v>
      </c>
      <c r="I77" s="508"/>
      <c r="J77" s="508" t="s">
        <v>177</v>
      </c>
      <c r="K77" s="508" t="s">
        <v>177</v>
      </c>
      <c r="L77" s="508" t="s">
        <v>177</v>
      </c>
      <c r="M77" s="509"/>
    </row>
    <row r="78" spans="1:13" ht="22.5" customHeight="1">
      <c r="A78" s="500">
        <f t="shared" si="1"/>
        <v>72</v>
      </c>
      <c r="B78" s="501">
        <v>171326084</v>
      </c>
      <c r="C78" s="502" t="s">
        <v>502</v>
      </c>
      <c r="D78" s="503" t="s">
        <v>197</v>
      </c>
      <c r="E78" s="510" t="s">
        <v>398</v>
      </c>
      <c r="F78" s="505">
        <v>34083</v>
      </c>
      <c r="G78" s="506" t="s">
        <v>404</v>
      </c>
      <c r="H78" s="507" t="s">
        <v>174</v>
      </c>
      <c r="I78" s="508"/>
      <c r="J78" s="508" t="s">
        <v>177</v>
      </c>
      <c r="K78" s="508" t="s">
        <v>177</v>
      </c>
      <c r="L78" s="508" t="s">
        <v>177</v>
      </c>
      <c r="M78" s="509"/>
    </row>
    <row r="79" spans="1:13" ht="22.5" customHeight="1">
      <c r="A79" s="500">
        <f t="shared" si="1"/>
        <v>73</v>
      </c>
      <c r="B79" s="501">
        <v>1810215007</v>
      </c>
      <c r="C79" s="502" t="s">
        <v>503</v>
      </c>
      <c r="D79" s="503" t="s">
        <v>197</v>
      </c>
      <c r="E79" s="510" t="s">
        <v>398</v>
      </c>
      <c r="F79" s="505">
        <v>34361</v>
      </c>
      <c r="G79" s="506" t="s">
        <v>439</v>
      </c>
      <c r="H79" s="507" t="s">
        <v>174</v>
      </c>
      <c r="I79" s="508"/>
      <c r="J79" s="508" t="s">
        <v>177</v>
      </c>
      <c r="K79" s="508" t="s">
        <v>177</v>
      </c>
      <c r="L79" s="508" t="s">
        <v>177</v>
      </c>
      <c r="M79" s="509"/>
    </row>
    <row r="80" spans="1:13" ht="22.5" customHeight="1">
      <c r="A80" s="500">
        <f t="shared" si="1"/>
        <v>74</v>
      </c>
      <c r="B80" s="501">
        <v>2126261407</v>
      </c>
      <c r="C80" s="502" t="s">
        <v>504</v>
      </c>
      <c r="D80" s="503" t="s">
        <v>505</v>
      </c>
      <c r="E80" s="510" t="s">
        <v>398</v>
      </c>
      <c r="F80" s="505">
        <v>33815</v>
      </c>
      <c r="G80" s="506" t="s">
        <v>399</v>
      </c>
      <c r="H80" s="507" t="s">
        <v>174</v>
      </c>
      <c r="I80" s="508"/>
      <c r="J80" s="508" t="s">
        <v>177</v>
      </c>
      <c r="K80" s="508" t="s">
        <v>177</v>
      </c>
      <c r="L80" s="508" t="s">
        <v>177</v>
      </c>
      <c r="M80" s="509"/>
    </row>
    <row r="81" spans="1:13" ht="22.5" customHeight="1">
      <c r="A81" s="500">
        <f t="shared" si="1"/>
        <v>75</v>
      </c>
      <c r="B81" s="501">
        <v>2127261474</v>
      </c>
      <c r="C81" s="502" t="s">
        <v>506</v>
      </c>
      <c r="D81" s="503" t="s">
        <v>507</v>
      </c>
      <c r="E81" s="510" t="s">
        <v>398</v>
      </c>
      <c r="F81" s="505">
        <v>33470</v>
      </c>
      <c r="G81" s="506" t="s">
        <v>399</v>
      </c>
      <c r="H81" s="507" t="s">
        <v>219</v>
      </c>
      <c r="I81" s="508"/>
      <c r="J81" s="508" t="s">
        <v>177</v>
      </c>
      <c r="K81" s="508" t="s">
        <v>177</v>
      </c>
      <c r="L81" s="508" t="s">
        <v>177</v>
      </c>
      <c r="M81" s="509"/>
    </row>
    <row r="82" spans="1:13" ht="22.5" customHeight="1">
      <c r="A82" s="500">
        <f t="shared" si="1"/>
        <v>76</v>
      </c>
      <c r="B82" s="501">
        <v>2126261469</v>
      </c>
      <c r="C82" s="502" t="s">
        <v>508</v>
      </c>
      <c r="D82" s="503" t="s">
        <v>509</v>
      </c>
      <c r="E82" s="510" t="s">
        <v>398</v>
      </c>
      <c r="F82" s="505">
        <v>34031</v>
      </c>
      <c r="G82" s="506" t="s">
        <v>439</v>
      </c>
      <c r="H82" s="507" t="s">
        <v>174</v>
      </c>
      <c r="I82" s="508"/>
      <c r="J82" s="508" t="s">
        <v>177</v>
      </c>
      <c r="K82" s="508" t="s">
        <v>177</v>
      </c>
      <c r="L82" s="508" t="s">
        <v>177</v>
      </c>
      <c r="M82" s="509"/>
    </row>
    <row r="83" spans="1:13" ht="22.5" customHeight="1">
      <c r="A83" s="500">
        <f t="shared" si="1"/>
        <v>77</v>
      </c>
      <c r="B83" s="501">
        <v>2126261440</v>
      </c>
      <c r="C83" s="502" t="s">
        <v>419</v>
      </c>
      <c r="D83" s="503" t="s">
        <v>510</v>
      </c>
      <c r="E83" s="510" t="s">
        <v>398</v>
      </c>
      <c r="F83" s="505">
        <v>33580</v>
      </c>
      <c r="G83" s="506" t="s">
        <v>439</v>
      </c>
      <c r="H83" s="507" t="s">
        <v>174</v>
      </c>
      <c r="I83" s="508"/>
      <c r="J83" s="508" t="s">
        <v>177</v>
      </c>
      <c r="K83" s="508" t="s">
        <v>177</v>
      </c>
      <c r="L83" s="508" t="s">
        <v>177</v>
      </c>
      <c r="M83" s="509"/>
    </row>
    <row r="84" spans="1:13" ht="22.5" customHeight="1">
      <c r="A84" s="500">
        <f t="shared" si="1"/>
        <v>78</v>
      </c>
      <c r="B84" s="501">
        <v>2126261324</v>
      </c>
      <c r="C84" s="502" t="s">
        <v>419</v>
      </c>
      <c r="D84" s="503" t="s">
        <v>511</v>
      </c>
      <c r="E84" s="510" t="s">
        <v>398</v>
      </c>
      <c r="F84" s="505">
        <v>33329</v>
      </c>
      <c r="G84" s="506" t="s">
        <v>454</v>
      </c>
      <c r="H84" s="507" t="s">
        <v>174</v>
      </c>
      <c r="I84" s="508"/>
      <c r="J84" s="508" t="s">
        <v>177</v>
      </c>
      <c r="K84" s="508" t="s">
        <v>177</v>
      </c>
      <c r="L84" s="508" t="s">
        <v>177</v>
      </c>
      <c r="M84" s="509"/>
    </row>
    <row r="85" spans="1:13" ht="22.5" customHeight="1">
      <c r="A85" s="500">
        <f t="shared" si="1"/>
        <v>79</v>
      </c>
      <c r="B85" s="501">
        <v>171326778</v>
      </c>
      <c r="C85" s="502" t="s">
        <v>512</v>
      </c>
      <c r="D85" s="503" t="s">
        <v>513</v>
      </c>
      <c r="E85" s="510" t="s">
        <v>398</v>
      </c>
      <c r="F85" s="505">
        <v>34228</v>
      </c>
      <c r="G85" s="506" t="s">
        <v>439</v>
      </c>
      <c r="H85" s="507" t="s">
        <v>174</v>
      </c>
      <c r="I85" s="508"/>
      <c r="J85" s="508" t="s">
        <v>177</v>
      </c>
      <c r="K85" s="508" t="s">
        <v>177</v>
      </c>
      <c r="L85" s="508" t="s">
        <v>177</v>
      </c>
      <c r="M85" s="509"/>
    </row>
    <row r="86" spans="1:13" ht="22.5" customHeight="1">
      <c r="A86" s="500">
        <f t="shared" si="1"/>
        <v>80</v>
      </c>
      <c r="B86" s="501">
        <v>161325647</v>
      </c>
      <c r="C86" s="502" t="s">
        <v>514</v>
      </c>
      <c r="D86" s="503" t="s">
        <v>215</v>
      </c>
      <c r="E86" s="510" t="s">
        <v>398</v>
      </c>
      <c r="F86" s="505">
        <v>33889</v>
      </c>
      <c r="G86" s="506" t="s">
        <v>399</v>
      </c>
      <c r="H86" s="507" t="s">
        <v>174</v>
      </c>
      <c r="I86" s="508"/>
      <c r="J86" s="508" t="s">
        <v>177</v>
      </c>
      <c r="K86" s="508" t="s">
        <v>177</v>
      </c>
      <c r="L86" s="508" t="s">
        <v>177</v>
      </c>
      <c r="M86" s="509"/>
    </row>
    <row r="87" spans="1:13" ht="22.5" customHeight="1">
      <c r="A87" s="500">
        <f t="shared" si="1"/>
        <v>81</v>
      </c>
      <c r="B87" s="501">
        <v>2127261319</v>
      </c>
      <c r="C87" s="502" t="s">
        <v>515</v>
      </c>
      <c r="D87" s="503" t="s">
        <v>516</v>
      </c>
      <c r="E87" s="510" t="s">
        <v>398</v>
      </c>
      <c r="F87" s="505">
        <v>32245</v>
      </c>
      <c r="G87" s="506" t="s">
        <v>399</v>
      </c>
      <c r="H87" s="507" t="s">
        <v>219</v>
      </c>
      <c r="I87" s="508"/>
      <c r="J87" s="508" t="s">
        <v>177</v>
      </c>
      <c r="K87" s="508" t="s">
        <v>177</v>
      </c>
      <c r="L87" s="508" t="s">
        <v>177</v>
      </c>
      <c r="M87" s="509"/>
    </row>
    <row r="88" spans="1:13" ht="22.5" customHeight="1">
      <c r="A88" s="500">
        <f t="shared" si="1"/>
        <v>82</v>
      </c>
      <c r="B88" s="501">
        <v>161325651</v>
      </c>
      <c r="C88" s="502" t="s">
        <v>517</v>
      </c>
      <c r="D88" s="503" t="s">
        <v>518</v>
      </c>
      <c r="E88" s="510" t="s">
        <v>398</v>
      </c>
      <c r="F88" s="505">
        <v>33960</v>
      </c>
      <c r="G88" s="506" t="s">
        <v>399</v>
      </c>
      <c r="H88" s="507" t="s">
        <v>219</v>
      </c>
      <c r="I88" s="508"/>
      <c r="J88" s="508" t="s">
        <v>177</v>
      </c>
      <c r="K88" s="508" t="s">
        <v>177</v>
      </c>
      <c r="L88" s="508" t="s">
        <v>177</v>
      </c>
      <c r="M88" s="509"/>
    </row>
    <row r="89" spans="1:13" ht="22.5" customHeight="1">
      <c r="A89" s="500">
        <f t="shared" si="1"/>
        <v>83</v>
      </c>
      <c r="B89" s="501">
        <v>2120253825</v>
      </c>
      <c r="C89" s="502" t="s">
        <v>519</v>
      </c>
      <c r="D89" s="503" t="s">
        <v>316</v>
      </c>
      <c r="E89" s="510" t="s">
        <v>398</v>
      </c>
      <c r="F89" s="505">
        <v>33959</v>
      </c>
      <c r="G89" s="506" t="s">
        <v>399</v>
      </c>
      <c r="H89" s="507" t="s">
        <v>174</v>
      </c>
      <c r="I89" s="508"/>
      <c r="J89" s="508" t="s">
        <v>177</v>
      </c>
      <c r="K89" s="508" t="s">
        <v>177</v>
      </c>
      <c r="L89" s="508" t="s">
        <v>177</v>
      </c>
      <c r="M89" s="509"/>
    </row>
    <row r="90" spans="1:13" ht="22.5" customHeight="1">
      <c r="A90" s="500">
        <f t="shared" si="1"/>
        <v>84</v>
      </c>
      <c r="B90" s="501">
        <v>2126261322</v>
      </c>
      <c r="C90" s="502" t="s">
        <v>466</v>
      </c>
      <c r="D90" s="503" t="s">
        <v>316</v>
      </c>
      <c r="E90" s="510" t="s">
        <v>398</v>
      </c>
      <c r="F90" s="505">
        <v>32304</v>
      </c>
      <c r="G90" s="506" t="s">
        <v>399</v>
      </c>
      <c r="H90" s="507" t="s">
        <v>174</v>
      </c>
      <c r="I90" s="508"/>
      <c r="J90" s="508" t="s">
        <v>177</v>
      </c>
      <c r="K90" s="508" t="s">
        <v>177</v>
      </c>
      <c r="L90" s="508" t="s">
        <v>177</v>
      </c>
      <c r="M90" s="509"/>
    </row>
    <row r="91" spans="1:13" ht="22.5" customHeight="1">
      <c r="A91" s="500">
        <f t="shared" si="1"/>
        <v>85</v>
      </c>
      <c r="B91" s="501">
        <v>2126261366</v>
      </c>
      <c r="C91" s="502" t="s">
        <v>520</v>
      </c>
      <c r="D91" s="503" t="s">
        <v>316</v>
      </c>
      <c r="E91" s="510" t="s">
        <v>398</v>
      </c>
      <c r="F91" s="505">
        <v>34088</v>
      </c>
      <c r="G91" s="506" t="s">
        <v>439</v>
      </c>
      <c r="H91" s="507" t="s">
        <v>174</v>
      </c>
      <c r="I91" s="508"/>
      <c r="J91" s="508" t="s">
        <v>177</v>
      </c>
      <c r="K91" s="508" t="s">
        <v>177</v>
      </c>
      <c r="L91" s="508" t="s">
        <v>177</v>
      </c>
      <c r="M91" s="509"/>
    </row>
    <row r="92" spans="1:13" ht="22.5" customHeight="1">
      <c r="A92" s="500">
        <f t="shared" si="1"/>
        <v>86</v>
      </c>
      <c r="B92" s="501">
        <v>2126261394</v>
      </c>
      <c r="C92" s="502" t="s">
        <v>521</v>
      </c>
      <c r="D92" s="503" t="s">
        <v>316</v>
      </c>
      <c r="E92" s="510" t="s">
        <v>398</v>
      </c>
      <c r="F92" s="505">
        <v>33299</v>
      </c>
      <c r="G92" s="506" t="s">
        <v>399</v>
      </c>
      <c r="H92" s="507" t="s">
        <v>174</v>
      </c>
      <c r="I92" s="508"/>
      <c r="J92" s="508" t="s">
        <v>177</v>
      </c>
      <c r="K92" s="508" t="s">
        <v>177</v>
      </c>
      <c r="L92" s="508" t="s">
        <v>177</v>
      </c>
      <c r="M92" s="509"/>
    </row>
    <row r="93" spans="1:13" ht="22.5" customHeight="1">
      <c r="A93" s="500">
        <f t="shared" si="1"/>
        <v>87</v>
      </c>
      <c r="B93" s="501">
        <v>171326108</v>
      </c>
      <c r="C93" s="502" t="s">
        <v>522</v>
      </c>
      <c r="D93" s="503" t="s">
        <v>316</v>
      </c>
      <c r="E93" s="510" t="s">
        <v>398</v>
      </c>
      <c r="F93" s="505">
        <v>34114</v>
      </c>
      <c r="G93" s="506" t="s">
        <v>439</v>
      </c>
      <c r="H93" s="507" t="s">
        <v>174</v>
      </c>
      <c r="I93" s="508"/>
      <c r="J93" s="508" t="s">
        <v>177</v>
      </c>
      <c r="K93" s="508" t="s">
        <v>177</v>
      </c>
      <c r="L93" s="508" t="s">
        <v>177</v>
      </c>
      <c r="M93" s="509"/>
    </row>
    <row r="94" spans="1:13" ht="22.5" customHeight="1">
      <c r="A94" s="500">
        <f t="shared" si="1"/>
        <v>88</v>
      </c>
      <c r="B94" s="501">
        <v>171326119</v>
      </c>
      <c r="C94" s="502" t="s">
        <v>523</v>
      </c>
      <c r="D94" s="503" t="s">
        <v>316</v>
      </c>
      <c r="E94" s="510" t="s">
        <v>398</v>
      </c>
      <c r="F94" s="505">
        <v>34079</v>
      </c>
      <c r="G94" s="506" t="s">
        <v>465</v>
      </c>
      <c r="H94" s="507" t="s">
        <v>174</v>
      </c>
      <c r="I94" s="508"/>
      <c r="J94" s="508"/>
      <c r="K94" s="508" t="s">
        <v>177</v>
      </c>
      <c r="L94" s="508"/>
      <c r="M94" s="509"/>
    </row>
    <row r="95" spans="1:13" ht="22.5" customHeight="1">
      <c r="A95" s="500">
        <f t="shared" si="1"/>
        <v>89</v>
      </c>
      <c r="B95" s="501">
        <v>2126261345</v>
      </c>
      <c r="C95" s="502" t="s">
        <v>524</v>
      </c>
      <c r="D95" s="503" t="s">
        <v>316</v>
      </c>
      <c r="E95" s="510" t="s">
        <v>398</v>
      </c>
      <c r="F95" s="505">
        <v>33239</v>
      </c>
      <c r="G95" s="506" t="s">
        <v>439</v>
      </c>
      <c r="H95" s="507" t="s">
        <v>174</v>
      </c>
      <c r="I95" s="508"/>
      <c r="J95" s="508" t="s">
        <v>177</v>
      </c>
      <c r="K95" s="508" t="s">
        <v>177</v>
      </c>
      <c r="L95" s="508" t="s">
        <v>177</v>
      </c>
      <c r="M95" s="509"/>
    </row>
    <row r="96" spans="1:13" ht="22.5" customHeight="1">
      <c r="A96" s="500">
        <f t="shared" si="1"/>
        <v>90</v>
      </c>
      <c r="B96" s="501">
        <v>2126261405</v>
      </c>
      <c r="C96" s="502" t="s">
        <v>523</v>
      </c>
      <c r="D96" s="503" t="s">
        <v>316</v>
      </c>
      <c r="E96" s="510" t="s">
        <v>398</v>
      </c>
      <c r="F96" s="505">
        <v>33580</v>
      </c>
      <c r="G96" s="506" t="s">
        <v>399</v>
      </c>
      <c r="H96" s="507" t="s">
        <v>174</v>
      </c>
      <c r="I96" s="508"/>
      <c r="J96" s="508" t="s">
        <v>177</v>
      </c>
      <c r="K96" s="508" t="s">
        <v>177</v>
      </c>
      <c r="L96" s="508" t="s">
        <v>177</v>
      </c>
      <c r="M96" s="509"/>
    </row>
    <row r="97" spans="1:13" ht="22.5" customHeight="1">
      <c r="A97" s="500">
        <f t="shared" si="1"/>
        <v>91</v>
      </c>
      <c r="B97" s="501">
        <v>2126261430</v>
      </c>
      <c r="C97" s="502" t="s">
        <v>522</v>
      </c>
      <c r="D97" s="503" t="s">
        <v>316</v>
      </c>
      <c r="E97" s="510" t="s">
        <v>398</v>
      </c>
      <c r="F97" s="505">
        <v>33605</v>
      </c>
      <c r="G97" s="506" t="s">
        <v>399</v>
      </c>
      <c r="H97" s="507" t="s">
        <v>174</v>
      </c>
      <c r="I97" s="508"/>
      <c r="J97" s="508" t="s">
        <v>177</v>
      </c>
      <c r="K97" s="508" t="s">
        <v>177</v>
      </c>
      <c r="L97" s="508" t="s">
        <v>177</v>
      </c>
      <c r="M97" s="509"/>
    </row>
    <row r="98" spans="1:13" ht="22.5" customHeight="1">
      <c r="A98" s="500">
        <f t="shared" si="1"/>
        <v>92</v>
      </c>
      <c r="B98" s="501">
        <v>2126261447</v>
      </c>
      <c r="C98" s="502" t="s">
        <v>525</v>
      </c>
      <c r="D98" s="503" t="s">
        <v>316</v>
      </c>
      <c r="E98" s="510" t="s">
        <v>398</v>
      </c>
      <c r="F98" s="505">
        <v>34444</v>
      </c>
      <c r="G98" s="506" t="s">
        <v>399</v>
      </c>
      <c r="H98" s="507" t="s">
        <v>174</v>
      </c>
      <c r="I98" s="508"/>
      <c r="J98" s="508" t="s">
        <v>177</v>
      </c>
      <c r="K98" s="508" t="s">
        <v>177</v>
      </c>
      <c r="L98" s="508" t="s">
        <v>177</v>
      </c>
      <c r="M98" s="509"/>
    </row>
    <row r="99" spans="1:13" ht="22.5" customHeight="1">
      <c r="A99" s="500">
        <f t="shared" si="1"/>
        <v>93</v>
      </c>
      <c r="B99" s="501">
        <v>2126261453</v>
      </c>
      <c r="C99" s="502" t="s">
        <v>526</v>
      </c>
      <c r="D99" s="503" t="s">
        <v>316</v>
      </c>
      <c r="E99" s="510" t="s">
        <v>398</v>
      </c>
      <c r="F99" s="505">
        <v>34081</v>
      </c>
      <c r="G99" s="506" t="s">
        <v>399</v>
      </c>
      <c r="H99" s="507" t="s">
        <v>174</v>
      </c>
      <c r="I99" s="508"/>
      <c r="J99" s="508" t="s">
        <v>177</v>
      </c>
      <c r="K99" s="508" t="s">
        <v>177</v>
      </c>
      <c r="L99" s="508" t="s">
        <v>177</v>
      </c>
      <c r="M99" s="509"/>
    </row>
    <row r="100" spans="1:13" ht="22.5" customHeight="1">
      <c r="A100" s="500">
        <f t="shared" si="1"/>
        <v>94</v>
      </c>
      <c r="B100" s="501">
        <v>2126261480</v>
      </c>
      <c r="C100" s="502" t="s">
        <v>419</v>
      </c>
      <c r="D100" s="503" t="s">
        <v>316</v>
      </c>
      <c r="E100" s="510" t="s">
        <v>398</v>
      </c>
      <c r="F100" s="505">
        <v>32955</v>
      </c>
      <c r="G100" s="506" t="s">
        <v>429</v>
      </c>
      <c r="H100" s="507" t="s">
        <v>174</v>
      </c>
      <c r="I100" s="508"/>
      <c r="J100" s="508" t="s">
        <v>177</v>
      </c>
      <c r="K100" s="508" t="s">
        <v>177</v>
      </c>
      <c r="L100" s="508" t="s">
        <v>177</v>
      </c>
      <c r="M100" s="509"/>
    </row>
    <row r="101" spans="1:13" ht="22.5" customHeight="1">
      <c r="A101" s="500">
        <f t="shared" si="1"/>
        <v>95</v>
      </c>
      <c r="B101" s="501">
        <v>2126261481</v>
      </c>
      <c r="C101" s="502" t="s">
        <v>417</v>
      </c>
      <c r="D101" s="503" t="s">
        <v>379</v>
      </c>
      <c r="E101" s="510" t="s">
        <v>398</v>
      </c>
      <c r="F101" s="505">
        <v>33909</v>
      </c>
      <c r="G101" s="506" t="s">
        <v>399</v>
      </c>
      <c r="H101" s="507" t="s">
        <v>174</v>
      </c>
      <c r="I101" s="508"/>
      <c r="J101" s="508" t="s">
        <v>177</v>
      </c>
      <c r="K101" s="508" t="s">
        <v>177</v>
      </c>
      <c r="L101" s="508" t="s">
        <v>177</v>
      </c>
      <c r="M101" s="509"/>
    </row>
    <row r="102" spans="1:13" ht="22.5" customHeight="1">
      <c r="A102" s="500">
        <f t="shared" si="1"/>
        <v>96</v>
      </c>
      <c r="B102" s="501">
        <v>2126261321</v>
      </c>
      <c r="C102" s="502" t="s">
        <v>527</v>
      </c>
      <c r="D102" s="503" t="s">
        <v>379</v>
      </c>
      <c r="E102" s="510" t="s">
        <v>398</v>
      </c>
      <c r="F102" s="505">
        <v>33504</v>
      </c>
      <c r="G102" s="506" t="s">
        <v>439</v>
      </c>
      <c r="H102" s="507" t="s">
        <v>174</v>
      </c>
      <c r="I102" s="508"/>
      <c r="J102" s="508" t="s">
        <v>177</v>
      </c>
      <c r="K102" s="508" t="s">
        <v>177</v>
      </c>
      <c r="L102" s="508" t="s">
        <v>177</v>
      </c>
      <c r="M102" s="509"/>
    </row>
    <row r="103" spans="1:13" ht="22.5" customHeight="1">
      <c r="A103" s="500">
        <f t="shared" si="1"/>
        <v>97</v>
      </c>
      <c r="B103" s="501">
        <v>2126261325</v>
      </c>
      <c r="C103" s="502" t="s">
        <v>528</v>
      </c>
      <c r="D103" s="503" t="s">
        <v>529</v>
      </c>
      <c r="E103" s="510" t="s">
        <v>398</v>
      </c>
      <c r="F103" s="505">
        <v>33940</v>
      </c>
      <c r="G103" s="506" t="s">
        <v>439</v>
      </c>
      <c r="H103" s="507" t="s">
        <v>174</v>
      </c>
      <c r="I103" s="508"/>
      <c r="J103" s="508" t="s">
        <v>177</v>
      </c>
      <c r="K103" s="508" t="s">
        <v>177</v>
      </c>
      <c r="L103" s="508" t="s">
        <v>177</v>
      </c>
      <c r="M103" s="509"/>
    </row>
    <row r="104" spans="1:13" ht="22.5" customHeight="1">
      <c r="A104" s="500">
        <f t="shared" si="1"/>
        <v>98</v>
      </c>
      <c r="B104" s="501">
        <v>2126261343</v>
      </c>
      <c r="C104" s="502" t="s">
        <v>530</v>
      </c>
      <c r="D104" s="503" t="s">
        <v>529</v>
      </c>
      <c r="E104" s="510" t="s">
        <v>398</v>
      </c>
      <c r="F104" s="505">
        <v>33156</v>
      </c>
      <c r="G104" s="506" t="s">
        <v>439</v>
      </c>
      <c r="H104" s="507" t="s">
        <v>174</v>
      </c>
      <c r="I104" s="508"/>
      <c r="J104" s="508" t="s">
        <v>177</v>
      </c>
      <c r="K104" s="508" t="s">
        <v>177</v>
      </c>
      <c r="L104" s="508" t="s">
        <v>177</v>
      </c>
      <c r="M104" s="509"/>
    </row>
    <row r="105" spans="1:13" ht="22.5" customHeight="1">
      <c r="A105" s="500">
        <f t="shared" si="1"/>
        <v>99</v>
      </c>
      <c r="B105" s="501">
        <v>2126251279</v>
      </c>
      <c r="C105" s="502" t="s">
        <v>440</v>
      </c>
      <c r="D105" s="503" t="s">
        <v>199</v>
      </c>
      <c r="E105" s="510" t="s">
        <v>398</v>
      </c>
      <c r="F105" s="505">
        <v>33915</v>
      </c>
      <c r="G105" s="506" t="s">
        <v>399</v>
      </c>
      <c r="H105" s="507" t="s">
        <v>174</v>
      </c>
      <c r="I105" s="508"/>
      <c r="J105" s="508" t="s">
        <v>177</v>
      </c>
      <c r="K105" s="508" t="s">
        <v>177</v>
      </c>
      <c r="L105" s="508" t="s">
        <v>177</v>
      </c>
      <c r="M105" s="509"/>
    </row>
    <row r="106" spans="1:13" ht="22.5" customHeight="1">
      <c r="A106" s="500">
        <f t="shared" si="1"/>
        <v>100</v>
      </c>
      <c r="B106" s="501">
        <v>171326140</v>
      </c>
      <c r="C106" s="502" t="s">
        <v>531</v>
      </c>
      <c r="D106" s="503" t="s">
        <v>532</v>
      </c>
      <c r="E106" s="510" t="s">
        <v>398</v>
      </c>
      <c r="F106" s="505">
        <v>34229</v>
      </c>
      <c r="G106" s="506" t="s">
        <v>439</v>
      </c>
      <c r="H106" s="507" t="s">
        <v>174</v>
      </c>
      <c r="I106" s="508"/>
      <c r="J106" s="508" t="s">
        <v>177</v>
      </c>
      <c r="K106" s="508" t="s">
        <v>177</v>
      </c>
      <c r="L106" s="508" t="s">
        <v>177</v>
      </c>
      <c r="M106" s="509"/>
    </row>
    <row r="107" spans="1:13" ht="22.5" customHeight="1">
      <c r="A107" s="500">
        <f t="shared" si="1"/>
        <v>101</v>
      </c>
      <c r="B107" s="501">
        <v>2126261428</v>
      </c>
      <c r="C107" s="502" t="s">
        <v>533</v>
      </c>
      <c r="D107" s="503" t="s">
        <v>532</v>
      </c>
      <c r="E107" s="510" t="s">
        <v>398</v>
      </c>
      <c r="F107" s="505">
        <v>33289</v>
      </c>
      <c r="G107" s="506" t="s">
        <v>439</v>
      </c>
      <c r="H107" s="507" t="s">
        <v>174</v>
      </c>
      <c r="I107" s="508"/>
      <c r="J107" s="508" t="s">
        <v>177</v>
      </c>
      <c r="K107" s="508" t="s">
        <v>177</v>
      </c>
      <c r="L107" s="508" t="s">
        <v>177</v>
      </c>
      <c r="M107" s="509"/>
    </row>
    <row r="108" spans="1:13" ht="22.5" customHeight="1">
      <c r="A108" s="500">
        <f t="shared" si="1"/>
        <v>102</v>
      </c>
      <c r="B108" s="501">
        <v>2126261358</v>
      </c>
      <c r="C108" s="502" t="s">
        <v>534</v>
      </c>
      <c r="D108" s="503" t="s">
        <v>535</v>
      </c>
      <c r="E108" s="510" t="s">
        <v>398</v>
      </c>
      <c r="F108" s="505">
        <v>33239</v>
      </c>
      <c r="G108" s="506" t="s">
        <v>439</v>
      </c>
      <c r="H108" s="507" t="s">
        <v>174</v>
      </c>
      <c r="I108" s="508"/>
      <c r="J108" s="508" t="s">
        <v>177</v>
      </c>
      <c r="K108" s="508" t="s">
        <v>177</v>
      </c>
      <c r="L108" s="508" t="s">
        <v>177</v>
      </c>
      <c r="M108" s="509"/>
    </row>
    <row r="109" spans="1:13" ht="22.5" customHeight="1">
      <c r="A109" s="500">
        <f t="shared" si="1"/>
        <v>103</v>
      </c>
      <c r="B109" s="501">
        <v>2126261347</v>
      </c>
      <c r="C109" s="502" t="s">
        <v>536</v>
      </c>
      <c r="D109" s="503" t="s">
        <v>537</v>
      </c>
      <c r="E109" s="510" t="s">
        <v>398</v>
      </c>
      <c r="F109" s="505">
        <v>33824</v>
      </c>
      <c r="G109" s="506" t="s">
        <v>439</v>
      </c>
      <c r="H109" s="507" t="s">
        <v>174</v>
      </c>
      <c r="I109" s="508"/>
      <c r="J109" s="508" t="s">
        <v>177</v>
      </c>
      <c r="K109" s="508" t="s">
        <v>177</v>
      </c>
      <c r="L109" s="508" t="s">
        <v>177</v>
      </c>
      <c r="M109" s="509"/>
    </row>
    <row r="110" spans="1:13" ht="22.5" customHeight="1">
      <c r="A110" s="500">
        <f t="shared" si="1"/>
        <v>104</v>
      </c>
      <c r="B110" s="501">
        <v>161156410</v>
      </c>
      <c r="C110" s="502" t="s">
        <v>538</v>
      </c>
      <c r="D110" s="503" t="s">
        <v>539</v>
      </c>
      <c r="E110" s="510" t="s">
        <v>398</v>
      </c>
      <c r="F110" s="505">
        <v>33809</v>
      </c>
      <c r="G110" s="506" t="s">
        <v>439</v>
      </c>
      <c r="H110" s="507" t="s">
        <v>174</v>
      </c>
      <c r="I110" s="508"/>
      <c r="J110" s="508" t="s">
        <v>177</v>
      </c>
      <c r="K110" s="508" t="s">
        <v>177</v>
      </c>
      <c r="L110" s="508" t="s">
        <v>177</v>
      </c>
      <c r="M110" s="509"/>
    </row>
    <row r="111" spans="1:13" ht="22.5" customHeight="1">
      <c r="A111" s="500">
        <f t="shared" si="1"/>
        <v>105</v>
      </c>
      <c r="B111" s="501">
        <v>171326149</v>
      </c>
      <c r="C111" s="502" t="s">
        <v>423</v>
      </c>
      <c r="D111" s="503" t="s">
        <v>540</v>
      </c>
      <c r="E111" s="510" t="s">
        <v>398</v>
      </c>
      <c r="F111" s="505">
        <v>34156</v>
      </c>
      <c r="G111" s="506" t="s">
        <v>399</v>
      </c>
      <c r="H111" s="507" t="s">
        <v>174</v>
      </c>
      <c r="I111" s="508"/>
      <c r="J111" s="508" t="s">
        <v>177</v>
      </c>
      <c r="K111" s="508" t="s">
        <v>177</v>
      </c>
      <c r="L111" s="508" t="s">
        <v>177</v>
      </c>
      <c r="M111" s="509"/>
    </row>
    <row r="112" spans="1:13" ht="22.5" customHeight="1">
      <c r="A112" s="500">
        <f t="shared" si="1"/>
        <v>106</v>
      </c>
      <c r="B112" s="501">
        <v>2126261320</v>
      </c>
      <c r="C112" s="502" t="s">
        <v>541</v>
      </c>
      <c r="D112" s="503" t="s">
        <v>202</v>
      </c>
      <c r="E112" s="510" t="s">
        <v>398</v>
      </c>
      <c r="F112" s="505">
        <v>33464</v>
      </c>
      <c r="G112" s="506" t="s">
        <v>439</v>
      </c>
      <c r="H112" s="507" t="s">
        <v>174</v>
      </c>
      <c r="I112" s="508"/>
      <c r="J112" s="508" t="s">
        <v>177</v>
      </c>
      <c r="K112" s="508" t="s">
        <v>177</v>
      </c>
      <c r="L112" s="508" t="s">
        <v>177</v>
      </c>
      <c r="M112" s="509"/>
    </row>
    <row r="113" spans="1:13" ht="22.5" customHeight="1">
      <c r="A113" s="500">
        <f t="shared" si="1"/>
        <v>107</v>
      </c>
      <c r="B113" s="501">
        <v>2126261374</v>
      </c>
      <c r="C113" s="502" t="s">
        <v>542</v>
      </c>
      <c r="D113" s="503" t="s">
        <v>202</v>
      </c>
      <c r="E113" s="510" t="s">
        <v>398</v>
      </c>
      <c r="F113" s="505">
        <v>33830</v>
      </c>
      <c r="G113" s="506" t="s">
        <v>439</v>
      </c>
      <c r="H113" s="507" t="s">
        <v>174</v>
      </c>
      <c r="I113" s="508"/>
      <c r="J113" s="508" t="s">
        <v>177</v>
      </c>
      <c r="K113" s="508" t="s">
        <v>177</v>
      </c>
      <c r="L113" s="508" t="s">
        <v>177</v>
      </c>
      <c r="M113" s="509"/>
    </row>
    <row r="114" spans="1:13" ht="22.5" customHeight="1">
      <c r="A114" s="500">
        <f t="shared" si="1"/>
        <v>108</v>
      </c>
      <c r="B114" s="501">
        <v>2126261381</v>
      </c>
      <c r="C114" s="502" t="s">
        <v>543</v>
      </c>
      <c r="D114" s="503" t="s">
        <v>202</v>
      </c>
      <c r="E114" s="510" t="s">
        <v>398</v>
      </c>
      <c r="F114" s="505">
        <v>34270</v>
      </c>
      <c r="G114" s="506" t="s">
        <v>399</v>
      </c>
      <c r="H114" s="507" t="s">
        <v>174</v>
      </c>
      <c r="I114" s="508"/>
      <c r="J114" s="508" t="s">
        <v>177</v>
      </c>
      <c r="K114" s="508" t="s">
        <v>177</v>
      </c>
      <c r="L114" s="508" t="s">
        <v>177</v>
      </c>
      <c r="M114" s="509"/>
    </row>
    <row r="115" spans="1:13" ht="22.5" customHeight="1">
      <c r="A115" s="500">
        <f t="shared" si="1"/>
        <v>109</v>
      </c>
      <c r="B115" s="501">
        <v>2126261424</v>
      </c>
      <c r="C115" s="502" t="s">
        <v>544</v>
      </c>
      <c r="D115" s="503" t="s">
        <v>202</v>
      </c>
      <c r="E115" s="510" t="s">
        <v>398</v>
      </c>
      <c r="F115" s="505">
        <v>34254</v>
      </c>
      <c r="G115" s="506" t="s">
        <v>454</v>
      </c>
      <c r="H115" s="507" t="s">
        <v>174</v>
      </c>
      <c r="I115" s="508"/>
      <c r="J115" s="508" t="s">
        <v>177</v>
      </c>
      <c r="K115" s="508" t="s">
        <v>177</v>
      </c>
      <c r="L115" s="508" t="s">
        <v>177</v>
      </c>
      <c r="M115" s="509"/>
    </row>
    <row r="116" spans="1:13" ht="22.5" customHeight="1">
      <c r="A116" s="500">
        <f t="shared" si="1"/>
        <v>110</v>
      </c>
      <c r="B116" s="501">
        <v>2126261421</v>
      </c>
      <c r="C116" s="502" t="s">
        <v>545</v>
      </c>
      <c r="D116" s="503" t="s">
        <v>546</v>
      </c>
      <c r="E116" s="510" t="s">
        <v>398</v>
      </c>
      <c r="F116" s="505">
        <v>32878</v>
      </c>
      <c r="G116" s="506" t="s">
        <v>399</v>
      </c>
      <c r="H116" s="507" t="s">
        <v>174</v>
      </c>
      <c r="I116" s="508"/>
      <c r="J116" s="508" t="s">
        <v>177</v>
      </c>
      <c r="K116" s="508" t="s">
        <v>177</v>
      </c>
      <c r="L116" s="508" t="s">
        <v>177</v>
      </c>
      <c r="M116" s="509"/>
    </row>
    <row r="117" spans="1:13" ht="22.5" customHeight="1">
      <c r="A117" s="500">
        <f t="shared" si="1"/>
        <v>111</v>
      </c>
      <c r="B117" s="501">
        <v>2126261488</v>
      </c>
      <c r="C117" s="502" t="s">
        <v>547</v>
      </c>
      <c r="D117" s="503" t="s">
        <v>546</v>
      </c>
      <c r="E117" s="510" t="s">
        <v>398</v>
      </c>
      <c r="F117" s="505">
        <v>34525</v>
      </c>
      <c r="G117" s="506" t="s">
        <v>409</v>
      </c>
      <c r="H117" s="507" t="s">
        <v>174</v>
      </c>
      <c r="I117" s="508"/>
      <c r="J117" s="508" t="s">
        <v>177</v>
      </c>
      <c r="K117" s="508" t="s">
        <v>177</v>
      </c>
      <c r="L117" s="508" t="s">
        <v>177</v>
      </c>
      <c r="M117" s="509"/>
    </row>
    <row r="118" spans="1:13" ht="22.5" customHeight="1">
      <c r="A118" s="500">
        <f t="shared" si="1"/>
        <v>112</v>
      </c>
      <c r="B118" s="501">
        <v>2126261406</v>
      </c>
      <c r="C118" s="502" t="s">
        <v>548</v>
      </c>
      <c r="D118" s="503" t="s">
        <v>546</v>
      </c>
      <c r="E118" s="510" t="s">
        <v>398</v>
      </c>
      <c r="F118" s="505">
        <v>34077</v>
      </c>
      <c r="G118" s="506" t="s">
        <v>399</v>
      </c>
      <c r="H118" s="507" t="s">
        <v>174</v>
      </c>
      <c r="I118" s="508"/>
      <c r="J118" s="508" t="s">
        <v>177</v>
      </c>
      <c r="K118" s="508" t="s">
        <v>177</v>
      </c>
      <c r="L118" s="508" t="s">
        <v>177</v>
      </c>
      <c r="M118" s="509"/>
    </row>
    <row r="119" spans="1:13" ht="22.5" customHeight="1">
      <c r="A119" s="500">
        <f t="shared" si="1"/>
        <v>113</v>
      </c>
      <c r="B119" s="501">
        <v>2127261329</v>
      </c>
      <c r="C119" s="502" t="s">
        <v>549</v>
      </c>
      <c r="D119" s="503" t="s">
        <v>550</v>
      </c>
      <c r="E119" s="510" t="s">
        <v>398</v>
      </c>
      <c r="F119" s="505">
        <v>34006</v>
      </c>
      <c r="G119" s="506" t="s">
        <v>399</v>
      </c>
      <c r="H119" s="507" t="s">
        <v>219</v>
      </c>
      <c r="I119" s="508"/>
      <c r="J119" s="508" t="s">
        <v>177</v>
      </c>
      <c r="K119" s="508" t="s">
        <v>177</v>
      </c>
      <c r="L119" s="508" t="s">
        <v>177</v>
      </c>
      <c r="M119" s="509"/>
    </row>
    <row r="120" spans="1:13" ht="22.5" customHeight="1">
      <c r="A120" s="500">
        <f t="shared" si="1"/>
        <v>114</v>
      </c>
      <c r="B120" s="501">
        <v>161326746</v>
      </c>
      <c r="C120" s="502" t="s">
        <v>551</v>
      </c>
      <c r="D120" s="503" t="s">
        <v>318</v>
      </c>
      <c r="E120" s="510" t="s">
        <v>398</v>
      </c>
      <c r="F120" s="505">
        <v>33808</v>
      </c>
      <c r="G120" s="506" t="s">
        <v>409</v>
      </c>
      <c r="H120" s="507" t="s">
        <v>174</v>
      </c>
      <c r="I120" s="508"/>
      <c r="J120" s="508" t="s">
        <v>177</v>
      </c>
      <c r="K120" s="508" t="s">
        <v>177</v>
      </c>
      <c r="L120" s="508" t="s">
        <v>177</v>
      </c>
      <c r="M120" s="509"/>
    </row>
    <row r="121" spans="1:13" ht="22.5" customHeight="1">
      <c r="A121" s="500">
        <f t="shared" si="1"/>
        <v>115</v>
      </c>
      <c r="B121" s="501">
        <v>2126261354</v>
      </c>
      <c r="C121" s="502" t="s">
        <v>552</v>
      </c>
      <c r="D121" s="503" t="s">
        <v>318</v>
      </c>
      <c r="E121" s="510" t="s">
        <v>398</v>
      </c>
      <c r="F121" s="505">
        <v>33423</v>
      </c>
      <c r="G121" s="506" t="s">
        <v>409</v>
      </c>
      <c r="H121" s="507" t="s">
        <v>174</v>
      </c>
      <c r="I121" s="508"/>
      <c r="J121" s="508" t="s">
        <v>177</v>
      </c>
      <c r="K121" s="508" t="s">
        <v>177</v>
      </c>
      <c r="L121" s="508" t="s">
        <v>177</v>
      </c>
      <c r="M121" s="509"/>
    </row>
    <row r="122" spans="1:13" ht="22.5" customHeight="1">
      <c r="A122" s="500">
        <f t="shared" si="1"/>
        <v>116</v>
      </c>
      <c r="B122" s="501">
        <v>2126261470</v>
      </c>
      <c r="C122" s="502" t="s">
        <v>521</v>
      </c>
      <c r="D122" s="503" t="s">
        <v>318</v>
      </c>
      <c r="E122" s="510" t="s">
        <v>398</v>
      </c>
      <c r="F122" s="505">
        <v>32821</v>
      </c>
      <c r="G122" s="506" t="s">
        <v>399</v>
      </c>
      <c r="H122" s="507" t="s">
        <v>174</v>
      </c>
      <c r="I122" s="508"/>
      <c r="J122" s="508" t="s">
        <v>177</v>
      </c>
      <c r="K122" s="508" t="s">
        <v>177</v>
      </c>
      <c r="L122" s="508" t="s">
        <v>177</v>
      </c>
      <c r="M122" s="509"/>
    </row>
    <row r="123" spans="1:13" ht="22.5" customHeight="1">
      <c r="A123" s="500">
        <f t="shared" si="1"/>
        <v>117</v>
      </c>
      <c r="B123" s="501">
        <v>2126261492</v>
      </c>
      <c r="C123" s="502" t="s">
        <v>553</v>
      </c>
      <c r="D123" s="503" t="s">
        <v>318</v>
      </c>
      <c r="E123" s="510" t="s">
        <v>398</v>
      </c>
      <c r="F123" s="505">
        <v>33904</v>
      </c>
      <c r="G123" s="506" t="s">
        <v>465</v>
      </c>
      <c r="H123" s="507" t="s">
        <v>174</v>
      </c>
      <c r="I123" s="508"/>
      <c r="J123" s="508" t="s">
        <v>177</v>
      </c>
      <c r="K123" s="508" t="s">
        <v>177</v>
      </c>
      <c r="L123" s="508" t="s">
        <v>177</v>
      </c>
      <c r="M123" s="509"/>
    </row>
    <row r="124" spans="1:13" ht="22.5" customHeight="1">
      <c r="A124" s="500">
        <f t="shared" si="1"/>
        <v>118</v>
      </c>
      <c r="B124" s="501">
        <v>161325815</v>
      </c>
      <c r="C124" s="502" t="s">
        <v>554</v>
      </c>
      <c r="D124" s="503" t="s">
        <v>555</v>
      </c>
      <c r="E124" s="510" t="s">
        <v>398</v>
      </c>
      <c r="F124" s="505">
        <v>33434</v>
      </c>
      <c r="G124" s="506" t="s">
        <v>439</v>
      </c>
      <c r="H124" s="507" t="s">
        <v>219</v>
      </c>
      <c r="I124" s="508"/>
      <c r="J124" s="508" t="s">
        <v>177</v>
      </c>
      <c r="K124" s="508" t="s">
        <v>177</v>
      </c>
      <c r="L124" s="508" t="s">
        <v>177</v>
      </c>
      <c r="M124" s="509"/>
    </row>
    <row r="125" spans="1:13" ht="22.5" customHeight="1">
      <c r="A125" s="500">
        <f t="shared" si="1"/>
        <v>119</v>
      </c>
      <c r="B125" s="501">
        <v>161327043</v>
      </c>
      <c r="C125" s="502" t="s">
        <v>521</v>
      </c>
      <c r="D125" s="503" t="s">
        <v>556</v>
      </c>
      <c r="E125" s="510" t="s">
        <v>398</v>
      </c>
      <c r="F125" s="505">
        <v>33729</v>
      </c>
      <c r="G125" s="506" t="s">
        <v>399</v>
      </c>
      <c r="H125" s="507" t="s">
        <v>174</v>
      </c>
      <c r="I125" s="508"/>
      <c r="J125" s="508" t="s">
        <v>177</v>
      </c>
      <c r="K125" s="508" t="s">
        <v>177</v>
      </c>
      <c r="L125" s="508" t="s">
        <v>177</v>
      </c>
      <c r="M125" s="509"/>
    </row>
    <row r="126" spans="1:13" ht="22.5" customHeight="1">
      <c r="A126" s="500">
        <f t="shared" si="1"/>
        <v>120</v>
      </c>
      <c r="B126" s="501">
        <v>171326200</v>
      </c>
      <c r="C126" s="502" t="s">
        <v>557</v>
      </c>
      <c r="D126" s="503" t="s">
        <v>231</v>
      </c>
      <c r="E126" s="510" t="s">
        <v>398</v>
      </c>
      <c r="F126" s="505">
        <v>34257</v>
      </c>
      <c r="G126" s="506" t="s">
        <v>399</v>
      </c>
      <c r="H126" s="507" t="s">
        <v>219</v>
      </c>
      <c r="I126" s="508"/>
      <c r="J126" s="508" t="s">
        <v>177</v>
      </c>
      <c r="K126" s="508" t="s">
        <v>177</v>
      </c>
      <c r="L126" s="508" t="s">
        <v>177</v>
      </c>
      <c r="M126" s="509"/>
    </row>
    <row r="127" spans="1:13" ht="22.5" customHeight="1">
      <c r="A127" s="500">
        <f t="shared" si="1"/>
        <v>121</v>
      </c>
      <c r="B127" s="501">
        <v>2126261398</v>
      </c>
      <c r="C127" s="502" t="s">
        <v>558</v>
      </c>
      <c r="D127" s="503" t="s">
        <v>559</v>
      </c>
      <c r="E127" s="510" t="s">
        <v>398</v>
      </c>
      <c r="F127" s="505">
        <v>33513</v>
      </c>
      <c r="G127" s="506" t="s">
        <v>399</v>
      </c>
      <c r="H127" s="507" t="s">
        <v>174</v>
      </c>
      <c r="I127" s="508"/>
      <c r="J127" s="508" t="s">
        <v>177</v>
      </c>
      <c r="K127" s="508" t="s">
        <v>177</v>
      </c>
      <c r="L127" s="508" t="s">
        <v>177</v>
      </c>
      <c r="M127" s="509"/>
    </row>
    <row r="128" spans="1:13" ht="22.5" customHeight="1">
      <c r="A128" s="500">
        <f t="shared" si="1"/>
        <v>122</v>
      </c>
      <c r="B128" s="501">
        <v>161326600</v>
      </c>
      <c r="C128" s="502" t="s">
        <v>560</v>
      </c>
      <c r="D128" s="503" t="s">
        <v>561</v>
      </c>
      <c r="E128" s="510" t="s">
        <v>398</v>
      </c>
      <c r="F128" s="505">
        <v>33953</v>
      </c>
      <c r="G128" s="506" t="s">
        <v>399</v>
      </c>
      <c r="H128" s="507" t="s">
        <v>174</v>
      </c>
      <c r="I128" s="508"/>
      <c r="J128" s="508" t="s">
        <v>177</v>
      </c>
      <c r="K128" s="508" t="s">
        <v>177</v>
      </c>
      <c r="L128" s="508" t="s">
        <v>177</v>
      </c>
      <c r="M128" s="509"/>
    </row>
    <row r="129" spans="1:13" ht="22.5" customHeight="1">
      <c r="A129" s="500">
        <f t="shared" si="1"/>
        <v>123</v>
      </c>
      <c r="B129" s="501">
        <v>1810215015</v>
      </c>
      <c r="C129" s="502" t="s">
        <v>562</v>
      </c>
      <c r="D129" s="503" t="s">
        <v>173</v>
      </c>
      <c r="E129" s="510" t="s">
        <v>563</v>
      </c>
      <c r="F129" s="505">
        <v>34566</v>
      </c>
      <c r="G129" s="506" t="s">
        <v>404</v>
      </c>
      <c r="H129" s="507" t="s">
        <v>174</v>
      </c>
      <c r="I129" s="508"/>
      <c r="J129" s="508" t="s">
        <v>177</v>
      </c>
      <c r="K129" s="508" t="s">
        <v>177</v>
      </c>
      <c r="L129" s="508" t="s">
        <v>177</v>
      </c>
      <c r="M129" s="509"/>
    </row>
    <row r="130" spans="1:13" ht="22.5" customHeight="1">
      <c r="A130" s="500">
        <f t="shared" si="1"/>
        <v>124</v>
      </c>
      <c r="B130" s="501">
        <v>1810213728</v>
      </c>
      <c r="C130" s="502" t="s">
        <v>564</v>
      </c>
      <c r="D130" s="503" t="s">
        <v>310</v>
      </c>
      <c r="E130" s="510" t="s">
        <v>563</v>
      </c>
      <c r="F130" s="505">
        <v>34504</v>
      </c>
      <c r="G130" s="506" t="s">
        <v>404</v>
      </c>
      <c r="H130" s="507" t="s">
        <v>174</v>
      </c>
      <c r="I130" s="508"/>
      <c r="J130" s="508" t="s">
        <v>177</v>
      </c>
      <c r="K130" s="508" t="s">
        <v>177</v>
      </c>
      <c r="L130" s="508" t="s">
        <v>177</v>
      </c>
      <c r="M130" s="509"/>
    </row>
    <row r="131" spans="1:13" ht="22.5" customHeight="1">
      <c r="A131" s="500">
        <f t="shared" si="1"/>
        <v>125</v>
      </c>
      <c r="B131" s="501">
        <v>1810216595</v>
      </c>
      <c r="C131" s="502" t="s">
        <v>425</v>
      </c>
      <c r="D131" s="503" t="s">
        <v>312</v>
      </c>
      <c r="E131" s="510" t="s">
        <v>563</v>
      </c>
      <c r="F131" s="505">
        <v>34612</v>
      </c>
      <c r="G131" s="506" t="s">
        <v>454</v>
      </c>
      <c r="H131" s="507" t="s">
        <v>174</v>
      </c>
      <c r="I131" s="508"/>
      <c r="J131" s="508" t="s">
        <v>177</v>
      </c>
      <c r="K131" s="508" t="s">
        <v>177</v>
      </c>
      <c r="L131" s="508" t="s">
        <v>177</v>
      </c>
      <c r="M131" s="509"/>
    </row>
    <row r="132" spans="1:13" ht="22.5" customHeight="1">
      <c r="A132" s="500">
        <f t="shared" si="1"/>
        <v>126</v>
      </c>
      <c r="B132" s="501">
        <v>1810213730</v>
      </c>
      <c r="C132" s="502" t="s">
        <v>565</v>
      </c>
      <c r="D132" s="503" t="s">
        <v>316</v>
      </c>
      <c r="E132" s="510" t="s">
        <v>563</v>
      </c>
      <c r="F132" s="505">
        <v>34374</v>
      </c>
      <c r="G132" s="506" t="s">
        <v>439</v>
      </c>
      <c r="H132" s="507" t="s">
        <v>174</v>
      </c>
      <c r="I132" s="508"/>
      <c r="J132" s="508" t="s">
        <v>177</v>
      </c>
      <c r="K132" s="508" t="s">
        <v>177</v>
      </c>
      <c r="L132" s="508" t="s">
        <v>177</v>
      </c>
      <c r="M132" s="509"/>
    </row>
    <row r="133" spans="1:13" ht="22.5" customHeight="1">
      <c r="A133" s="500">
        <f t="shared" si="1"/>
        <v>127</v>
      </c>
      <c r="B133" s="501">
        <v>1810214479</v>
      </c>
      <c r="C133" s="502" t="s">
        <v>522</v>
      </c>
      <c r="D133" s="503" t="s">
        <v>318</v>
      </c>
      <c r="E133" s="510" t="s">
        <v>563</v>
      </c>
      <c r="F133" s="505">
        <v>34505</v>
      </c>
      <c r="G133" s="506" t="s">
        <v>409</v>
      </c>
      <c r="H133" s="507" t="s">
        <v>174</v>
      </c>
      <c r="I133" s="508"/>
      <c r="J133" s="508" t="s">
        <v>177</v>
      </c>
      <c r="K133" s="508" t="s">
        <v>177</v>
      </c>
      <c r="L133" s="508" t="s">
        <v>177</v>
      </c>
      <c r="M133" s="509"/>
    </row>
    <row r="134" spans="1:13" ht="22.5" customHeight="1">
      <c r="A134" s="500">
        <f t="shared" si="1"/>
        <v>128</v>
      </c>
      <c r="B134" s="501">
        <v>2126261753</v>
      </c>
      <c r="C134" s="502" t="s">
        <v>479</v>
      </c>
      <c r="D134" s="503" t="s">
        <v>320</v>
      </c>
      <c r="E134" s="510" t="s">
        <v>563</v>
      </c>
      <c r="F134" s="505">
        <v>33458</v>
      </c>
      <c r="G134" s="506" t="s">
        <v>401</v>
      </c>
      <c r="H134" s="507" t="s">
        <v>174</v>
      </c>
      <c r="I134" s="508"/>
      <c r="J134" s="508" t="s">
        <v>177</v>
      </c>
      <c r="K134" s="508" t="s">
        <v>177</v>
      </c>
      <c r="L134" s="508" t="s">
        <v>177</v>
      </c>
      <c r="M134" s="509"/>
    </row>
    <row r="135" spans="1:13" ht="22.5" customHeight="1">
      <c r="A135" s="500">
        <f t="shared" si="1"/>
        <v>129</v>
      </c>
      <c r="B135" s="501">
        <v>1920262573</v>
      </c>
      <c r="C135" s="502" t="s">
        <v>566</v>
      </c>
      <c r="D135" s="503" t="s">
        <v>173</v>
      </c>
      <c r="E135" s="510" t="s">
        <v>567</v>
      </c>
      <c r="F135" s="505">
        <v>34823</v>
      </c>
      <c r="G135" s="506" t="s">
        <v>439</v>
      </c>
      <c r="H135" s="507" t="s">
        <v>174</v>
      </c>
      <c r="I135" s="508"/>
      <c r="J135" s="508" t="s">
        <v>177</v>
      </c>
      <c r="K135" s="508" t="s">
        <v>177</v>
      </c>
      <c r="L135" s="508" t="s">
        <v>177</v>
      </c>
      <c r="M135" s="509"/>
    </row>
    <row r="136" spans="1:13" ht="22.5" customHeight="1">
      <c r="A136" s="500">
        <f t="shared" si="1"/>
        <v>130</v>
      </c>
      <c r="B136" s="501">
        <v>1920261394</v>
      </c>
      <c r="C136" s="502" t="s">
        <v>568</v>
      </c>
      <c r="D136" s="503" t="s">
        <v>182</v>
      </c>
      <c r="E136" s="510" t="s">
        <v>567</v>
      </c>
      <c r="F136" s="505">
        <v>34944</v>
      </c>
      <c r="G136" s="506" t="s">
        <v>404</v>
      </c>
      <c r="H136" s="507" t="s">
        <v>174</v>
      </c>
      <c r="I136" s="508"/>
      <c r="J136" s="508"/>
      <c r="K136" s="508" t="s">
        <v>177</v>
      </c>
      <c r="L136" s="508"/>
      <c r="M136" s="509"/>
    </row>
    <row r="137" spans="1:13" ht="22.5" customHeight="1">
      <c r="A137" s="500">
        <f t="shared" ref="A137:A150" si="2">A136+1</f>
        <v>131</v>
      </c>
      <c r="B137" s="501">
        <v>1920268500</v>
      </c>
      <c r="C137" s="502" t="s">
        <v>569</v>
      </c>
      <c r="D137" s="503" t="s">
        <v>182</v>
      </c>
      <c r="E137" s="510" t="s">
        <v>567</v>
      </c>
      <c r="F137" s="505">
        <v>34717</v>
      </c>
      <c r="G137" s="506" t="s">
        <v>570</v>
      </c>
      <c r="H137" s="507" t="s">
        <v>174</v>
      </c>
      <c r="I137" s="508"/>
      <c r="J137" s="508"/>
      <c r="K137" s="508" t="s">
        <v>177</v>
      </c>
      <c r="L137" s="508"/>
      <c r="M137" s="509"/>
    </row>
    <row r="138" spans="1:13" ht="22.5" customHeight="1">
      <c r="A138" s="500">
        <f t="shared" si="2"/>
        <v>132</v>
      </c>
      <c r="B138" s="501">
        <v>1920262484</v>
      </c>
      <c r="C138" s="502" t="s">
        <v>571</v>
      </c>
      <c r="D138" s="503" t="s">
        <v>187</v>
      </c>
      <c r="E138" s="510" t="s">
        <v>567</v>
      </c>
      <c r="F138" s="505">
        <v>34847</v>
      </c>
      <c r="G138" s="506" t="s">
        <v>399</v>
      </c>
      <c r="H138" s="507" t="s">
        <v>174</v>
      </c>
      <c r="I138" s="508"/>
      <c r="J138" s="508"/>
      <c r="K138" s="508" t="s">
        <v>177</v>
      </c>
      <c r="L138" s="508"/>
      <c r="M138" s="509"/>
    </row>
    <row r="139" spans="1:13" ht="22.5" customHeight="1">
      <c r="A139" s="500">
        <f t="shared" si="2"/>
        <v>133</v>
      </c>
      <c r="B139" s="501">
        <v>1920519142</v>
      </c>
      <c r="C139" s="502" t="s">
        <v>572</v>
      </c>
      <c r="D139" s="503" t="s">
        <v>190</v>
      </c>
      <c r="E139" s="510" t="s">
        <v>567</v>
      </c>
      <c r="F139" s="505">
        <v>35058</v>
      </c>
      <c r="G139" s="506" t="s">
        <v>431</v>
      </c>
      <c r="H139" s="507" t="s">
        <v>174</v>
      </c>
      <c r="I139" s="508"/>
      <c r="J139" s="508"/>
      <c r="K139" s="508" t="s">
        <v>177</v>
      </c>
      <c r="L139" s="508"/>
      <c r="M139" s="509"/>
    </row>
    <row r="140" spans="1:13" ht="22.5" customHeight="1">
      <c r="A140" s="500">
        <f t="shared" si="2"/>
        <v>134</v>
      </c>
      <c r="B140" s="501">
        <v>1920265684</v>
      </c>
      <c r="C140" s="502" t="s">
        <v>573</v>
      </c>
      <c r="D140" s="503" t="s">
        <v>192</v>
      </c>
      <c r="E140" s="510" t="s">
        <v>567</v>
      </c>
      <c r="F140" s="505">
        <v>34431</v>
      </c>
      <c r="G140" s="506" t="s">
        <v>574</v>
      </c>
      <c r="H140" s="507" t="s">
        <v>174</v>
      </c>
      <c r="I140" s="508"/>
      <c r="J140" s="508"/>
      <c r="K140" s="508" t="s">
        <v>177</v>
      </c>
      <c r="L140" s="508"/>
      <c r="M140" s="509"/>
    </row>
    <row r="141" spans="1:13" ht="22.5" customHeight="1">
      <c r="A141" s="500">
        <f t="shared" si="2"/>
        <v>135</v>
      </c>
      <c r="B141" s="501">
        <v>1920265617</v>
      </c>
      <c r="C141" s="502" t="s">
        <v>575</v>
      </c>
      <c r="D141" s="503" t="s">
        <v>194</v>
      </c>
      <c r="E141" s="510" t="s">
        <v>567</v>
      </c>
      <c r="F141" s="505">
        <v>34763</v>
      </c>
      <c r="G141" s="506" t="s">
        <v>439</v>
      </c>
      <c r="H141" s="507" t="s">
        <v>174</v>
      </c>
      <c r="I141" s="508"/>
      <c r="J141" s="508"/>
      <c r="K141" s="508" t="s">
        <v>177</v>
      </c>
      <c r="L141" s="508"/>
      <c r="M141" s="509"/>
    </row>
    <row r="142" spans="1:13" ht="22.5" customHeight="1">
      <c r="A142" s="500">
        <f t="shared" si="2"/>
        <v>136</v>
      </c>
      <c r="B142" s="501">
        <v>1920265621</v>
      </c>
      <c r="C142" s="502" t="s">
        <v>478</v>
      </c>
      <c r="D142" s="503" t="s">
        <v>197</v>
      </c>
      <c r="E142" s="510" t="s">
        <v>567</v>
      </c>
      <c r="F142" s="505">
        <v>34805</v>
      </c>
      <c r="G142" s="506" t="s">
        <v>399</v>
      </c>
      <c r="H142" s="507" t="s">
        <v>174</v>
      </c>
      <c r="I142" s="508"/>
      <c r="J142" s="508"/>
      <c r="K142" s="508" t="s">
        <v>177</v>
      </c>
      <c r="L142" s="508"/>
      <c r="M142" s="509"/>
    </row>
    <row r="143" spans="1:13" ht="22.5" customHeight="1">
      <c r="A143" s="500">
        <f t="shared" si="2"/>
        <v>137</v>
      </c>
      <c r="B143" s="501">
        <v>1920265673</v>
      </c>
      <c r="C143" s="502" t="s">
        <v>576</v>
      </c>
      <c r="D143" s="503" t="s">
        <v>197</v>
      </c>
      <c r="E143" s="510" t="s">
        <v>567</v>
      </c>
      <c r="F143" s="505">
        <v>34825</v>
      </c>
      <c r="G143" s="506" t="s">
        <v>439</v>
      </c>
      <c r="H143" s="507" t="s">
        <v>174</v>
      </c>
      <c r="I143" s="508"/>
      <c r="J143" s="508"/>
      <c r="K143" s="508" t="s">
        <v>177</v>
      </c>
      <c r="L143" s="508"/>
      <c r="M143" s="509"/>
    </row>
    <row r="144" spans="1:13" ht="22.5" customHeight="1">
      <c r="A144" s="500">
        <f t="shared" si="2"/>
        <v>138</v>
      </c>
      <c r="B144" s="501">
        <v>1920265631</v>
      </c>
      <c r="C144" s="502" t="s">
        <v>577</v>
      </c>
      <c r="D144" s="503" t="s">
        <v>379</v>
      </c>
      <c r="E144" s="510" t="s">
        <v>567</v>
      </c>
      <c r="F144" s="505">
        <v>34422</v>
      </c>
      <c r="G144" s="506" t="s">
        <v>399</v>
      </c>
      <c r="H144" s="507" t="s">
        <v>174</v>
      </c>
      <c r="I144" s="508"/>
      <c r="J144" s="508" t="s">
        <v>177</v>
      </c>
      <c r="K144" s="508" t="s">
        <v>177</v>
      </c>
      <c r="L144" s="508" t="s">
        <v>177</v>
      </c>
      <c r="M144" s="509"/>
    </row>
    <row r="145" spans="1:17" ht="22.5" customHeight="1">
      <c r="A145" s="500">
        <f t="shared" si="2"/>
        <v>139</v>
      </c>
      <c r="B145" s="501">
        <v>1920269406</v>
      </c>
      <c r="C145" s="502" t="s">
        <v>578</v>
      </c>
      <c r="D145" s="503" t="s">
        <v>202</v>
      </c>
      <c r="E145" s="510" t="s">
        <v>567</v>
      </c>
      <c r="F145" s="505">
        <v>34375</v>
      </c>
      <c r="G145" s="506" t="s">
        <v>439</v>
      </c>
      <c r="H145" s="507" t="s">
        <v>174</v>
      </c>
      <c r="I145" s="508"/>
      <c r="J145" s="508" t="s">
        <v>177</v>
      </c>
      <c r="K145" s="508" t="s">
        <v>177</v>
      </c>
      <c r="L145" s="508" t="s">
        <v>177</v>
      </c>
      <c r="M145" s="509"/>
    </row>
    <row r="146" spans="1:17" ht="22.5" customHeight="1">
      <c r="A146" s="500">
        <f t="shared" si="2"/>
        <v>140</v>
      </c>
      <c r="B146" s="501">
        <v>1920262417</v>
      </c>
      <c r="C146" s="502" t="s">
        <v>579</v>
      </c>
      <c r="D146" s="503" t="s">
        <v>205</v>
      </c>
      <c r="E146" s="510" t="s">
        <v>567</v>
      </c>
      <c r="F146" s="505">
        <v>34996</v>
      </c>
      <c r="G146" s="506" t="s">
        <v>439</v>
      </c>
      <c r="H146" s="507" t="s">
        <v>174</v>
      </c>
      <c r="I146" s="508"/>
      <c r="J146" s="508"/>
      <c r="K146" s="508" t="s">
        <v>177</v>
      </c>
      <c r="L146" s="508"/>
      <c r="M146" s="509"/>
    </row>
    <row r="147" spans="1:17" ht="22.5" customHeight="1">
      <c r="A147" s="500">
        <f t="shared" si="2"/>
        <v>141</v>
      </c>
      <c r="B147" s="501">
        <v>1920259247</v>
      </c>
      <c r="C147" s="502" t="s">
        <v>580</v>
      </c>
      <c r="D147" s="503" t="s">
        <v>207</v>
      </c>
      <c r="E147" s="510" t="s">
        <v>567</v>
      </c>
      <c r="F147" s="505">
        <v>35015</v>
      </c>
      <c r="G147" s="506" t="s">
        <v>574</v>
      </c>
      <c r="H147" s="507" t="s">
        <v>174</v>
      </c>
      <c r="I147" s="508"/>
      <c r="J147" s="508" t="s">
        <v>177</v>
      </c>
      <c r="K147" s="508"/>
      <c r="L147" s="508"/>
      <c r="M147" s="509"/>
    </row>
    <row r="148" spans="1:17" ht="22.5" customHeight="1">
      <c r="A148" s="523">
        <f t="shared" si="2"/>
        <v>142</v>
      </c>
      <c r="B148" s="524">
        <v>178322639</v>
      </c>
      <c r="C148" s="525" t="s">
        <v>581</v>
      </c>
      <c r="D148" s="526" t="s">
        <v>582</v>
      </c>
      <c r="E148" s="527" t="s">
        <v>583</v>
      </c>
      <c r="F148" s="528" t="s">
        <v>584</v>
      </c>
      <c r="G148" s="529" t="s">
        <v>399</v>
      </c>
      <c r="H148" s="530" t="s">
        <v>174</v>
      </c>
      <c r="I148" s="531"/>
      <c r="J148" s="531"/>
      <c r="K148" s="531" t="s">
        <v>177</v>
      </c>
      <c r="L148" s="531"/>
      <c r="M148" s="532"/>
      <c r="N148" s="517" t="s">
        <v>665</v>
      </c>
      <c r="O148" s="517"/>
      <c r="P148" s="517"/>
      <c r="Q148" s="517"/>
    </row>
    <row r="149" spans="1:17" ht="22.5" customHeight="1">
      <c r="A149" s="523">
        <f t="shared" si="2"/>
        <v>143</v>
      </c>
      <c r="B149" s="524">
        <v>178322666</v>
      </c>
      <c r="C149" s="525" t="s">
        <v>508</v>
      </c>
      <c r="D149" s="526" t="s">
        <v>511</v>
      </c>
      <c r="E149" s="527" t="s">
        <v>583</v>
      </c>
      <c r="F149" s="528" t="s">
        <v>585</v>
      </c>
      <c r="G149" s="529" t="s">
        <v>399</v>
      </c>
      <c r="H149" s="530" t="s">
        <v>219</v>
      </c>
      <c r="I149" s="531"/>
      <c r="J149" s="531" t="s">
        <v>177</v>
      </c>
      <c r="K149" s="531"/>
      <c r="L149" s="531"/>
      <c r="M149" s="532"/>
      <c r="N149" s="517" t="s">
        <v>664</v>
      </c>
      <c r="O149" s="517"/>
      <c r="P149" s="517"/>
      <c r="Q149" s="517"/>
    </row>
    <row r="150" spans="1:17" ht="22.5" customHeight="1">
      <c r="A150" s="500">
        <f t="shared" si="2"/>
        <v>144</v>
      </c>
      <c r="B150" s="501">
        <v>1826268688</v>
      </c>
      <c r="C150" s="502" t="s">
        <v>586</v>
      </c>
      <c r="D150" s="503" t="s">
        <v>587</v>
      </c>
      <c r="E150" s="510" t="s">
        <v>588</v>
      </c>
      <c r="F150" s="505" t="s">
        <v>589</v>
      </c>
      <c r="G150" s="506" t="s">
        <v>439</v>
      </c>
      <c r="H150" s="507" t="s">
        <v>174</v>
      </c>
      <c r="I150" s="508"/>
      <c r="J150" s="508"/>
      <c r="K150" s="508" t="s">
        <v>177</v>
      </c>
      <c r="L150" s="508"/>
      <c r="M150" s="509"/>
    </row>
    <row r="151" spans="1:17" s="499" customFormat="1" ht="25.5" customHeight="1">
      <c r="A151" s="495"/>
      <c r="B151" s="496" t="s">
        <v>590</v>
      </c>
      <c r="C151" s="497"/>
      <c r="D151" s="497"/>
      <c r="E151" s="497"/>
      <c r="F151" s="511"/>
      <c r="G151" s="497"/>
      <c r="H151" s="497"/>
      <c r="I151" s="497"/>
      <c r="J151" s="498"/>
      <c r="K151" s="497"/>
      <c r="L151" s="498"/>
      <c r="M151" s="497"/>
    </row>
    <row r="152" spans="1:17" ht="21.75" customHeight="1">
      <c r="A152" s="500">
        <v>1</v>
      </c>
      <c r="B152" s="501">
        <v>171328868</v>
      </c>
      <c r="C152" s="502" t="s">
        <v>512</v>
      </c>
      <c r="D152" s="503" t="s">
        <v>424</v>
      </c>
      <c r="E152" s="505" t="s">
        <v>398</v>
      </c>
      <c r="F152" s="505">
        <v>34273</v>
      </c>
      <c r="G152" s="506" t="s">
        <v>399</v>
      </c>
      <c r="H152" s="507" t="s">
        <v>174</v>
      </c>
      <c r="I152" s="508"/>
      <c r="J152" s="508" t="s">
        <v>177</v>
      </c>
      <c r="K152" s="508" t="s">
        <v>177</v>
      </c>
      <c r="L152" s="508" t="s">
        <v>177</v>
      </c>
      <c r="M152" s="509"/>
    </row>
    <row r="153" spans="1:17" ht="21.75" customHeight="1">
      <c r="A153" s="500">
        <f t="shared" ref="A153:A168" si="3">A152+1</f>
        <v>2</v>
      </c>
      <c r="B153" s="501">
        <v>2126261497</v>
      </c>
      <c r="C153" s="502" t="s">
        <v>591</v>
      </c>
      <c r="D153" s="503" t="s">
        <v>592</v>
      </c>
      <c r="E153" s="505" t="s">
        <v>398</v>
      </c>
      <c r="F153" s="505">
        <v>33904</v>
      </c>
      <c r="G153" s="506" t="s">
        <v>399</v>
      </c>
      <c r="H153" s="507" t="s">
        <v>174</v>
      </c>
      <c r="I153" s="508"/>
      <c r="J153" s="508" t="s">
        <v>177</v>
      </c>
      <c r="K153" s="508" t="s">
        <v>177</v>
      </c>
      <c r="L153" s="508" t="s">
        <v>177</v>
      </c>
      <c r="M153" s="509"/>
    </row>
    <row r="154" spans="1:17" ht="21.75" customHeight="1">
      <c r="A154" s="500">
        <f t="shared" si="3"/>
        <v>3</v>
      </c>
      <c r="B154" s="501">
        <v>2126261467</v>
      </c>
      <c r="C154" s="502" t="s">
        <v>593</v>
      </c>
      <c r="D154" s="503" t="s">
        <v>192</v>
      </c>
      <c r="E154" s="505" t="s">
        <v>398</v>
      </c>
      <c r="F154" s="505">
        <v>33151</v>
      </c>
      <c r="G154" s="506" t="s">
        <v>409</v>
      </c>
      <c r="H154" s="507" t="s">
        <v>174</v>
      </c>
      <c r="I154" s="508"/>
      <c r="J154" s="508" t="s">
        <v>177</v>
      </c>
      <c r="K154" s="508" t="s">
        <v>177</v>
      </c>
      <c r="L154" s="508" t="s">
        <v>177</v>
      </c>
      <c r="M154" s="509"/>
    </row>
    <row r="155" spans="1:17" ht="21.75" customHeight="1">
      <c r="A155" s="500">
        <f t="shared" si="3"/>
        <v>4</v>
      </c>
      <c r="B155" s="501">
        <v>2126261426</v>
      </c>
      <c r="C155" s="502" t="s">
        <v>594</v>
      </c>
      <c r="D155" s="503" t="s">
        <v>236</v>
      </c>
      <c r="E155" s="505" t="s">
        <v>398</v>
      </c>
      <c r="F155" s="505">
        <v>34616</v>
      </c>
      <c r="G155" s="506" t="s">
        <v>399</v>
      </c>
      <c r="H155" s="507" t="s">
        <v>174</v>
      </c>
      <c r="I155" s="508"/>
      <c r="J155" s="508" t="s">
        <v>177</v>
      </c>
      <c r="K155" s="508" t="s">
        <v>177</v>
      </c>
      <c r="L155" s="508" t="s">
        <v>177</v>
      </c>
      <c r="M155" s="509"/>
    </row>
    <row r="156" spans="1:17" ht="21.75" customHeight="1">
      <c r="A156" s="500">
        <f t="shared" si="3"/>
        <v>5</v>
      </c>
      <c r="B156" s="501">
        <v>161325543</v>
      </c>
      <c r="C156" s="502" t="s">
        <v>595</v>
      </c>
      <c r="D156" s="503" t="s">
        <v>484</v>
      </c>
      <c r="E156" s="505" t="s">
        <v>398</v>
      </c>
      <c r="F156" s="505">
        <v>33893</v>
      </c>
      <c r="G156" s="506" t="s">
        <v>399</v>
      </c>
      <c r="H156" s="507" t="s">
        <v>174</v>
      </c>
      <c r="I156" s="508"/>
      <c r="J156" s="508" t="s">
        <v>177</v>
      </c>
      <c r="K156" s="508" t="s">
        <v>177</v>
      </c>
      <c r="L156" s="508" t="s">
        <v>177</v>
      </c>
      <c r="M156" s="509"/>
    </row>
    <row r="157" spans="1:17" ht="21.75" customHeight="1">
      <c r="A157" s="500">
        <f t="shared" si="3"/>
        <v>6</v>
      </c>
      <c r="B157" s="501">
        <v>171322315</v>
      </c>
      <c r="C157" s="502" t="s">
        <v>596</v>
      </c>
      <c r="D157" s="503" t="s">
        <v>597</v>
      </c>
      <c r="E157" s="505" t="s">
        <v>398</v>
      </c>
      <c r="F157" s="505">
        <v>32224</v>
      </c>
      <c r="G157" s="506" t="s">
        <v>439</v>
      </c>
      <c r="H157" s="507" t="s">
        <v>219</v>
      </c>
      <c r="I157" s="508"/>
      <c r="J157" s="508" t="s">
        <v>177</v>
      </c>
      <c r="K157" s="508" t="s">
        <v>177</v>
      </c>
      <c r="L157" s="508" t="s">
        <v>177</v>
      </c>
      <c r="M157" s="509"/>
    </row>
    <row r="158" spans="1:17" ht="21.75" customHeight="1">
      <c r="A158" s="500">
        <f t="shared" si="3"/>
        <v>7</v>
      </c>
      <c r="B158" s="501">
        <v>2126261335</v>
      </c>
      <c r="C158" s="502" t="s">
        <v>598</v>
      </c>
      <c r="D158" s="503" t="s">
        <v>199</v>
      </c>
      <c r="E158" s="505" t="s">
        <v>398</v>
      </c>
      <c r="F158" s="505">
        <v>33932</v>
      </c>
      <c r="G158" s="506" t="s">
        <v>399</v>
      </c>
      <c r="H158" s="507" t="s">
        <v>174</v>
      </c>
      <c r="I158" s="508"/>
      <c r="J158" s="508" t="s">
        <v>177</v>
      </c>
      <c r="K158" s="508" t="s">
        <v>177</v>
      </c>
      <c r="L158" s="508" t="s">
        <v>177</v>
      </c>
      <c r="M158" s="509"/>
    </row>
    <row r="159" spans="1:17" ht="21.75" customHeight="1">
      <c r="A159" s="500">
        <f t="shared" si="3"/>
        <v>8</v>
      </c>
      <c r="B159" s="501">
        <v>2126251286</v>
      </c>
      <c r="C159" s="502" t="s">
        <v>599</v>
      </c>
      <c r="D159" s="503" t="s">
        <v>532</v>
      </c>
      <c r="E159" s="505" t="s">
        <v>398</v>
      </c>
      <c r="F159" s="505">
        <v>33447</v>
      </c>
      <c r="G159" s="506" t="s">
        <v>439</v>
      </c>
      <c r="H159" s="507" t="s">
        <v>174</v>
      </c>
      <c r="I159" s="508"/>
      <c r="J159" s="508" t="s">
        <v>177</v>
      </c>
      <c r="K159" s="508" t="s">
        <v>177</v>
      </c>
      <c r="L159" s="508" t="s">
        <v>177</v>
      </c>
      <c r="M159" s="509"/>
    </row>
    <row r="160" spans="1:17" ht="21.75" customHeight="1">
      <c r="A160" s="500">
        <f t="shared" si="3"/>
        <v>9</v>
      </c>
      <c r="B160" s="501">
        <v>2126261459</v>
      </c>
      <c r="C160" s="502" t="s">
        <v>600</v>
      </c>
      <c r="D160" s="503" t="s">
        <v>535</v>
      </c>
      <c r="E160" s="505" t="s">
        <v>398</v>
      </c>
      <c r="F160" s="505">
        <v>32388</v>
      </c>
      <c r="G160" s="506" t="s">
        <v>431</v>
      </c>
      <c r="H160" s="507" t="s">
        <v>174</v>
      </c>
      <c r="I160" s="508"/>
      <c r="J160" s="508" t="s">
        <v>177</v>
      </c>
      <c r="K160" s="508" t="s">
        <v>177</v>
      </c>
      <c r="L160" s="508" t="s">
        <v>177</v>
      </c>
      <c r="M160" s="509"/>
    </row>
    <row r="161" spans="1:14" ht="21.75" customHeight="1">
      <c r="A161" s="500">
        <f t="shared" si="3"/>
        <v>10</v>
      </c>
      <c r="B161" s="501">
        <v>171328819</v>
      </c>
      <c r="C161" s="502" t="s">
        <v>601</v>
      </c>
      <c r="D161" s="503" t="s">
        <v>202</v>
      </c>
      <c r="E161" s="505" t="s">
        <v>398</v>
      </c>
      <c r="F161" s="505">
        <v>34189</v>
      </c>
      <c r="G161" s="506" t="s">
        <v>399</v>
      </c>
      <c r="H161" s="507" t="s">
        <v>174</v>
      </c>
      <c r="I161" s="508"/>
      <c r="J161" s="508" t="s">
        <v>177</v>
      </c>
      <c r="K161" s="508" t="s">
        <v>177</v>
      </c>
      <c r="L161" s="508" t="s">
        <v>177</v>
      </c>
      <c r="M161" s="509"/>
    </row>
    <row r="162" spans="1:14" ht="21.75" customHeight="1">
      <c r="A162" s="500">
        <f t="shared" si="3"/>
        <v>11</v>
      </c>
      <c r="B162" s="501">
        <v>2126251282</v>
      </c>
      <c r="C162" s="502" t="s">
        <v>521</v>
      </c>
      <c r="D162" s="503" t="s">
        <v>318</v>
      </c>
      <c r="E162" s="505" t="s">
        <v>398</v>
      </c>
      <c r="F162" s="505">
        <v>33567</v>
      </c>
      <c r="G162" s="506" t="s">
        <v>465</v>
      </c>
      <c r="H162" s="507" t="s">
        <v>174</v>
      </c>
      <c r="I162" s="508"/>
      <c r="J162" s="508" t="s">
        <v>177</v>
      </c>
      <c r="K162" s="508" t="s">
        <v>177</v>
      </c>
      <c r="L162" s="508" t="s">
        <v>177</v>
      </c>
      <c r="M162" s="509"/>
    </row>
    <row r="163" spans="1:14" ht="21.75" customHeight="1">
      <c r="A163" s="500">
        <f t="shared" si="3"/>
        <v>12</v>
      </c>
      <c r="B163" s="501">
        <v>1820266716</v>
      </c>
      <c r="C163" s="502" t="s">
        <v>602</v>
      </c>
      <c r="D163" s="503" t="s">
        <v>282</v>
      </c>
      <c r="E163" s="505" t="s">
        <v>603</v>
      </c>
      <c r="F163" s="505">
        <v>34516</v>
      </c>
      <c r="G163" s="506" t="s">
        <v>399</v>
      </c>
      <c r="H163" s="507" t="s">
        <v>174</v>
      </c>
      <c r="I163" s="508"/>
      <c r="J163" s="508" t="s">
        <v>177</v>
      </c>
      <c r="K163" s="508" t="s">
        <v>177</v>
      </c>
      <c r="L163" s="508" t="s">
        <v>177</v>
      </c>
      <c r="M163" s="509"/>
    </row>
    <row r="164" spans="1:14" ht="21.75" customHeight="1">
      <c r="A164" s="500">
        <f t="shared" si="3"/>
        <v>13</v>
      </c>
      <c r="B164" s="501">
        <v>1921215014</v>
      </c>
      <c r="C164" s="502" t="s">
        <v>604</v>
      </c>
      <c r="D164" s="503" t="s">
        <v>218</v>
      </c>
      <c r="E164" s="505" t="s">
        <v>567</v>
      </c>
      <c r="F164" s="505">
        <v>34705</v>
      </c>
      <c r="G164" s="506" t="s">
        <v>439</v>
      </c>
      <c r="H164" s="507" t="s">
        <v>219</v>
      </c>
      <c r="I164" s="508"/>
      <c r="J164" s="508" t="s">
        <v>177</v>
      </c>
      <c r="K164" s="508" t="s">
        <v>177</v>
      </c>
      <c r="L164" s="508" t="s">
        <v>177</v>
      </c>
      <c r="M164" s="509"/>
    </row>
    <row r="165" spans="1:14" ht="21.75" customHeight="1">
      <c r="A165" s="500">
        <f t="shared" si="3"/>
        <v>14</v>
      </c>
      <c r="B165" s="501">
        <v>1920265609</v>
      </c>
      <c r="C165" s="502" t="s">
        <v>508</v>
      </c>
      <c r="D165" s="503" t="s">
        <v>216</v>
      </c>
      <c r="E165" s="505" t="s">
        <v>567</v>
      </c>
      <c r="F165" s="505">
        <v>34744</v>
      </c>
      <c r="G165" s="506" t="s">
        <v>399</v>
      </c>
      <c r="H165" s="507" t="s">
        <v>174</v>
      </c>
      <c r="I165" s="508"/>
      <c r="J165" s="508"/>
      <c r="K165" s="508" t="s">
        <v>177</v>
      </c>
      <c r="L165" s="508"/>
      <c r="M165" s="509"/>
    </row>
    <row r="166" spans="1:14" ht="21.75" customHeight="1">
      <c r="A166" s="500">
        <f t="shared" si="3"/>
        <v>15</v>
      </c>
      <c r="B166" s="501">
        <v>1920268490</v>
      </c>
      <c r="C166" s="502" t="s">
        <v>605</v>
      </c>
      <c r="D166" s="503" t="s">
        <v>214</v>
      </c>
      <c r="E166" s="505" t="s">
        <v>567</v>
      </c>
      <c r="F166" s="505">
        <v>34825</v>
      </c>
      <c r="G166" s="506" t="s">
        <v>404</v>
      </c>
      <c r="H166" s="507" t="s">
        <v>174</v>
      </c>
      <c r="I166" s="508"/>
      <c r="J166" s="508" t="s">
        <v>177</v>
      </c>
      <c r="K166" s="508" t="s">
        <v>177</v>
      </c>
      <c r="L166" s="508" t="s">
        <v>177</v>
      </c>
      <c r="M166" s="509"/>
    </row>
    <row r="167" spans="1:14" ht="21.75" customHeight="1">
      <c r="A167" s="500">
        <f t="shared" si="3"/>
        <v>16</v>
      </c>
      <c r="B167" s="501">
        <v>1920265695</v>
      </c>
      <c r="C167" s="502" t="s">
        <v>606</v>
      </c>
      <c r="D167" s="503" t="s">
        <v>210</v>
      </c>
      <c r="E167" s="505" t="s">
        <v>567</v>
      </c>
      <c r="F167" s="505">
        <v>34484</v>
      </c>
      <c r="G167" s="506" t="s">
        <v>399</v>
      </c>
      <c r="H167" s="507" t="s">
        <v>174</v>
      </c>
      <c r="I167" s="508"/>
      <c r="J167" s="508" t="s">
        <v>177</v>
      </c>
      <c r="K167" s="508" t="s">
        <v>177</v>
      </c>
      <c r="L167" s="508" t="s">
        <v>177</v>
      </c>
      <c r="M167" s="509"/>
    </row>
    <row r="168" spans="1:14" ht="21.75" customHeight="1">
      <c r="A168" s="500">
        <f t="shared" si="3"/>
        <v>17</v>
      </c>
      <c r="B168" s="501">
        <v>1910218748</v>
      </c>
      <c r="C168" s="502" t="s">
        <v>607</v>
      </c>
      <c r="D168" s="503" t="s">
        <v>210</v>
      </c>
      <c r="E168" s="505" t="s">
        <v>608</v>
      </c>
      <c r="F168" s="505">
        <v>35051</v>
      </c>
      <c r="G168" s="506" t="s">
        <v>401</v>
      </c>
      <c r="H168" s="507" t="s">
        <v>174</v>
      </c>
      <c r="I168" s="508"/>
      <c r="J168" s="508" t="s">
        <v>177</v>
      </c>
      <c r="K168" s="508" t="s">
        <v>177</v>
      </c>
      <c r="L168" s="508" t="s">
        <v>177</v>
      </c>
      <c r="M168" s="509"/>
    </row>
    <row r="169" spans="1:14" ht="22.5" customHeight="1">
      <c r="A169" s="512"/>
      <c r="B169" s="513" t="s">
        <v>609</v>
      </c>
      <c r="C169" s="514"/>
      <c r="D169" s="515"/>
      <c r="E169" s="515"/>
      <c r="F169" s="515"/>
      <c r="G169" s="515"/>
      <c r="H169" s="513" t="s">
        <v>610</v>
      </c>
      <c r="I169" s="512"/>
      <c r="J169" s="514"/>
      <c r="K169" s="516"/>
      <c r="L169" s="514"/>
      <c r="M169" s="512"/>
    </row>
    <row r="170" spans="1:14" ht="22.5" customHeight="1">
      <c r="B170" s="517" t="s">
        <v>611</v>
      </c>
      <c r="C170" s="517"/>
      <c r="D170" s="517"/>
    </row>
    <row r="171" spans="1:14" ht="22.5" customHeight="1">
      <c r="A171" s="500">
        <v>1</v>
      </c>
      <c r="B171" s="501">
        <v>172217191</v>
      </c>
      <c r="C171" s="502" t="s">
        <v>612</v>
      </c>
      <c r="D171" s="503" t="s">
        <v>232</v>
      </c>
      <c r="E171" s="507" t="s">
        <v>567</v>
      </c>
      <c r="F171" s="507">
        <v>34308</v>
      </c>
      <c r="G171" s="506" t="s">
        <v>399</v>
      </c>
      <c r="H171" s="507" t="s">
        <v>219</v>
      </c>
      <c r="I171" s="508"/>
      <c r="J171" s="508"/>
      <c r="K171" s="508"/>
      <c r="L171" s="508"/>
      <c r="M171" s="509"/>
      <c r="N171" s="483" t="s">
        <v>613</v>
      </c>
    </row>
    <row r="172" spans="1:14" ht="22.5" customHeight="1">
      <c r="A172" s="500">
        <v>2</v>
      </c>
      <c r="B172" s="501">
        <v>1920265640</v>
      </c>
      <c r="C172" s="502" t="s">
        <v>614</v>
      </c>
      <c r="D172" s="503" t="s">
        <v>236</v>
      </c>
      <c r="E172" s="507" t="s">
        <v>567</v>
      </c>
      <c r="F172" s="507">
        <v>34994</v>
      </c>
      <c r="G172" s="506" t="s">
        <v>404</v>
      </c>
      <c r="H172" s="507" t="s">
        <v>174</v>
      </c>
      <c r="I172" s="508"/>
      <c r="J172" s="508"/>
      <c r="K172" s="508"/>
      <c r="L172" s="508"/>
      <c r="M172" s="509"/>
      <c r="N172" s="483" t="s">
        <v>613</v>
      </c>
    </row>
  </sheetData>
  <mergeCells count="1">
    <mergeCell ref="D1:M2"/>
  </mergeCells>
  <pageMargins left="7.874015748031496E-2" right="0" top="0" bottom="0" header="0" footer="0"/>
  <pageSetup paperSize="9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2"/>
  <sheetViews>
    <sheetView showGridLines="0" workbookViewId="0">
      <pane xSplit="5" ySplit="8" topLeftCell="AB9" activePane="bottomRight" state="frozen"/>
      <selection pane="topRight" activeCell="E1" sqref="E1"/>
      <selection pane="bottomLeft" activeCell="A6" sqref="A6"/>
      <selection pane="bottomRight" activeCell="B10" sqref="B10"/>
    </sheetView>
  </sheetViews>
  <sheetFormatPr defaultRowHeight="15"/>
  <cols>
    <col min="1" max="1" width="3.140625" style="225" customWidth="1"/>
    <col min="2" max="2" width="9.85546875" style="225" customWidth="1"/>
    <col min="3" max="3" width="6.140625" style="225" customWidth="1"/>
    <col min="4" max="4" width="7" style="225" customWidth="1"/>
    <col min="5" max="5" width="4.5703125" style="225" customWidth="1"/>
    <col min="6" max="7" width="10.7109375" style="225" hidden="1" customWidth="1"/>
    <col min="8" max="8" width="9.28515625" style="225" hidden="1" customWidth="1"/>
    <col min="9" max="11" width="3.28515625" style="225" customWidth="1"/>
    <col min="12" max="12" width="3.28515625" style="225" hidden="1" customWidth="1"/>
    <col min="13" max="13" width="3.28515625" style="225" customWidth="1"/>
    <col min="14" max="15" width="3.28515625" style="225" hidden="1" customWidth="1"/>
    <col min="16" max="16" width="3.28515625" style="225" customWidth="1"/>
    <col min="17" max="18" width="3.28515625" style="225" hidden="1" customWidth="1"/>
    <col min="19" max="19" width="3.28515625" style="225" customWidth="1"/>
    <col min="20" max="20" width="3.28515625" style="225" hidden="1" customWidth="1"/>
    <col min="21" max="23" width="3.28515625" style="225" customWidth="1"/>
    <col min="24" max="27" width="4" style="225" hidden="1" customWidth="1"/>
    <col min="28" max="40" width="3.28515625" style="225" customWidth="1"/>
    <col min="41" max="42" width="4" style="225" hidden="1" customWidth="1"/>
    <col min="43" max="43" width="3.28515625" style="225" customWidth="1"/>
    <col min="44" max="45" width="3" style="225" customWidth="1"/>
    <col min="46" max="49" width="3.28515625" style="225" customWidth="1"/>
    <col min="50" max="50" width="3.42578125" style="225" customWidth="1"/>
    <col min="51" max="52" width="4" style="225" hidden="1" customWidth="1"/>
    <col min="53" max="53" width="3.7109375" style="225" customWidth="1"/>
    <col min="54" max="55" width="3.42578125" style="225" customWidth="1"/>
    <col min="56" max="56" width="3.28515625" style="225" customWidth="1"/>
    <col min="57" max="58" width="3.140625" style="225" customWidth="1"/>
    <col min="59" max="59" width="3.85546875" style="225" customWidth="1"/>
    <col min="60" max="61" width="3.5703125" style="225" customWidth="1"/>
    <col min="62" max="62" width="3.28515625" style="225" customWidth="1"/>
    <col min="63" max="63" width="3.42578125" style="225" customWidth="1"/>
    <col min="64" max="65" width="3.85546875" style="225" customWidth="1"/>
    <col min="66" max="66" width="3.7109375" style="225" customWidth="1"/>
    <col min="67" max="67" width="3.85546875" style="225" customWidth="1"/>
    <col min="68" max="71" width="4" style="225" hidden="1" customWidth="1"/>
    <col min="72" max="72" width="6.5703125" style="225" hidden="1" customWidth="1"/>
    <col min="73" max="73" width="6" style="225" hidden="1" customWidth="1"/>
    <col min="74" max="74" width="34.7109375" style="225" hidden="1" customWidth="1"/>
    <col min="75" max="75" width="9.140625" style="225" hidden="1" customWidth="1"/>
    <col min="76" max="77" width="9.140625" style="225" customWidth="1"/>
    <col min="78" max="16384" width="9.140625" style="225"/>
  </cols>
  <sheetData>
    <row r="1" spans="1:75" ht="36" customHeight="1">
      <c r="B1" s="63" t="s">
        <v>0</v>
      </c>
      <c r="AG1" s="64" t="s">
        <v>237</v>
      </c>
      <c r="AH1" s="226"/>
      <c r="AI1" s="226"/>
      <c r="AJ1" s="226"/>
    </row>
    <row r="2" spans="1:75" ht="27.75" customHeight="1">
      <c r="B2" s="63" t="s">
        <v>2</v>
      </c>
      <c r="AG2" s="226"/>
      <c r="AH2" s="64" t="s">
        <v>292</v>
      </c>
      <c r="AI2" s="226"/>
      <c r="AJ2" s="226"/>
    </row>
    <row r="3" spans="1:75" ht="28.5" customHeight="1">
      <c r="AT3" s="65" t="s">
        <v>293</v>
      </c>
    </row>
    <row r="4" spans="1:75" ht="31.5" customHeight="1">
      <c r="A4" s="800" t="s">
        <v>294</v>
      </c>
      <c r="B4" s="798" t="s">
        <v>6</v>
      </c>
      <c r="C4" s="798"/>
      <c r="D4" s="798"/>
      <c r="E4" s="798"/>
      <c r="F4" s="798"/>
      <c r="G4" s="798"/>
      <c r="H4" s="798"/>
      <c r="I4" s="798" t="s">
        <v>7</v>
      </c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8"/>
      <c r="Y4" s="798"/>
      <c r="Z4" s="798" t="s">
        <v>8</v>
      </c>
      <c r="AA4" s="798"/>
      <c r="AB4" s="798" t="s">
        <v>9</v>
      </c>
      <c r="AC4" s="798"/>
      <c r="AD4" s="798"/>
      <c r="AE4" s="798"/>
      <c r="AF4" s="798"/>
      <c r="AG4" s="798"/>
      <c r="AH4" s="798"/>
      <c r="AI4" s="798"/>
      <c r="AJ4" s="798"/>
      <c r="AK4" s="798"/>
      <c r="AL4" s="798"/>
      <c r="AM4" s="798"/>
      <c r="AN4" s="798"/>
      <c r="AO4" s="798"/>
      <c r="AP4" s="798"/>
      <c r="AQ4" s="798" t="s">
        <v>10</v>
      </c>
      <c r="AR4" s="798"/>
      <c r="AS4" s="798"/>
      <c r="AT4" s="798"/>
      <c r="AU4" s="798"/>
      <c r="AV4" s="798"/>
      <c r="AW4" s="798"/>
      <c r="AX4" s="798"/>
      <c r="AY4" s="798"/>
      <c r="AZ4" s="798"/>
      <c r="BA4" s="798" t="s">
        <v>11</v>
      </c>
      <c r="BB4" s="798"/>
      <c r="BC4" s="798"/>
      <c r="BD4" s="798"/>
      <c r="BE4" s="792" t="s">
        <v>12</v>
      </c>
      <c r="BF4" s="792" t="s">
        <v>13</v>
      </c>
      <c r="BG4" s="792" t="s">
        <v>14</v>
      </c>
      <c r="BH4" s="795" t="s">
        <v>12</v>
      </c>
      <c r="BI4" s="795" t="s">
        <v>13</v>
      </c>
      <c r="BJ4" s="795" t="s">
        <v>14</v>
      </c>
      <c r="BK4" s="795" t="s">
        <v>15</v>
      </c>
      <c r="BL4" s="795" t="s">
        <v>16</v>
      </c>
      <c r="BM4" s="795" t="s">
        <v>17</v>
      </c>
      <c r="BN4" s="795" t="s">
        <v>18</v>
      </c>
      <c r="BO4" s="795" t="s">
        <v>295</v>
      </c>
      <c r="BP4" s="227"/>
      <c r="BQ4" s="227"/>
      <c r="BR4" s="227"/>
      <c r="BS4" s="799" t="s">
        <v>20</v>
      </c>
      <c r="BT4" s="799"/>
      <c r="BU4" s="799"/>
      <c r="BV4" s="799"/>
    </row>
    <row r="5" spans="1:75" ht="53.25" customHeight="1">
      <c r="A5" s="801"/>
      <c r="B5" s="798"/>
      <c r="C5" s="798"/>
      <c r="D5" s="798"/>
      <c r="E5" s="798"/>
      <c r="F5" s="798"/>
      <c r="G5" s="798"/>
      <c r="H5" s="798"/>
      <c r="I5" s="797" t="s">
        <v>21</v>
      </c>
      <c r="J5" s="797"/>
      <c r="K5" s="797"/>
      <c r="L5" s="797" t="s">
        <v>253</v>
      </c>
      <c r="M5" s="797"/>
      <c r="N5" s="797"/>
      <c r="O5" s="797"/>
      <c r="P5" s="797"/>
      <c r="Q5" s="797"/>
      <c r="R5" s="797"/>
      <c r="S5" s="797"/>
      <c r="T5" s="797"/>
      <c r="U5" s="229" t="s">
        <v>23</v>
      </c>
      <c r="V5" s="229" t="s">
        <v>24</v>
      </c>
      <c r="W5" s="229" t="s">
        <v>25</v>
      </c>
      <c r="X5" s="797" t="s">
        <v>27</v>
      </c>
      <c r="Y5" s="797" t="s">
        <v>28</v>
      </c>
      <c r="Z5" s="797" t="s">
        <v>33</v>
      </c>
      <c r="AA5" s="797" t="s">
        <v>34</v>
      </c>
      <c r="AB5" s="797" t="s">
        <v>35</v>
      </c>
      <c r="AC5" s="797"/>
      <c r="AD5" s="797" t="s">
        <v>36</v>
      </c>
      <c r="AE5" s="797"/>
      <c r="AF5" s="797"/>
      <c r="AG5" s="230" t="s">
        <v>37</v>
      </c>
      <c r="AH5" s="230" t="s">
        <v>39</v>
      </c>
      <c r="AI5" s="797" t="s">
        <v>40</v>
      </c>
      <c r="AJ5" s="797"/>
      <c r="AK5" s="230" t="s">
        <v>296</v>
      </c>
      <c r="AL5" s="230" t="s">
        <v>43</v>
      </c>
      <c r="AM5" s="797" t="s">
        <v>38</v>
      </c>
      <c r="AN5" s="797"/>
      <c r="AO5" s="797" t="s">
        <v>45</v>
      </c>
      <c r="AP5" s="797" t="s">
        <v>46</v>
      </c>
      <c r="AQ5" s="797" t="s">
        <v>297</v>
      </c>
      <c r="AR5" s="797"/>
      <c r="AS5" s="797"/>
      <c r="AT5" s="797"/>
      <c r="AU5" s="797" t="s">
        <v>298</v>
      </c>
      <c r="AV5" s="797"/>
      <c r="AW5" s="230" t="s">
        <v>49</v>
      </c>
      <c r="AX5" s="230" t="s">
        <v>51</v>
      </c>
      <c r="AY5" s="797" t="s">
        <v>53</v>
      </c>
      <c r="AZ5" s="797" t="s">
        <v>54</v>
      </c>
      <c r="BA5" s="797" t="s">
        <v>299</v>
      </c>
      <c r="BB5" s="797"/>
      <c r="BC5" s="792" t="s">
        <v>56</v>
      </c>
      <c r="BD5" s="792" t="s">
        <v>57</v>
      </c>
      <c r="BE5" s="792"/>
      <c r="BF5" s="792"/>
      <c r="BG5" s="792"/>
      <c r="BH5" s="796"/>
      <c r="BI5" s="796"/>
      <c r="BJ5" s="796"/>
      <c r="BK5" s="796"/>
      <c r="BL5" s="796"/>
      <c r="BM5" s="796"/>
      <c r="BN5" s="796"/>
      <c r="BO5" s="796"/>
      <c r="BP5" s="227"/>
      <c r="BQ5" s="227"/>
      <c r="BR5" s="227"/>
      <c r="BS5" s="799"/>
      <c r="BT5" s="799"/>
      <c r="BU5" s="799"/>
      <c r="BV5" s="799"/>
    </row>
    <row r="6" spans="1:75" s="233" customFormat="1" ht="57.75" customHeight="1">
      <c r="A6" s="801"/>
      <c r="B6" s="798"/>
      <c r="C6" s="798"/>
      <c r="D6" s="798"/>
      <c r="E6" s="798"/>
      <c r="F6" s="798"/>
      <c r="G6" s="798"/>
      <c r="H6" s="798"/>
      <c r="I6" s="797" t="s">
        <v>60</v>
      </c>
      <c r="J6" s="794" t="s">
        <v>300</v>
      </c>
      <c r="K6" s="794"/>
      <c r="L6" s="794" t="s">
        <v>259</v>
      </c>
      <c r="M6" s="794"/>
      <c r="N6" s="794"/>
      <c r="O6" s="794" t="s">
        <v>260</v>
      </c>
      <c r="P6" s="794"/>
      <c r="Q6" s="794"/>
      <c r="R6" s="794" t="s">
        <v>261</v>
      </c>
      <c r="S6" s="794"/>
      <c r="T6" s="794"/>
      <c r="U6" s="229" t="s">
        <v>63</v>
      </c>
      <c r="V6" s="794" t="s">
        <v>66</v>
      </c>
      <c r="W6" s="794" t="s">
        <v>69</v>
      </c>
      <c r="X6" s="797"/>
      <c r="Y6" s="797"/>
      <c r="Z6" s="797"/>
      <c r="AA6" s="797"/>
      <c r="AB6" s="792" t="s">
        <v>301</v>
      </c>
      <c r="AC6" s="792" t="s">
        <v>104</v>
      </c>
      <c r="AD6" s="792" t="s">
        <v>105</v>
      </c>
      <c r="AE6" s="792" t="s">
        <v>302</v>
      </c>
      <c r="AF6" s="792" t="s">
        <v>107</v>
      </c>
      <c r="AG6" s="792" t="s">
        <v>109</v>
      </c>
      <c r="AH6" s="793" t="s">
        <v>116</v>
      </c>
      <c r="AI6" s="792" t="s">
        <v>117</v>
      </c>
      <c r="AJ6" s="792" t="s">
        <v>118</v>
      </c>
      <c r="AK6" s="792" t="s">
        <v>303</v>
      </c>
      <c r="AL6" s="792" t="s">
        <v>123</v>
      </c>
      <c r="AM6" s="792" t="s">
        <v>114</v>
      </c>
      <c r="AN6" s="792" t="s">
        <v>115</v>
      </c>
      <c r="AO6" s="797"/>
      <c r="AP6" s="797"/>
      <c r="AQ6" s="792" t="s">
        <v>304</v>
      </c>
      <c r="AR6" s="792" t="s">
        <v>305</v>
      </c>
      <c r="AS6" s="792" t="s">
        <v>153</v>
      </c>
      <c r="AT6" s="792" t="s">
        <v>155</v>
      </c>
      <c r="AU6" s="794" t="s">
        <v>156</v>
      </c>
      <c r="AV6" s="794" t="s">
        <v>157</v>
      </c>
      <c r="AW6" s="794" t="s">
        <v>129</v>
      </c>
      <c r="AX6" s="794" t="s">
        <v>131</v>
      </c>
      <c r="AY6" s="797"/>
      <c r="AZ6" s="797"/>
      <c r="BA6" s="792" t="s">
        <v>135</v>
      </c>
      <c r="BB6" s="792" t="s">
        <v>136</v>
      </c>
      <c r="BC6" s="792"/>
      <c r="BD6" s="792"/>
      <c r="BE6" s="792"/>
      <c r="BF6" s="792"/>
      <c r="BG6" s="792"/>
      <c r="BH6" s="796"/>
      <c r="BI6" s="796"/>
      <c r="BJ6" s="796"/>
      <c r="BK6" s="796"/>
      <c r="BL6" s="796"/>
      <c r="BM6" s="796"/>
      <c r="BN6" s="796"/>
      <c r="BO6" s="796"/>
      <c r="BP6" s="232"/>
      <c r="BQ6" s="232"/>
      <c r="BR6" s="232"/>
      <c r="BS6" s="799"/>
      <c r="BT6" s="799"/>
      <c r="BU6" s="799"/>
      <c r="BV6" s="799"/>
    </row>
    <row r="7" spans="1:75" s="233" customFormat="1" ht="24" customHeight="1">
      <c r="A7" s="801"/>
      <c r="B7" s="798"/>
      <c r="C7" s="798"/>
      <c r="D7" s="798"/>
      <c r="E7" s="798"/>
      <c r="F7" s="798"/>
      <c r="G7" s="798"/>
      <c r="H7" s="798"/>
      <c r="I7" s="797"/>
      <c r="J7" s="234" t="s">
        <v>58</v>
      </c>
      <c r="K7" s="234" t="s">
        <v>59</v>
      </c>
      <c r="L7" s="234" t="s">
        <v>272</v>
      </c>
      <c r="M7" s="234" t="s">
        <v>273</v>
      </c>
      <c r="N7" s="234" t="s">
        <v>274</v>
      </c>
      <c r="O7" s="234" t="s">
        <v>275</v>
      </c>
      <c r="P7" s="234" t="s">
        <v>276</v>
      </c>
      <c r="Q7" s="234" t="s">
        <v>277</v>
      </c>
      <c r="R7" s="234" t="s">
        <v>278</v>
      </c>
      <c r="S7" s="234" t="s">
        <v>279</v>
      </c>
      <c r="T7" s="234" t="s">
        <v>280</v>
      </c>
      <c r="U7" s="234" t="s">
        <v>139</v>
      </c>
      <c r="V7" s="794"/>
      <c r="W7" s="794"/>
      <c r="X7" s="797"/>
      <c r="Y7" s="797"/>
      <c r="Z7" s="797"/>
      <c r="AA7" s="797"/>
      <c r="AB7" s="792"/>
      <c r="AC7" s="792"/>
      <c r="AD7" s="792"/>
      <c r="AE7" s="792"/>
      <c r="AF7" s="792"/>
      <c r="AG7" s="792"/>
      <c r="AH7" s="793"/>
      <c r="AI7" s="792"/>
      <c r="AJ7" s="792"/>
      <c r="AK7" s="792"/>
      <c r="AL7" s="792"/>
      <c r="AM7" s="792"/>
      <c r="AN7" s="792"/>
      <c r="AO7" s="797"/>
      <c r="AP7" s="797"/>
      <c r="AQ7" s="792"/>
      <c r="AR7" s="792"/>
      <c r="AS7" s="792"/>
      <c r="AT7" s="792"/>
      <c r="AU7" s="794"/>
      <c r="AV7" s="794"/>
      <c r="AW7" s="794"/>
      <c r="AX7" s="794"/>
      <c r="AY7" s="797"/>
      <c r="AZ7" s="797"/>
      <c r="BA7" s="792"/>
      <c r="BB7" s="792"/>
      <c r="BC7" s="792"/>
      <c r="BD7" s="792"/>
      <c r="BE7" s="792"/>
      <c r="BF7" s="792"/>
      <c r="BG7" s="792"/>
      <c r="BH7" s="235"/>
      <c r="BI7" s="235"/>
      <c r="BJ7" s="235"/>
      <c r="BK7" s="235"/>
      <c r="BL7" s="235"/>
      <c r="BM7" s="235"/>
      <c r="BN7" s="235"/>
      <c r="BO7" s="235"/>
      <c r="BP7" s="232"/>
      <c r="BQ7" s="232"/>
      <c r="BR7" s="232"/>
      <c r="BS7" s="799"/>
      <c r="BT7" s="799"/>
      <c r="BU7" s="799"/>
      <c r="BV7" s="799"/>
    </row>
    <row r="8" spans="1:75" ht="24" customHeight="1">
      <c r="A8" s="802"/>
      <c r="B8" s="236" t="s">
        <v>158</v>
      </c>
      <c r="C8" s="236" t="s">
        <v>159</v>
      </c>
      <c r="D8" s="236" t="s">
        <v>160</v>
      </c>
      <c r="E8" s="236" t="s">
        <v>161</v>
      </c>
      <c r="F8" s="236" t="s">
        <v>162</v>
      </c>
      <c r="G8" s="236" t="s">
        <v>163</v>
      </c>
      <c r="H8" s="236" t="s">
        <v>164</v>
      </c>
      <c r="I8" s="237">
        <v>2</v>
      </c>
      <c r="J8" s="237">
        <v>2</v>
      </c>
      <c r="K8" s="237">
        <v>2</v>
      </c>
      <c r="L8" s="237">
        <v>2</v>
      </c>
      <c r="M8" s="237">
        <v>2</v>
      </c>
      <c r="N8" s="237">
        <v>2</v>
      </c>
      <c r="O8" s="237">
        <v>2</v>
      </c>
      <c r="P8" s="237">
        <v>2</v>
      </c>
      <c r="Q8" s="237">
        <v>2</v>
      </c>
      <c r="R8" s="237">
        <v>2</v>
      </c>
      <c r="S8" s="237">
        <v>2</v>
      </c>
      <c r="T8" s="237">
        <v>2</v>
      </c>
      <c r="U8" s="237">
        <v>2</v>
      </c>
      <c r="V8" s="237">
        <v>2</v>
      </c>
      <c r="W8" s="237">
        <v>3</v>
      </c>
      <c r="X8" s="236" t="s">
        <v>165</v>
      </c>
      <c r="Y8" s="236" t="s">
        <v>165</v>
      </c>
      <c r="Z8" s="236" t="s">
        <v>165</v>
      </c>
      <c r="AA8" s="236" t="s">
        <v>165</v>
      </c>
      <c r="AB8" s="237">
        <v>2</v>
      </c>
      <c r="AC8" s="237">
        <v>2</v>
      </c>
      <c r="AD8" s="237">
        <v>3</v>
      </c>
      <c r="AE8" s="237">
        <v>3</v>
      </c>
      <c r="AF8" s="237">
        <v>2</v>
      </c>
      <c r="AG8" s="237">
        <v>3</v>
      </c>
      <c r="AH8" s="237">
        <v>3</v>
      </c>
      <c r="AI8" s="237">
        <v>3</v>
      </c>
      <c r="AJ8" s="237">
        <v>3</v>
      </c>
      <c r="AK8" s="237">
        <v>3</v>
      </c>
      <c r="AL8" s="237">
        <v>3</v>
      </c>
      <c r="AM8" s="237">
        <v>3</v>
      </c>
      <c r="AN8" s="237">
        <v>3</v>
      </c>
      <c r="AO8" s="236" t="s">
        <v>165</v>
      </c>
      <c r="AP8" s="236" t="s">
        <v>165</v>
      </c>
      <c r="AQ8" s="237">
        <v>2</v>
      </c>
      <c r="AR8" s="237">
        <v>2</v>
      </c>
      <c r="AS8" s="237">
        <v>3</v>
      </c>
      <c r="AT8" s="237">
        <v>2</v>
      </c>
      <c r="AU8" s="237">
        <v>2</v>
      </c>
      <c r="AV8" s="237">
        <v>3</v>
      </c>
      <c r="AW8" s="237">
        <v>3</v>
      </c>
      <c r="AX8" s="237">
        <v>3</v>
      </c>
      <c r="AY8" s="236" t="s">
        <v>165</v>
      </c>
      <c r="AZ8" s="236" t="s">
        <v>165</v>
      </c>
      <c r="BA8" s="237">
        <v>5</v>
      </c>
      <c r="BB8" s="237">
        <v>5</v>
      </c>
      <c r="BC8" s="236" t="s">
        <v>165</v>
      </c>
      <c r="BD8" s="236" t="s">
        <v>165</v>
      </c>
      <c r="BE8" s="236" t="s">
        <v>165</v>
      </c>
      <c r="BF8" s="236" t="s">
        <v>165</v>
      </c>
      <c r="BG8" s="236" t="s">
        <v>165</v>
      </c>
      <c r="BH8" s="238"/>
      <c r="BI8" s="238"/>
      <c r="BJ8" s="238"/>
      <c r="BK8" s="238"/>
      <c r="BL8" s="238"/>
      <c r="BM8" s="238"/>
      <c r="BN8" s="238"/>
      <c r="BO8" s="238"/>
      <c r="BP8" s="227"/>
      <c r="BQ8" s="227"/>
      <c r="BR8" s="227"/>
      <c r="BS8" s="227" t="s">
        <v>166</v>
      </c>
      <c r="BT8" s="227" t="s">
        <v>167</v>
      </c>
      <c r="BU8" s="227" t="s">
        <v>168</v>
      </c>
      <c r="BV8" s="227" t="s">
        <v>169</v>
      </c>
    </row>
    <row r="9" spans="1:75" ht="34.5" customHeight="1">
      <c r="A9" s="239"/>
      <c r="B9" s="240" t="s">
        <v>170</v>
      </c>
      <c r="C9" s="241"/>
      <c r="D9" s="241"/>
      <c r="E9" s="241"/>
      <c r="F9" s="241"/>
      <c r="G9" s="241"/>
      <c r="H9" s="241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1"/>
      <c r="Y9" s="241"/>
      <c r="Z9" s="241"/>
      <c r="AA9" s="241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1"/>
      <c r="AP9" s="241"/>
      <c r="AQ9" s="242"/>
      <c r="AR9" s="242"/>
      <c r="AS9" s="242"/>
      <c r="AT9" s="242"/>
      <c r="AU9" s="242"/>
      <c r="AV9" s="242"/>
      <c r="AW9" s="242"/>
      <c r="AX9" s="242"/>
      <c r="AY9" s="241"/>
      <c r="AZ9" s="241"/>
      <c r="BA9" s="242"/>
      <c r="BB9" s="242"/>
      <c r="BC9" s="241"/>
      <c r="BD9" s="241"/>
      <c r="BE9" s="241"/>
      <c r="BF9" s="241"/>
      <c r="BG9" s="241"/>
      <c r="BH9" s="243"/>
      <c r="BI9" s="243"/>
      <c r="BJ9" s="243"/>
      <c r="BK9" s="243"/>
      <c r="BL9" s="243"/>
      <c r="BM9" s="243"/>
      <c r="BN9" s="243"/>
      <c r="BO9" s="243"/>
      <c r="BP9" s="244"/>
      <c r="BQ9" s="244"/>
      <c r="BR9" s="244"/>
      <c r="BS9" s="244"/>
      <c r="BT9" s="244"/>
      <c r="BU9" s="244"/>
      <c r="BV9" s="244"/>
    </row>
    <row r="10" spans="1:75" s="252" customFormat="1" ht="25.5" customHeight="1">
      <c r="A10" s="245">
        <v>1</v>
      </c>
      <c r="B10" s="246">
        <v>1810215015</v>
      </c>
      <c r="C10" s="97" t="s">
        <v>183</v>
      </c>
      <c r="D10" s="97" t="s">
        <v>306</v>
      </c>
      <c r="E10" s="97" t="s">
        <v>173</v>
      </c>
      <c r="F10" s="99">
        <v>34566</v>
      </c>
      <c r="G10" s="100" t="s">
        <v>174</v>
      </c>
      <c r="H10" s="100" t="s">
        <v>175</v>
      </c>
      <c r="I10" s="101">
        <v>7.9</v>
      </c>
      <c r="J10" s="101">
        <v>8.4</v>
      </c>
      <c r="K10" s="101">
        <v>7.2</v>
      </c>
      <c r="L10" s="103"/>
      <c r="M10" s="101">
        <v>6.9</v>
      </c>
      <c r="N10" s="103"/>
      <c r="O10" s="103"/>
      <c r="P10" s="101">
        <v>6.7</v>
      </c>
      <c r="Q10" s="103"/>
      <c r="R10" s="103"/>
      <c r="S10" s="101">
        <v>5.5</v>
      </c>
      <c r="T10" s="103"/>
      <c r="U10" s="101">
        <v>7.6</v>
      </c>
      <c r="V10" s="101">
        <v>8.1</v>
      </c>
      <c r="W10" s="101">
        <v>7.9</v>
      </c>
      <c r="X10" s="106">
        <v>19</v>
      </c>
      <c r="Y10" s="107">
        <v>0</v>
      </c>
      <c r="Z10" s="106">
        <v>0</v>
      </c>
      <c r="AA10" s="107">
        <v>0</v>
      </c>
      <c r="AB10" s="101">
        <v>6</v>
      </c>
      <c r="AC10" s="101">
        <v>6.3</v>
      </c>
      <c r="AD10" s="101">
        <v>6.8</v>
      </c>
      <c r="AE10" s="101">
        <v>5.7</v>
      </c>
      <c r="AF10" s="101">
        <v>8.3000000000000007</v>
      </c>
      <c r="AG10" s="101">
        <v>7.2</v>
      </c>
      <c r="AH10" s="101">
        <v>6.6</v>
      </c>
      <c r="AI10" s="103"/>
      <c r="AJ10" s="101">
        <v>7.5</v>
      </c>
      <c r="AK10" s="101">
        <v>7</v>
      </c>
      <c r="AL10" s="101">
        <v>8.1</v>
      </c>
      <c r="AM10" s="101">
        <v>6.3</v>
      </c>
      <c r="AN10" s="101">
        <v>7</v>
      </c>
      <c r="AO10" s="106">
        <v>33</v>
      </c>
      <c r="AP10" s="107">
        <v>0</v>
      </c>
      <c r="AQ10" s="101">
        <v>6.2</v>
      </c>
      <c r="AR10" s="103"/>
      <c r="AS10" s="103"/>
      <c r="AT10" s="101">
        <v>6</v>
      </c>
      <c r="AU10" s="103"/>
      <c r="AV10" s="101">
        <v>4.9000000000000004</v>
      </c>
      <c r="AW10" s="101">
        <v>7.3</v>
      </c>
      <c r="AX10" s="101">
        <v>6.2</v>
      </c>
      <c r="AY10" s="106">
        <v>13</v>
      </c>
      <c r="AZ10" s="107">
        <v>0</v>
      </c>
      <c r="BA10" s="108" t="s">
        <v>177</v>
      </c>
      <c r="BB10" s="103"/>
      <c r="BC10" s="106">
        <v>0</v>
      </c>
      <c r="BD10" s="107">
        <v>5</v>
      </c>
      <c r="BE10" s="106">
        <v>65</v>
      </c>
      <c r="BF10" s="107">
        <v>5</v>
      </c>
      <c r="BG10" s="118">
        <v>67</v>
      </c>
      <c r="BH10" s="247">
        <f t="shared" ref="BH10:BH15" si="0">BE10</f>
        <v>65</v>
      </c>
      <c r="BI10" s="247">
        <v>0</v>
      </c>
      <c r="BJ10" s="247">
        <f t="shared" ref="BJ10:BJ15" si="1">BG10-5</f>
        <v>62</v>
      </c>
      <c r="BK10" s="247">
        <f t="shared" ref="BK10:BK15" si="2">BH10+BI10</f>
        <v>65</v>
      </c>
      <c r="BL10" s="247">
        <f>BT10</f>
        <v>6.89</v>
      </c>
      <c r="BM10" s="247">
        <f>BU10</f>
        <v>2.8</v>
      </c>
      <c r="BN10" s="248">
        <f>BI10/BJ10</f>
        <v>0</v>
      </c>
      <c r="BO10" s="249" t="s">
        <v>307</v>
      </c>
      <c r="BP10" s="247"/>
      <c r="BQ10" s="247"/>
      <c r="BR10" s="247"/>
      <c r="BS10" s="250">
        <v>65</v>
      </c>
      <c r="BT10" s="250">
        <v>6.89</v>
      </c>
      <c r="BU10" s="250">
        <v>2.8</v>
      </c>
      <c r="BV10" s="251" t="s">
        <v>308</v>
      </c>
      <c r="BW10" s="252" t="str">
        <f>VLOOKUP(B10,'[1]ghep- chưa cong nh, doi T8- in '!B$8:M$13,12,0)</f>
        <v>ĐANG KÝ THI TN T9-2017</v>
      </c>
    </row>
    <row r="11" spans="1:75" s="252" customFormat="1" ht="25.5" customHeight="1">
      <c r="A11" s="245">
        <f>1+A10</f>
        <v>2</v>
      </c>
      <c r="B11" s="246">
        <v>1810213728</v>
      </c>
      <c r="C11" s="97" t="s">
        <v>198</v>
      </c>
      <c r="D11" s="97" t="s">
        <v>309</v>
      </c>
      <c r="E11" s="97" t="s">
        <v>310</v>
      </c>
      <c r="F11" s="99">
        <v>34504</v>
      </c>
      <c r="G11" s="100" t="s">
        <v>174</v>
      </c>
      <c r="H11" s="100" t="s">
        <v>175</v>
      </c>
      <c r="I11" s="101">
        <v>7.9</v>
      </c>
      <c r="J11" s="101">
        <v>6.8</v>
      </c>
      <c r="K11" s="101">
        <v>5.5</v>
      </c>
      <c r="L11" s="103"/>
      <c r="M11" s="101">
        <v>6</v>
      </c>
      <c r="N11" s="103"/>
      <c r="O11" s="103"/>
      <c r="P11" s="101">
        <v>7.3</v>
      </c>
      <c r="Q11" s="103"/>
      <c r="R11" s="103"/>
      <c r="S11" s="101">
        <v>6.2</v>
      </c>
      <c r="T11" s="103"/>
      <c r="U11" s="101">
        <v>8.3000000000000007</v>
      </c>
      <c r="V11" s="101">
        <v>6.8</v>
      </c>
      <c r="W11" s="101">
        <v>6.4</v>
      </c>
      <c r="X11" s="106">
        <v>19</v>
      </c>
      <c r="Y11" s="107">
        <v>0</v>
      </c>
      <c r="Z11" s="106">
        <v>0</v>
      </c>
      <c r="AA11" s="107">
        <v>0</v>
      </c>
      <c r="AB11" s="101">
        <v>6</v>
      </c>
      <c r="AC11" s="101">
        <v>5.7</v>
      </c>
      <c r="AD11" s="101">
        <v>5.8</v>
      </c>
      <c r="AE11" s="101">
        <v>7.9</v>
      </c>
      <c r="AF11" s="101">
        <v>7.6</v>
      </c>
      <c r="AG11" s="101">
        <v>6.7</v>
      </c>
      <c r="AH11" s="101">
        <v>7.4</v>
      </c>
      <c r="AI11" s="103"/>
      <c r="AJ11" s="101">
        <v>6.3</v>
      </c>
      <c r="AK11" s="101">
        <v>6.9</v>
      </c>
      <c r="AL11" s="101">
        <v>6.8</v>
      </c>
      <c r="AM11" s="101">
        <v>6.5</v>
      </c>
      <c r="AN11" s="101">
        <v>8.6999999999999993</v>
      </c>
      <c r="AO11" s="106">
        <v>33</v>
      </c>
      <c r="AP11" s="107">
        <v>0</v>
      </c>
      <c r="AQ11" s="101">
        <v>8.1</v>
      </c>
      <c r="AR11" s="103"/>
      <c r="AS11" s="103"/>
      <c r="AT11" s="101">
        <v>5.8</v>
      </c>
      <c r="AU11" s="103"/>
      <c r="AV11" s="101">
        <v>5.8</v>
      </c>
      <c r="AW11" s="101">
        <v>4.8</v>
      </c>
      <c r="AX11" s="101">
        <v>5.2</v>
      </c>
      <c r="AY11" s="106">
        <v>13</v>
      </c>
      <c r="AZ11" s="107">
        <v>0</v>
      </c>
      <c r="BA11" s="108" t="s">
        <v>177</v>
      </c>
      <c r="BB11" s="103"/>
      <c r="BC11" s="106">
        <v>0</v>
      </c>
      <c r="BD11" s="107">
        <v>5</v>
      </c>
      <c r="BE11" s="106">
        <v>65</v>
      </c>
      <c r="BF11" s="107">
        <v>5</v>
      </c>
      <c r="BG11" s="118">
        <v>67</v>
      </c>
      <c r="BH11" s="247">
        <f t="shared" si="0"/>
        <v>65</v>
      </c>
      <c r="BI11" s="247">
        <v>0</v>
      </c>
      <c r="BJ11" s="247">
        <f t="shared" si="1"/>
        <v>62</v>
      </c>
      <c r="BK11" s="247">
        <f t="shared" si="2"/>
        <v>65</v>
      </c>
      <c r="BL11" s="247">
        <f t="shared" ref="BL11:BM15" si="3">BT11</f>
        <v>6.64</v>
      </c>
      <c r="BM11" s="247">
        <f t="shared" si="3"/>
        <v>2.6</v>
      </c>
      <c r="BN11" s="248">
        <f t="shared" ref="BN11:BN15" si="4">BI11/BJ11</f>
        <v>0</v>
      </c>
      <c r="BO11" s="249" t="s">
        <v>307</v>
      </c>
      <c r="BP11" s="247"/>
      <c r="BQ11" s="247"/>
      <c r="BR11" s="247"/>
      <c r="BS11" s="250">
        <v>65</v>
      </c>
      <c r="BT11" s="250">
        <v>6.64</v>
      </c>
      <c r="BU11" s="250">
        <v>2.6</v>
      </c>
      <c r="BV11" s="251" t="s">
        <v>311</v>
      </c>
      <c r="BW11" s="252" t="str">
        <f>VLOOKUP(B11,'[1]ghep- chưa cong nh, doi T8- in '!B$8:M$13,12,0)</f>
        <v>ĐANG KÝ THI TN T9-2017</v>
      </c>
    </row>
    <row r="12" spans="1:75" s="252" customFormat="1" ht="25.5" customHeight="1">
      <c r="A12" s="245">
        <f t="shared" ref="A12:A15" si="5">1+A11</f>
        <v>3</v>
      </c>
      <c r="B12" s="246">
        <v>1810216595</v>
      </c>
      <c r="C12" s="97" t="s">
        <v>180</v>
      </c>
      <c r="D12" s="97" t="s">
        <v>189</v>
      </c>
      <c r="E12" s="97" t="s">
        <v>312</v>
      </c>
      <c r="F12" s="99">
        <v>34612</v>
      </c>
      <c r="G12" s="100" t="s">
        <v>174</v>
      </c>
      <c r="H12" s="100" t="s">
        <v>175</v>
      </c>
      <c r="I12" s="101">
        <v>7.8</v>
      </c>
      <c r="J12" s="101">
        <v>8.1999999999999993</v>
      </c>
      <c r="K12" s="101">
        <v>6.5</v>
      </c>
      <c r="L12" s="103"/>
      <c r="M12" s="101">
        <v>5.7</v>
      </c>
      <c r="N12" s="103"/>
      <c r="O12" s="103"/>
      <c r="P12" s="101">
        <v>6.3</v>
      </c>
      <c r="Q12" s="103"/>
      <c r="R12" s="103"/>
      <c r="S12" s="101">
        <v>6.1</v>
      </c>
      <c r="T12" s="103"/>
      <c r="U12" s="101">
        <v>8.9</v>
      </c>
      <c r="V12" s="101">
        <v>7.5</v>
      </c>
      <c r="W12" s="101">
        <v>7.1</v>
      </c>
      <c r="X12" s="106">
        <v>19</v>
      </c>
      <c r="Y12" s="107">
        <v>0</v>
      </c>
      <c r="Z12" s="106">
        <v>0</v>
      </c>
      <c r="AA12" s="107">
        <v>0</v>
      </c>
      <c r="AB12" s="101">
        <v>6.4</v>
      </c>
      <c r="AC12" s="101">
        <v>8.4</v>
      </c>
      <c r="AD12" s="101">
        <v>7.1</v>
      </c>
      <c r="AE12" s="101">
        <v>5.7</v>
      </c>
      <c r="AF12" s="101">
        <v>8.4</v>
      </c>
      <c r="AG12" s="101">
        <v>4.9000000000000004</v>
      </c>
      <c r="AH12" s="101">
        <v>5.6</v>
      </c>
      <c r="AI12" s="103"/>
      <c r="AJ12" s="101">
        <v>7.9</v>
      </c>
      <c r="AK12" s="101">
        <v>6.2</v>
      </c>
      <c r="AL12" s="101">
        <v>6.4</v>
      </c>
      <c r="AM12" s="101">
        <v>7.1</v>
      </c>
      <c r="AN12" s="101">
        <v>7.8</v>
      </c>
      <c r="AO12" s="106">
        <v>33</v>
      </c>
      <c r="AP12" s="107">
        <v>0</v>
      </c>
      <c r="AQ12" s="101">
        <v>6</v>
      </c>
      <c r="AR12" s="103"/>
      <c r="AS12" s="103"/>
      <c r="AT12" s="101">
        <v>5.9</v>
      </c>
      <c r="AU12" s="103"/>
      <c r="AV12" s="101">
        <v>6.3</v>
      </c>
      <c r="AW12" s="101">
        <v>5.6</v>
      </c>
      <c r="AX12" s="101">
        <v>7.6</v>
      </c>
      <c r="AY12" s="106">
        <v>13</v>
      </c>
      <c r="AZ12" s="107">
        <v>0</v>
      </c>
      <c r="BA12" s="108" t="s">
        <v>177</v>
      </c>
      <c r="BB12" s="103"/>
      <c r="BC12" s="106">
        <v>0</v>
      </c>
      <c r="BD12" s="107">
        <v>5</v>
      </c>
      <c r="BE12" s="106">
        <v>65</v>
      </c>
      <c r="BF12" s="107">
        <v>5</v>
      </c>
      <c r="BG12" s="118">
        <v>67</v>
      </c>
      <c r="BH12" s="247">
        <f t="shared" si="0"/>
        <v>65</v>
      </c>
      <c r="BI12" s="247">
        <v>0</v>
      </c>
      <c r="BJ12" s="247">
        <f t="shared" si="1"/>
        <v>62</v>
      </c>
      <c r="BK12" s="247">
        <f t="shared" si="2"/>
        <v>65</v>
      </c>
      <c r="BL12" s="247">
        <f t="shared" si="3"/>
        <v>6.77</v>
      </c>
      <c r="BM12" s="247">
        <f t="shared" si="3"/>
        <v>2.71</v>
      </c>
      <c r="BN12" s="248">
        <f t="shared" si="4"/>
        <v>0</v>
      </c>
      <c r="BO12" s="249" t="s">
        <v>307</v>
      </c>
      <c r="BP12" s="247"/>
      <c r="BQ12" s="247"/>
      <c r="BR12" s="247"/>
      <c r="BS12" s="250">
        <v>65</v>
      </c>
      <c r="BT12" s="250">
        <v>6.77</v>
      </c>
      <c r="BU12" s="250">
        <v>2.71</v>
      </c>
      <c r="BV12" s="251" t="s">
        <v>313</v>
      </c>
      <c r="BW12" s="252" t="str">
        <f>VLOOKUP(B12,'[1]ghep- chưa cong nh, doi T8- in '!B$8:M$13,12,0)</f>
        <v>ĐANG KÝ THI TN T9-2017</v>
      </c>
    </row>
    <row r="13" spans="1:75" s="252" customFormat="1" ht="25.5" customHeight="1">
      <c r="A13" s="245">
        <f t="shared" si="5"/>
        <v>4</v>
      </c>
      <c r="B13" s="246">
        <v>1810213730</v>
      </c>
      <c r="C13" s="97" t="s">
        <v>314</v>
      </c>
      <c r="D13" s="97" t="s">
        <v>315</v>
      </c>
      <c r="E13" s="97" t="s">
        <v>316</v>
      </c>
      <c r="F13" s="99">
        <v>34374</v>
      </c>
      <c r="G13" s="100" t="s">
        <v>174</v>
      </c>
      <c r="H13" s="100" t="s">
        <v>175</v>
      </c>
      <c r="I13" s="101">
        <v>8</v>
      </c>
      <c r="J13" s="101">
        <v>7.2</v>
      </c>
      <c r="K13" s="101">
        <v>7.2</v>
      </c>
      <c r="L13" s="103"/>
      <c r="M13" s="101">
        <v>5.7</v>
      </c>
      <c r="N13" s="103"/>
      <c r="O13" s="103"/>
      <c r="P13" s="101">
        <v>5.8</v>
      </c>
      <c r="Q13" s="103"/>
      <c r="R13" s="103"/>
      <c r="S13" s="101">
        <v>5.6</v>
      </c>
      <c r="T13" s="103"/>
      <c r="U13" s="101">
        <v>8.1999999999999993</v>
      </c>
      <c r="V13" s="101">
        <v>7.9</v>
      </c>
      <c r="W13" s="101">
        <v>6</v>
      </c>
      <c r="X13" s="106">
        <v>19</v>
      </c>
      <c r="Y13" s="107">
        <v>0</v>
      </c>
      <c r="Z13" s="106">
        <v>0</v>
      </c>
      <c r="AA13" s="107">
        <v>0</v>
      </c>
      <c r="AB13" s="101">
        <v>8</v>
      </c>
      <c r="AC13" s="101">
        <v>7.5</v>
      </c>
      <c r="AD13" s="101">
        <v>5.9</v>
      </c>
      <c r="AE13" s="101">
        <v>6.8</v>
      </c>
      <c r="AF13" s="101">
        <v>6.6</v>
      </c>
      <c r="AG13" s="101">
        <v>7.4</v>
      </c>
      <c r="AH13" s="101">
        <v>5.5</v>
      </c>
      <c r="AI13" s="103"/>
      <c r="AJ13" s="101">
        <v>4.7</v>
      </c>
      <c r="AK13" s="101">
        <v>6.7</v>
      </c>
      <c r="AL13" s="101">
        <v>8.8000000000000007</v>
      </c>
      <c r="AM13" s="101">
        <v>6.8</v>
      </c>
      <c r="AN13" s="101">
        <v>4.7</v>
      </c>
      <c r="AO13" s="106">
        <v>33</v>
      </c>
      <c r="AP13" s="107">
        <v>0</v>
      </c>
      <c r="AQ13" s="101">
        <v>7.1</v>
      </c>
      <c r="AR13" s="103"/>
      <c r="AS13" s="103"/>
      <c r="AT13" s="101">
        <v>6.5</v>
      </c>
      <c r="AU13" s="103"/>
      <c r="AV13" s="101">
        <v>6.5</v>
      </c>
      <c r="AW13" s="101">
        <v>6.9</v>
      </c>
      <c r="AX13" s="101">
        <v>5.5</v>
      </c>
      <c r="AY13" s="106">
        <v>13</v>
      </c>
      <c r="AZ13" s="107">
        <v>0</v>
      </c>
      <c r="BA13" s="108" t="s">
        <v>177</v>
      </c>
      <c r="BB13" s="103"/>
      <c r="BC13" s="106">
        <v>0</v>
      </c>
      <c r="BD13" s="107">
        <v>5</v>
      </c>
      <c r="BE13" s="106">
        <v>65</v>
      </c>
      <c r="BF13" s="107">
        <v>5</v>
      </c>
      <c r="BG13" s="118">
        <v>67</v>
      </c>
      <c r="BH13" s="247">
        <f t="shared" si="0"/>
        <v>65</v>
      </c>
      <c r="BI13" s="247">
        <v>0</v>
      </c>
      <c r="BJ13" s="247">
        <f t="shared" si="1"/>
        <v>62</v>
      </c>
      <c r="BK13" s="247">
        <f t="shared" si="2"/>
        <v>65</v>
      </c>
      <c r="BL13" s="247">
        <f t="shared" si="3"/>
        <v>6.6</v>
      </c>
      <c r="BM13" s="247">
        <f t="shared" si="3"/>
        <v>2.64</v>
      </c>
      <c r="BN13" s="248">
        <f t="shared" si="4"/>
        <v>0</v>
      </c>
      <c r="BO13" s="249" t="s">
        <v>307</v>
      </c>
      <c r="BP13" s="247"/>
      <c r="BQ13" s="247"/>
      <c r="BR13" s="247"/>
      <c r="BS13" s="250">
        <v>65</v>
      </c>
      <c r="BT13" s="250">
        <v>6.6</v>
      </c>
      <c r="BU13" s="250">
        <v>2.64</v>
      </c>
      <c r="BV13" s="251" t="s">
        <v>317</v>
      </c>
      <c r="BW13" s="252" t="str">
        <f>VLOOKUP(B13,'[1]ghep- chưa cong nh, doi T8- in '!B$8:M$13,12,0)</f>
        <v>ĐANG KÝ THI TN T9-2017</v>
      </c>
    </row>
    <row r="14" spans="1:75" s="252" customFormat="1" ht="25.5" customHeight="1">
      <c r="A14" s="245">
        <f t="shared" si="5"/>
        <v>5</v>
      </c>
      <c r="B14" s="246">
        <v>1810214479</v>
      </c>
      <c r="C14" s="97" t="s">
        <v>180</v>
      </c>
      <c r="D14" s="97" t="s">
        <v>315</v>
      </c>
      <c r="E14" s="97" t="s">
        <v>318</v>
      </c>
      <c r="F14" s="99">
        <v>34505</v>
      </c>
      <c r="G14" s="100" t="s">
        <v>174</v>
      </c>
      <c r="H14" s="100" t="s">
        <v>175</v>
      </c>
      <c r="I14" s="101">
        <v>7.4</v>
      </c>
      <c r="J14" s="101">
        <v>8.1</v>
      </c>
      <c r="K14" s="101">
        <v>7.7</v>
      </c>
      <c r="L14" s="103"/>
      <c r="M14" s="101">
        <v>5.9</v>
      </c>
      <c r="N14" s="103"/>
      <c r="O14" s="103"/>
      <c r="P14" s="101">
        <v>6.6</v>
      </c>
      <c r="Q14" s="103"/>
      <c r="R14" s="103"/>
      <c r="S14" s="101">
        <v>6.2</v>
      </c>
      <c r="T14" s="103"/>
      <c r="U14" s="101">
        <v>7.9</v>
      </c>
      <c r="V14" s="101">
        <v>6.1</v>
      </c>
      <c r="W14" s="101">
        <v>7.8</v>
      </c>
      <c r="X14" s="106">
        <v>19</v>
      </c>
      <c r="Y14" s="107">
        <v>0</v>
      </c>
      <c r="Z14" s="106">
        <v>0</v>
      </c>
      <c r="AA14" s="107">
        <v>0</v>
      </c>
      <c r="AB14" s="101">
        <v>4.7</v>
      </c>
      <c r="AC14" s="101">
        <v>5.3</v>
      </c>
      <c r="AD14" s="101">
        <v>5.4</v>
      </c>
      <c r="AE14" s="101">
        <v>6.5</v>
      </c>
      <c r="AF14" s="101">
        <v>7.9</v>
      </c>
      <c r="AG14" s="101">
        <v>7.4</v>
      </c>
      <c r="AH14" s="101">
        <v>6.3</v>
      </c>
      <c r="AI14" s="103"/>
      <c r="AJ14" s="101">
        <v>6.3</v>
      </c>
      <c r="AK14" s="101">
        <v>7.3</v>
      </c>
      <c r="AL14" s="101">
        <v>8.8000000000000007</v>
      </c>
      <c r="AM14" s="101">
        <v>6.8</v>
      </c>
      <c r="AN14" s="101">
        <v>6.6</v>
      </c>
      <c r="AO14" s="106">
        <v>33</v>
      </c>
      <c r="AP14" s="107">
        <v>0</v>
      </c>
      <c r="AQ14" s="101">
        <v>6.4</v>
      </c>
      <c r="AR14" s="103"/>
      <c r="AS14" s="103"/>
      <c r="AT14" s="101">
        <v>5.4</v>
      </c>
      <c r="AU14" s="103"/>
      <c r="AV14" s="101">
        <v>5.3</v>
      </c>
      <c r="AW14" s="101">
        <v>6.4</v>
      </c>
      <c r="AX14" s="101">
        <v>6.8</v>
      </c>
      <c r="AY14" s="106">
        <v>13</v>
      </c>
      <c r="AZ14" s="107">
        <v>0</v>
      </c>
      <c r="BA14" s="108" t="s">
        <v>177</v>
      </c>
      <c r="BB14" s="103"/>
      <c r="BC14" s="106">
        <v>0</v>
      </c>
      <c r="BD14" s="107">
        <v>5</v>
      </c>
      <c r="BE14" s="106">
        <v>65</v>
      </c>
      <c r="BF14" s="107">
        <v>5</v>
      </c>
      <c r="BG14" s="118">
        <v>67</v>
      </c>
      <c r="BH14" s="247">
        <f t="shared" si="0"/>
        <v>65</v>
      </c>
      <c r="BI14" s="247">
        <v>0</v>
      </c>
      <c r="BJ14" s="247">
        <f t="shared" si="1"/>
        <v>62</v>
      </c>
      <c r="BK14" s="247">
        <f t="shared" si="2"/>
        <v>65</v>
      </c>
      <c r="BL14" s="247">
        <f t="shared" si="3"/>
        <v>6.68</v>
      </c>
      <c r="BM14" s="247">
        <f t="shared" si="3"/>
        <v>2.6</v>
      </c>
      <c r="BN14" s="248">
        <f t="shared" si="4"/>
        <v>0</v>
      </c>
      <c r="BO14" s="249" t="s">
        <v>307</v>
      </c>
      <c r="BP14" s="247"/>
      <c r="BQ14" s="247"/>
      <c r="BR14" s="247"/>
      <c r="BS14" s="250">
        <v>65</v>
      </c>
      <c r="BT14" s="250">
        <v>6.68</v>
      </c>
      <c r="BU14" s="250">
        <v>2.6</v>
      </c>
      <c r="BV14" s="251" t="s">
        <v>319</v>
      </c>
      <c r="BW14" s="252" t="str">
        <f>VLOOKUP(B14,'[1]ghep- chưa cong nh, doi T8- in '!B$8:M$13,12,0)</f>
        <v>ĐANG KÝ THI TN T9-2017</v>
      </c>
    </row>
    <row r="15" spans="1:75" s="252" customFormat="1" ht="25.5" customHeight="1">
      <c r="A15" s="245">
        <f t="shared" si="5"/>
        <v>6</v>
      </c>
      <c r="B15" s="246">
        <v>2126261753</v>
      </c>
      <c r="C15" s="97" t="s">
        <v>212</v>
      </c>
      <c r="D15" s="97" t="s">
        <v>189</v>
      </c>
      <c r="E15" s="97" t="s">
        <v>320</v>
      </c>
      <c r="F15" s="99">
        <v>33458</v>
      </c>
      <c r="G15" s="100" t="s">
        <v>174</v>
      </c>
      <c r="H15" s="100" t="s">
        <v>175</v>
      </c>
      <c r="I15" s="101">
        <v>8.5</v>
      </c>
      <c r="J15" s="103"/>
      <c r="K15" s="101">
        <v>7.8</v>
      </c>
      <c r="L15" s="103"/>
      <c r="M15" s="101">
        <v>5.9</v>
      </c>
      <c r="N15" s="103"/>
      <c r="O15" s="103"/>
      <c r="P15" s="101">
        <v>6.1</v>
      </c>
      <c r="Q15" s="103"/>
      <c r="R15" s="103"/>
      <c r="S15" s="101">
        <v>6.9</v>
      </c>
      <c r="T15" s="103"/>
      <c r="U15" s="101">
        <v>5.3</v>
      </c>
      <c r="V15" s="101">
        <v>8.6999999999999993</v>
      </c>
      <c r="W15" s="101">
        <v>8.4</v>
      </c>
      <c r="X15" s="106">
        <v>17</v>
      </c>
      <c r="Y15" s="107">
        <v>0</v>
      </c>
      <c r="Z15" s="106">
        <v>0</v>
      </c>
      <c r="AA15" s="107">
        <v>0</v>
      </c>
      <c r="AB15" s="101">
        <v>8</v>
      </c>
      <c r="AC15" s="101">
        <v>7.6</v>
      </c>
      <c r="AD15" s="101">
        <v>6.2</v>
      </c>
      <c r="AE15" s="101">
        <v>8</v>
      </c>
      <c r="AF15" s="101">
        <v>5.4</v>
      </c>
      <c r="AG15" s="101">
        <v>7.2</v>
      </c>
      <c r="AH15" s="101">
        <v>6.5</v>
      </c>
      <c r="AI15" s="103"/>
      <c r="AJ15" s="101">
        <v>7.8</v>
      </c>
      <c r="AK15" s="101">
        <v>7.8</v>
      </c>
      <c r="AL15" s="101">
        <v>8.6999999999999993</v>
      </c>
      <c r="AM15" s="101">
        <v>7.4</v>
      </c>
      <c r="AN15" s="101">
        <v>9</v>
      </c>
      <c r="AO15" s="106">
        <v>33</v>
      </c>
      <c r="AP15" s="107">
        <v>0</v>
      </c>
      <c r="AQ15" s="101">
        <v>8</v>
      </c>
      <c r="AR15" s="103"/>
      <c r="AS15" s="103"/>
      <c r="AT15" s="101">
        <v>6.7</v>
      </c>
      <c r="AU15" s="103"/>
      <c r="AV15" s="101">
        <v>6.9</v>
      </c>
      <c r="AW15" s="101">
        <v>7.9</v>
      </c>
      <c r="AX15" s="101">
        <v>8.1999999999999993</v>
      </c>
      <c r="AY15" s="106">
        <v>13</v>
      </c>
      <c r="AZ15" s="107">
        <v>0</v>
      </c>
      <c r="BA15" s="108" t="s">
        <v>177</v>
      </c>
      <c r="BB15" s="103"/>
      <c r="BC15" s="106">
        <v>0</v>
      </c>
      <c r="BD15" s="107">
        <v>5</v>
      </c>
      <c r="BE15" s="106">
        <v>63</v>
      </c>
      <c r="BF15" s="107">
        <v>5</v>
      </c>
      <c r="BG15" s="118">
        <v>67</v>
      </c>
      <c r="BH15" s="247">
        <f t="shared" si="0"/>
        <v>63</v>
      </c>
      <c r="BI15" s="247">
        <v>0</v>
      </c>
      <c r="BJ15" s="247">
        <f t="shared" si="1"/>
        <v>62</v>
      </c>
      <c r="BK15" s="247">
        <f t="shared" si="2"/>
        <v>63</v>
      </c>
      <c r="BL15" s="247">
        <f t="shared" si="3"/>
        <v>7.46</v>
      </c>
      <c r="BM15" s="247">
        <f t="shared" si="3"/>
        <v>3.13</v>
      </c>
      <c r="BN15" s="248">
        <f t="shared" si="4"/>
        <v>0</v>
      </c>
      <c r="BO15" s="249" t="s">
        <v>307</v>
      </c>
      <c r="BP15" s="247"/>
      <c r="BQ15" s="247"/>
      <c r="BR15" s="247"/>
      <c r="BS15" s="250">
        <v>63</v>
      </c>
      <c r="BT15" s="250">
        <v>7.46</v>
      </c>
      <c r="BU15" s="250">
        <v>3.13</v>
      </c>
      <c r="BV15" s="251" t="s">
        <v>321</v>
      </c>
      <c r="BW15" s="252" t="str">
        <f>VLOOKUP(B15,'[1]ghep- chưa cong nh, doi T8- in '!B$8:M$13,12,0)</f>
        <v>ĐANG KÝ THI TN T9-2017</v>
      </c>
    </row>
    <row r="16" spans="1:75" ht="30" customHeight="1">
      <c r="AX16" s="123" t="s">
        <v>249</v>
      </c>
    </row>
    <row r="17" spans="2:61" ht="29.25" customHeight="1">
      <c r="B17" s="124" t="s">
        <v>221</v>
      </c>
      <c r="J17" s="124" t="s">
        <v>222</v>
      </c>
      <c r="AF17" s="124" t="s">
        <v>223</v>
      </c>
      <c r="AT17" s="124" t="s">
        <v>224</v>
      </c>
      <c r="BI17" s="124" t="s">
        <v>225</v>
      </c>
    </row>
    <row r="18" spans="2:61" ht="24.75" customHeight="1">
      <c r="B18" s="125"/>
      <c r="J18" s="125"/>
      <c r="AF18" s="125"/>
      <c r="AT18" s="125"/>
    </row>
    <row r="19" spans="2:61" ht="24.75" customHeight="1">
      <c r="B19" s="125"/>
      <c r="J19" s="125"/>
      <c r="AF19" s="125"/>
      <c r="AT19" s="125"/>
    </row>
    <row r="20" spans="2:61" ht="24.75" customHeight="1">
      <c r="B20" s="125"/>
      <c r="J20" s="125"/>
      <c r="AF20" s="125"/>
      <c r="AT20" s="125"/>
    </row>
    <row r="21" spans="2:61" ht="24.75" customHeight="1">
      <c r="B21" s="125"/>
      <c r="J21" s="125"/>
      <c r="AF21" s="125"/>
      <c r="AT21" s="125"/>
    </row>
    <row r="22" spans="2:61" ht="18">
      <c r="B22" s="124" t="s">
        <v>226</v>
      </c>
      <c r="J22" s="124" t="s">
        <v>227</v>
      </c>
      <c r="AF22" s="124" t="s">
        <v>228</v>
      </c>
      <c r="AT22" s="124" t="s">
        <v>229</v>
      </c>
    </row>
  </sheetData>
  <mergeCells count="68">
    <mergeCell ref="AQ5:AT5"/>
    <mergeCell ref="BA4:BD4"/>
    <mergeCell ref="BE4:BE7"/>
    <mergeCell ref="BF4:BF7"/>
    <mergeCell ref="A4:A8"/>
    <mergeCell ref="B4:H7"/>
    <mergeCell ref="I4:Y4"/>
    <mergeCell ref="Z4:AA4"/>
    <mergeCell ref="AB4:AP4"/>
    <mergeCell ref="AM5:AN5"/>
    <mergeCell ref="AO5:AO7"/>
    <mergeCell ref="AP5:AP7"/>
    <mergeCell ref="AF6:AF7"/>
    <mergeCell ref="I6:I7"/>
    <mergeCell ref="J6:K6"/>
    <mergeCell ref="L6:N6"/>
    <mergeCell ref="BS4:BV7"/>
    <mergeCell ref="I5:K5"/>
    <mergeCell ref="L5:T5"/>
    <mergeCell ref="X5:X7"/>
    <mergeCell ref="Y5:Y7"/>
    <mergeCell ref="Z5:Z7"/>
    <mergeCell ref="AA5:AA7"/>
    <mergeCell ref="AB5:AC5"/>
    <mergeCell ref="AD5:AF5"/>
    <mergeCell ref="AI5:AJ5"/>
    <mergeCell ref="BJ4:BJ6"/>
    <mergeCell ref="BK4:BK6"/>
    <mergeCell ref="BL4:BL6"/>
    <mergeCell ref="BM4:BM6"/>
    <mergeCell ref="BI4:BI6"/>
    <mergeCell ref="BA6:BA7"/>
    <mergeCell ref="BN4:BN6"/>
    <mergeCell ref="BO4:BO6"/>
    <mergeCell ref="BD5:BD7"/>
    <mergeCell ref="AU6:AU7"/>
    <mergeCell ref="AV6:AV7"/>
    <mergeCell ref="AW6:AW7"/>
    <mergeCell ref="AX6:AX7"/>
    <mergeCell ref="AU5:AV5"/>
    <mergeCell ref="AY5:AY7"/>
    <mergeCell ref="AZ5:AZ7"/>
    <mergeCell ref="BA5:BB5"/>
    <mergeCell ref="BC5:BC7"/>
    <mergeCell ref="BG4:BG7"/>
    <mergeCell ref="BH4:BH6"/>
    <mergeCell ref="BB6:BB7"/>
    <mergeCell ref="AQ4:AZ4"/>
    <mergeCell ref="O6:Q6"/>
    <mergeCell ref="R6:T6"/>
    <mergeCell ref="V6:V7"/>
    <mergeCell ref="W6:W7"/>
    <mergeCell ref="AB6:AB7"/>
    <mergeCell ref="AC6:AC7"/>
    <mergeCell ref="AD6:AD7"/>
    <mergeCell ref="AE6:AE7"/>
    <mergeCell ref="AT6:AT7"/>
    <mergeCell ref="AG6:AG7"/>
    <mergeCell ref="AH6:AH7"/>
    <mergeCell ref="AI6:AI7"/>
    <mergeCell ref="AJ6:AJ7"/>
    <mergeCell ref="AK6:AK7"/>
    <mergeCell ref="AL6:AL7"/>
    <mergeCell ref="AM6:AM7"/>
    <mergeCell ref="AN6:AN7"/>
    <mergeCell ref="AQ6:AQ7"/>
    <mergeCell ref="AR6:AR7"/>
    <mergeCell ref="AS6:AS7"/>
  </mergeCells>
  <pageMargins left="0" right="0" top="0.35433070866141736" bottom="0" header="0" footer="0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9"/>
  <sheetViews>
    <sheetView showGridLines="0" workbookViewId="0">
      <pane xSplit="5" ySplit="10" topLeftCell="CC11" activePane="bottomRight" state="frozen"/>
      <selection pane="topRight" activeCell="E1" sqref="E1"/>
      <selection pane="bottomLeft" activeCell="A6" sqref="A6"/>
      <selection pane="bottomRight" activeCell="CL15" sqref="CL15"/>
    </sheetView>
  </sheetViews>
  <sheetFormatPr defaultRowHeight="15"/>
  <cols>
    <col min="1" max="1" width="3.5703125" customWidth="1"/>
    <col min="2" max="2" width="8" customWidth="1"/>
    <col min="3" max="3" width="5.28515625" customWidth="1"/>
    <col min="4" max="4" width="6" customWidth="1"/>
    <col min="5" max="5" width="5" customWidth="1"/>
    <col min="6" max="7" width="10.7109375" hidden="1" customWidth="1"/>
    <col min="8" max="8" width="32.42578125" hidden="1" customWidth="1"/>
    <col min="9" max="18" width="2.85546875" customWidth="1"/>
    <col min="19" max="19" width="4.5703125" hidden="1" customWidth="1"/>
    <col min="20" max="24" width="2.7109375" customWidth="1"/>
    <col min="25" max="26" width="4.5703125" hidden="1" customWidth="1"/>
    <col min="27" max="27" width="2.85546875" customWidth="1"/>
    <col min="28" max="45" width="2.5703125" customWidth="1"/>
    <col min="46" max="68" width="4.5703125" hidden="1" customWidth="1"/>
    <col min="69" max="80" width="2.85546875" customWidth="1"/>
    <col min="81" max="85" width="2.7109375" customWidth="1"/>
    <col min="86" max="86" width="4.5703125" hidden="1" customWidth="1"/>
    <col min="87" max="90" width="3" customWidth="1"/>
    <col min="91" max="92" width="4.5703125" hidden="1" customWidth="1"/>
    <col min="93" max="96" width="2.7109375" customWidth="1"/>
    <col min="97" max="97" width="4.5703125" hidden="1" customWidth="1"/>
    <col min="98" max="98" width="3" customWidth="1"/>
    <col min="99" max="99" width="3.28515625" customWidth="1"/>
    <col min="100" max="100" width="4.5703125" hidden="1" customWidth="1"/>
    <col min="101" max="102" width="2.85546875" customWidth="1"/>
    <col min="103" max="103" width="4.5703125" hidden="1" customWidth="1"/>
    <col min="104" max="104" width="3" customWidth="1"/>
    <col min="105" max="112" width="2.28515625" customWidth="1"/>
    <col min="113" max="114" width="5.85546875" hidden="1" customWidth="1"/>
    <col min="115" max="116" width="3" customWidth="1"/>
    <col min="117" max="119" width="5.85546875" hidden="1" customWidth="1"/>
    <col min="120" max="126" width="2.85546875" customWidth="1"/>
    <col min="127" max="127" width="3.5703125" customWidth="1"/>
    <col min="128" max="128" width="2.7109375" customWidth="1"/>
    <col min="129" max="129" width="3.5703125" customWidth="1"/>
    <col min="130" max="130" width="2.85546875" customWidth="1"/>
    <col min="131" max="134" width="5.85546875" hidden="1" customWidth="1"/>
    <col min="135" max="135" width="24.5703125" hidden="1" customWidth="1"/>
    <col min="136" max="136" width="4.5703125" hidden="1" customWidth="1"/>
    <col min="137" max="137" width="7.5703125" hidden="1" customWidth="1"/>
    <col min="138" max="143" width="9.140625" customWidth="1"/>
  </cols>
  <sheetData>
    <row r="1" spans="1:138" ht="36.75" customHeight="1">
      <c r="C1" s="63" t="s">
        <v>0</v>
      </c>
      <c r="BQ1" s="64" t="s">
        <v>237</v>
      </c>
    </row>
    <row r="2" spans="1:138" ht="36.75" customHeight="1">
      <c r="C2" s="63" t="s">
        <v>2</v>
      </c>
      <c r="BS2" s="64" t="s">
        <v>238</v>
      </c>
    </row>
    <row r="3" spans="1:138" ht="37.5" customHeight="1">
      <c r="C3" s="63"/>
      <c r="BS3" s="64"/>
      <c r="CE3" s="65" t="s">
        <v>239</v>
      </c>
    </row>
    <row r="4" spans="1:138" ht="24" customHeight="1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</row>
    <row r="5" spans="1:138" ht="33.75" customHeight="1">
      <c r="A5" s="67"/>
      <c r="B5" s="816" t="s">
        <v>6</v>
      </c>
      <c r="C5" s="816"/>
      <c r="D5" s="816"/>
      <c r="E5" s="816"/>
      <c r="F5" s="816"/>
      <c r="G5" s="816"/>
      <c r="H5" s="816"/>
      <c r="I5" s="816" t="s">
        <v>7</v>
      </c>
      <c r="J5" s="816"/>
      <c r="K5" s="816"/>
      <c r="L5" s="816"/>
      <c r="M5" s="816"/>
      <c r="N5" s="816"/>
      <c r="O5" s="816"/>
      <c r="P5" s="816"/>
      <c r="Q5" s="816"/>
      <c r="R5" s="816"/>
      <c r="S5" s="816"/>
      <c r="T5" s="816"/>
      <c r="U5" s="816"/>
      <c r="V5" s="816"/>
      <c r="W5" s="816"/>
      <c r="X5" s="816"/>
      <c r="Y5" s="816"/>
      <c r="Z5" s="816"/>
      <c r="AA5" s="816"/>
      <c r="AB5" s="816"/>
      <c r="AC5" s="816"/>
      <c r="AD5" s="816"/>
      <c r="AE5" s="816"/>
      <c r="AF5" s="816"/>
      <c r="AG5" s="816"/>
      <c r="AH5" s="816"/>
      <c r="AI5" s="816"/>
      <c r="AJ5" s="816"/>
      <c r="AK5" s="816"/>
      <c r="AL5" s="816"/>
      <c r="AM5" s="816"/>
      <c r="AN5" s="816"/>
      <c r="AO5" s="816"/>
      <c r="AP5" s="816"/>
      <c r="AQ5" s="816"/>
      <c r="AR5" s="816"/>
      <c r="AS5" s="816"/>
      <c r="AT5" s="816"/>
      <c r="AU5" s="816"/>
      <c r="AV5" s="816"/>
      <c r="AW5" s="816"/>
      <c r="AX5" s="816"/>
      <c r="AY5" s="816"/>
      <c r="AZ5" s="817" t="s">
        <v>8</v>
      </c>
      <c r="BA5" s="817"/>
      <c r="BB5" s="817"/>
      <c r="BC5" s="817"/>
      <c r="BD5" s="817"/>
      <c r="BE5" s="817"/>
      <c r="BF5" s="817"/>
      <c r="BG5" s="817"/>
      <c r="BH5" s="817"/>
      <c r="BI5" s="817"/>
      <c r="BJ5" s="817"/>
      <c r="BK5" s="817"/>
      <c r="BL5" s="817"/>
      <c r="BM5" s="817"/>
      <c r="BN5" s="817"/>
      <c r="BO5" s="817"/>
      <c r="BP5" s="817"/>
      <c r="BQ5" s="816" t="s">
        <v>9</v>
      </c>
      <c r="BR5" s="816"/>
      <c r="BS5" s="816"/>
      <c r="BT5" s="816"/>
      <c r="BU5" s="816"/>
      <c r="BV5" s="816"/>
      <c r="BW5" s="816"/>
      <c r="BX5" s="816"/>
      <c r="BY5" s="816"/>
      <c r="BZ5" s="816"/>
      <c r="CA5" s="816"/>
      <c r="CB5" s="816"/>
      <c r="CC5" s="816"/>
      <c r="CD5" s="816"/>
      <c r="CE5" s="816"/>
      <c r="CF5" s="816"/>
      <c r="CG5" s="816"/>
      <c r="CH5" s="816"/>
      <c r="CI5" s="816"/>
      <c r="CJ5" s="816"/>
      <c r="CK5" s="816"/>
      <c r="CL5" s="816"/>
      <c r="CM5" s="816"/>
      <c r="CN5" s="818"/>
      <c r="CO5" s="819" t="s">
        <v>10</v>
      </c>
      <c r="CP5" s="820"/>
      <c r="CQ5" s="820"/>
      <c r="CR5" s="820"/>
      <c r="CS5" s="820"/>
      <c r="CT5" s="820"/>
      <c r="CU5" s="820"/>
      <c r="CV5" s="820"/>
      <c r="CW5" s="820"/>
      <c r="CX5" s="820"/>
      <c r="CY5" s="820"/>
      <c r="CZ5" s="820"/>
      <c r="DA5" s="820"/>
      <c r="DB5" s="820"/>
      <c r="DC5" s="820"/>
      <c r="DD5" s="820"/>
      <c r="DE5" s="820"/>
      <c r="DF5" s="820"/>
      <c r="DG5" s="820"/>
      <c r="DH5" s="820"/>
      <c r="DI5" s="820"/>
      <c r="DJ5" s="821"/>
      <c r="DK5" s="822" t="s">
        <v>11</v>
      </c>
      <c r="DL5" s="823"/>
      <c r="DM5" s="823"/>
      <c r="DN5" s="823"/>
      <c r="DO5" s="824"/>
      <c r="DP5" s="806" t="s">
        <v>12</v>
      </c>
      <c r="DQ5" s="806" t="s">
        <v>13</v>
      </c>
      <c r="DR5" s="806" t="s">
        <v>14</v>
      </c>
      <c r="DS5" s="813" t="s">
        <v>12</v>
      </c>
      <c r="DT5" s="813" t="s">
        <v>13</v>
      </c>
      <c r="DU5" s="813" t="s">
        <v>14</v>
      </c>
      <c r="DV5" s="813" t="s">
        <v>15</v>
      </c>
      <c r="DW5" s="813" t="s">
        <v>16</v>
      </c>
      <c r="DX5" s="813" t="s">
        <v>17</v>
      </c>
      <c r="DY5" s="813" t="s">
        <v>18</v>
      </c>
      <c r="DZ5" s="813" t="s">
        <v>240</v>
      </c>
      <c r="EA5" s="68"/>
      <c r="EB5" s="815" t="s">
        <v>20</v>
      </c>
      <c r="EC5" s="815"/>
      <c r="ED5" s="815"/>
      <c r="EE5" s="815"/>
    </row>
    <row r="6" spans="1:138" ht="56.25" customHeight="1">
      <c r="A6" s="69"/>
      <c r="B6" s="816"/>
      <c r="C6" s="816"/>
      <c r="D6" s="816"/>
      <c r="E6" s="816"/>
      <c r="F6" s="816"/>
      <c r="G6" s="816"/>
      <c r="H6" s="816"/>
      <c r="I6" s="806" t="s">
        <v>21</v>
      </c>
      <c r="J6" s="806"/>
      <c r="K6" s="806"/>
      <c r="L6" s="806" t="s">
        <v>22</v>
      </c>
      <c r="M6" s="806"/>
      <c r="N6" s="806" t="s">
        <v>23</v>
      </c>
      <c r="O6" s="806"/>
      <c r="P6" s="806" t="s">
        <v>24</v>
      </c>
      <c r="Q6" s="806"/>
      <c r="R6" s="806"/>
      <c r="S6" s="806"/>
      <c r="T6" s="806"/>
      <c r="U6" s="806"/>
      <c r="V6" s="806"/>
      <c r="W6" s="806"/>
      <c r="X6" s="806"/>
      <c r="Y6" s="806"/>
      <c r="Z6" s="806"/>
      <c r="AA6" s="806"/>
      <c r="AB6" s="806"/>
      <c r="AC6" s="806"/>
      <c r="AD6" s="806" t="s">
        <v>25</v>
      </c>
      <c r="AE6" s="806"/>
      <c r="AF6" s="806"/>
      <c r="AG6" s="806"/>
      <c r="AH6" s="807" t="s">
        <v>26</v>
      </c>
      <c r="AI6" s="807"/>
      <c r="AJ6" s="807"/>
      <c r="AK6" s="807"/>
      <c r="AL6" s="807"/>
      <c r="AM6" s="807"/>
      <c r="AN6" s="807"/>
      <c r="AO6" s="807"/>
      <c r="AP6" s="807"/>
      <c r="AQ6" s="807"/>
      <c r="AR6" s="807"/>
      <c r="AS6" s="807"/>
      <c r="AT6" s="807"/>
      <c r="AU6" s="807"/>
      <c r="AV6" s="807"/>
      <c r="AW6" s="807"/>
      <c r="AX6" s="803" t="s">
        <v>27</v>
      </c>
      <c r="AY6" s="803" t="s">
        <v>28</v>
      </c>
      <c r="AZ6" s="803" t="s">
        <v>29</v>
      </c>
      <c r="BA6" s="803"/>
      <c r="BB6" s="803" t="s">
        <v>30</v>
      </c>
      <c r="BC6" s="803"/>
      <c r="BD6" s="803"/>
      <c r="BE6" s="803"/>
      <c r="BF6" s="803"/>
      <c r="BG6" s="803"/>
      <c r="BH6" s="803" t="s">
        <v>31</v>
      </c>
      <c r="BI6" s="803"/>
      <c r="BJ6" s="803"/>
      <c r="BK6" s="803"/>
      <c r="BL6" s="803"/>
      <c r="BM6" s="803"/>
      <c r="BN6" s="70" t="s">
        <v>32</v>
      </c>
      <c r="BO6" s="803" t="s">
        <v>33</v>
      </c>
      <c r="BP6" s="803" t="s">
        <v>34</v>
      </c>
      <c r="BQ6" s="806" t="s">
        <v>35</v>
      </c>
      <c r="BR6" s="806"/>
      <c r="BS6" s="806"/>
      <c r="BT6" s="806" t="s">
        <v>36</v>
      </c>
      <c r="BU6" s="806"/>
      <c r="BV6" s="806"/>
      <c r="BW6" s="806" t="s">
        <v>37</v>
      </c>
      <c r="BX6" s="806"/>
      <c r="BY6" s="806" t="s">
        <v>38</v>
      </c>
      <c r="BZ6" s="806"/>
      <c r="CA6" s="806"/>
      <c r="CB6" s="806"/>
      <c r="CC6" s="806"/>
      <c r="CD6" s="806"/>
      <c r="CE6" s="71" t="s">
        <v>39</v>
      </c>
      <c r="CF6" s="807" t="s">
        <v>40</v>
      </c>
      <c r="CG6" s="807"/>
      <c r="CH6" s="72"/>
      <c r="CI6" s="71" t="s">
        <v>41</v>
      </c>
      <c r="CJ6" s="71" t="s">
        <v>42</v>
      </c>
      <c r="CK6" s="71" t="s">
        <v>43</v>
      </c>
      <c r="CL6" s="71" t="s">
        <v>44</v>
      </c>
      <c r="CM6" s="803" t="s">
        <v>45</v>
      </c>
      <c r="CN6" s="803" t="s">
        <v>46</v>
      </c>
      <c r="CO6" s="808" t="s">
        <v>47</v>
      </c>
      <c r="CP6" s="808"/>
      <c r="CQ6" s="808"/>
      <c r="CR6" s="808"/>
      <c r="CS6" s="808"/>
      <c r="CT6" s="808"/>
      <c r="CU6" s="808"/>
      <c r="CV6" s="73"/>
      <c r="CW6" s="808" t="s">
        <v>48</v>
      </c>
      <c r="CX6" s="808"/>
      <c r="CY6" s="808"/>
      <c r="CZ6" s="808"/>
      <c r="DA6" s="74" t="s">
        <v>49</v>
      </c>
      <c r="DB6" s="74" t="s">
        <v>50</v>
      </c>
      <c r="DC6" s="808" t="s">
        <v>51</v>
      </c>
      <c r="DD6" s="808"/>
      <c r="DE6" s="808" t="s">
        <v>52</v>
      </c>
      <c r="DF6" s="808"/>
      <c r="DG6" s="808" t="s">
        <v>44</v>
      </c>
      <c r="DH6" s="808"/>
      <c r="DI6" s="809" t="s">
        <v>53</v>
      </c>
      <c r="DJ6" s="809" t="s">
        <v>54</v>
      </c>
      <c r="DK6" s="810" t="s">
        <v>55</v>
      </c>
      <c r="DL6" s="810"/>
      <c r="DM6" s="75"/>
      <c r="DN6" s="803" t="s">
        <v>56</v>
      </c>
      <c r="DO6" s="803" t="s">
        <v>57</v>
      </c>
      <c r="DP6" s="806"/>
      <c r="DQ6" s="806"/>
      <c r="DR6" s="806"/>
      <c r="DS6" s="814"/>
      <c r="DT6" s="814"/>
      <c r="DU6" s="814"/>
      <c r="DV6" s="814"/>
      <c r="DW6" s="814"/>
      <c r="DX6" s="814"/>
      <c r="DY6" s="814"/>
      <c r="DZ6" s="814"/>
      <c r="EA6" s="68"/>
      <c r="EB6" s="815"/>
      <c r="EC6" s="815"/>
      <c r="ED6" s="815"/>
      <c r="EE6" s="815"/>
    </row>
    <row r="7" spans="1:138" ht="69.75" customHeight="1">
      <c r="A7" s="76" t="s">
        <v>5</v>
      </c>
      <c r="B7" s="816"/>
      <c r="C7" s="816"/>
      <c r="D7" s="816"/>
      <c r="E7" s="816"/>
      <c r="F7" s="816"/>
      <c r="G7" s="816"/>
      <c r="H7" s="816"/>
      <c r="I7" s="806" t="s">
        <v>58</v>
      </c>
      <c r="J7" s="806" t="s">
        <v>59</v>
      </c>
      <c r="K7" s="806" t="s">
        <v>60</v>
      </c>
      <c r="L7" s="806" t="s">
        <v>61</v>
      </c>
      <c r="M7" s="806" t="s">
        <v>62</v>
      </c>
      <c r="N7" s="806" t="s">
        <v>63</v>
      </c>
      <c r="O7" s="806"/>
      <c r="P7" s="807" t="s">
        <v>64</v>
      </c>
      <c r="Q7" s="807"/>
      <c r="R7" s="807"/>
      <c r="S7" s="804" t="s">
        <v>137</v>
      </c>
      <c r="T7" s="807" t="s">
        <v>65</v>
      </c>
      <c r="U7" s="807"/>
      <c r="V7" s="807"/>
      <c r="W7" s="807"/>
      <c r="X7" s="807"/>
      <c r="Y7" s="811" t="s">
        <v>148</v>
      </c>
      <c r="Z7" s="811" t="s">
        <v>149</v>
      </c>
      <c r="AA7" s="806" t="s">
        <v>241</v>
      </c>
      <c r="AB7" s="806"/>
      <c r="AC7" s="806"/>
      <c r="AD7" s="806" t="s">
        <v>67</v>
      </c>
      <c r="AE7" s="806" t="s">
        <v>68</v>
      </c>
      <c r="AF7" s="806" t="s">
        <v>69</v>
      </c>
      <c r="AG7" s="806" t="s">
        <v>70</v>
      </c>
      <c r="AH7" s="806" t="s">
        <v>71</v>
      </c>
      <c r="AI7" s="806" t="s">
        <v>72</v>
      </c>
      <c r="AJ7" s="806" t="s">
        <v>73</v>
      </c>
      <c r="AK7" s="806" t="s">
        <v>74</v>
      </c>
      <c r="AL7" s="806" t="s">
        <v>75</v>
      </c>
      <c r="AM7" s="806" t="s">
        <v>76</v>
      </c>
      <c r="AN7" s="806" t="s">
        <v>77</v>
      </c>
      <c r="AO7" s="806" t="s">
        <v>78</v>
      </c>
      <c r="AP7" s="806" t="s">
        <v>79</v>
      </c>
      <c r="AQ7" s="806" t="s">
        <v>80</v>
      </c>
      <c r="AR7" s="806" t="s">
        <v>81</v>
      </c>
      <c r="AS7" s="806" t="s">
        <v>82</v>
      </c>
      <c r="AT7" s="807" t="s">
        <v>83</v>
      </c>
      <c r="AU7" s="807" t="s">
        <v>84</v>
      </c>
      <c r="AV7" s="807" t="s">
        <v>85</v>
      </c>
      <c r="AW7" s="807" t="s">
        <v>86</v>
      </c>
      <c r="AX7" s="803"/>
      <c r="AY7" s="803"/>
      <c r="AZ7" s="803" t="s">
        <v>87</v>
      </c>
      <c r="BA7" s="803" t="s">
        <v>88</v>
      </c>
      <c r="BB7" s="803" t="s">
        <v>89</v>
      </c>
      <c r="BC7" s="803" t="s">
        <v>90</v>
      </c>
      <c r="BD7" s="803" t="s">
        <v>91</v>
      </c>
      <c r="BE7" s="803" t="s">
        <v>92</v>
      </c>
      <c r="BF7" s="803" t="s">
        <v>93</v>
      </c>
      <c r="BG7" s="803" t="s">
        <v>94</v>
      </c>
      <c r="BH7" s="803" t="s">
        <v>95</v>
      </c>
      <c r="BI7" s="803" t="s">
        <v>96</v>
      </c>
      <c r="BJ7" s="803" t="s">
        <v>97</v>
      </c>
      <c r="BK7" s="803" t="s">
        <v>98</v>
      </c>
      <c r="BL7" s="803" t="s">
        <v>99</v>
      </c>
      <c r="BM7" s="803" t="s">
        <v>100</v>
      </c>
      <c r="BN7" s="803" t="s">
        <v>101</v>
      </c>
      <c r="BO7" s="803"/>
      <c r="BP7" s="803"/>
      <c r="BQ7" s="806" t="s">
        <v>102</v>
      </c>
      <c r="BR7" s="806" t="s">
        <v>103</v>
      </c>
      <c r="BS7" s="806" t="s">
        <v>104</v>
      </c>
      <c r="BT7" s="806" t="s">
        <v>105</v>
      </c>
      <c r="BU7" s="806" t="s">
        <v>106</v>
      </c>
      <c r="BV7" s="806" t="s">
        <v>107</v>
      </c>
      <c r="BW7" s="806" t="s">
        <v>108</v>
      </c>
      <c r="BX7" s="806" t="s">
        <v>109</v>
      </c>
      <c r="BY7" s="806" t="s">
        <v>110</v>
      </c>
      <c r="BZ7" s="806" t="s">
        <v>111</v>
      </c>
      <c r="CA7" s="806" t="s">
        <v>112</v>
      </c>
      <c r="CB7" s="806" t="s">
        <v>113</v>
      </c>
      <c r="CC7" s="806" t="s">
        <v>114</v>
      </c>
      <c r="CD7" s="806" t="s">
        <v>115</v>
      </c>
      <c r="CE7" s="806" t="s">
        <v>116</v>
      </c>
      <c r="CF7" s="803" t="s">
        <v>117</v>
      </c>
      <c r="CG7" s="803" t="s">
        <v>118</v>
      </c>
      <c r="CH7" s="804" t="s">
        <v>137</v>
      </c>
      <c r="CI7" s="806" t="s">
        <v>120</v>
      </c>
      <c r="CJ7" s="806" t="s">
        <v>122</v>
      </c>
      <c r="CK7" s="806" t="s">
        <v>123</v>
      </c>
      <c r="CL7" s="806" t="s">
        <v>124</v>
      </c>
      <c r="CM7" s="803"/>
      <c r="CN7" s="803"/>
      <c r="CO7" s="807" t="s">
        <v>125</v>
      </c>
      <c r="CP7" s="807"/>
      <c r="CQ7" s="807"/>
      <c r="CR7" s="807"/>
      <c r="CS7" s="804" t="s">
        <v>137</v>
      </c>
      <c r="CT7" s="807" t="s">
        <v>126</v>
      </c>
      <c r="CU7" s="807"/>
      <c r="CV7" s="804" t="s">
        <v>137</v>
      </c>
      <c r="CW7" s="807" t="s">
        <v>127</v>
      </c>
      <c r="CX7" s="807"/>
      <c r="CY7" s="804" t="s">
        <v>137</v>
      </c>
      <c r="CZ7" s="806" t="s">
        <v>128</v>
      </c>
      <c r="DA7" s="806" t="s">
        <v>129</v>
      </c>
      <c r="DB7" s="806" t="s">
        <v>130</v>
      </c>
      <c r="DC7" s="806" t="s">
        <v>131</v>
      </c>
      <c r="DD7" s="806" t="s">
        <v>242</v>
      </c>
      <c r="DE7" s="806" t="s">
        <v>243</v>
      </c>
      <c r="DF7" s="806" t="s">
        <v>132</v>
      </c>
      <c r="DG7" s="806" t="s">
        <v>133</v>
      </c>
      <c r="DH7" s="806" t="s">
        <v>134</v>
      </c>
      <c r="DI7" s="803"/>
      <c r="DJ7" s="803"/>
      <c r="DK7" s="803" t="s">
        <v>135</v>
      </c>
      <c r="DL7" s="803" t="s">
        <v>136</v>
      </c>
      <c r="DM7" s="804" t="s">
        <v>137</v>
      </c>
      <c r="DN7" s="803"/>
      <c r="DO7" s="803"/>
      <c r="DP7" s="806"/>
      <c r="DQ7" s="806"/>
      <c r="DR7" s="806"/>
      <c r="DS7" s="814"/>
      <c r="DT7" s="814"/>
      <c r="DU7" s="814"/>
      <c r="DV7" s="814"/>
      <c r="DW7" s="814"/>
      <c r="DX7" s="814"/>
      <c r="DY7" s="814"/>
      <c r="DZ7" s="814"/>
      <c r="EA7" s="68"/>
      <c r="EB7" s="815"/>
      <c r="EC7" s="815"/>
      <c r="ED7" s="815"/>
      <c r="EE7" s="815"/>
    </row>
    <row r="8" spans="1:138" ht="42.75" customHeight="1">
      <c r="A8" s="69"/>
      <c r="B8" s="816"/>
      <c r="C8" s="816"/>
      <c r="D8" s="816"/>
      <c r="E8" s="816"/>
      <c r="F8" s="816"/>
      <c r="G8" s="816"/>
      <c r="H8" s="816"/>
      <c r="I8" s="806"/>
      <c r="J8" s="806"/>
      <c r="K8" s="806"/>
      <c r="L8" s="806"/>
      <c r="M8" s="806"/>
      <c r="N8" s="71" t="s">
        <v>138</v>
      </c>
      <c r="O8" s="71" t="s">
        <v>139</v>
      </c>
      <c r="P8" s="71" t="s">
        <v>140</v>
      </c>
      <c r="Q8" s="71" t="s">
        <v>141</v>
      </c>
      <c r="R8" s="71" t="s">
        <v>142</v>
      </c>
      <c r="S8" s="805"/>
      <c r="T8" s="71" t="s">
        <v>143</v>
      </c>
      <c r="U8" s="71" t="s">
        <v>144</v>
      </c>
      <c r="V8" s="71" t="s">
        <v>145</v>
      </c>
      <c r="W8" s="71" t="s">
        <v>146</v>
      </c>
      <c r="X8" s="71" t="s">
        <v>147</v>
      </c>
      <c r="Y8" s="812"/>
      <c r="Z8" s="812"/>
      <c r="AA8" s="71" t="s">
        <v>244</v>
      </c>
      <c r="AB8" s="71" t="s">
        <v>245</v>
      </c>
      <c r="AC8" s="71" t="s">
        <v>246</v>
      </c>
      <c r="AD8" s="806"/>
      <c r="AE8" s="806"/>
      <c r="AF8" s="806"/>
      <c r="AG8" s="806"/>
      <c r="AH8" s="806"/>
      <c r="AI8" s="806"/>
      <c r="AJ8" s="806"/>
      <c r="AK8" s="806"/>
      <c r="AL8" s="806"/>
      <c r="AM8" s="806"/>
      <c r="AN8" s="806"/>
      <c r="AO8" s="806"/>
      <c r="AP8" s="806"/>
      <c r="AQ8" s="806"/>
      <c r="AR8" s="806"/>
      <c r="AS8" s="806"/>
      <c r="AT8" s="807"/>
      <c r="AU8" s="807"/>
      <c r="AV8" s="807"/>
      <c r="AW8" s="807"/>
      <c r="AX8" s="803"/>
      <c r="AY8" s="803"/>
      <c r="AZ8" s="803"/>
      <c r="BA8" s="803"/>
      <c r="BB8" s="803"/>
      <c r="BC8" s="803"/>
      <c r="BD8" s="803"/>
      <c r="BE8" s="803"/>
      <c r="BF8" s="803"/>
      <c r="BG8" s="803"/>
      <c r="BH8" s="803"/>
      <c r="BI8" s="803"/>
      <c r="BJ8" s="803"/>
      <c r="BK8" s="803"/>
      <c r="BL8" s="803"/>
      <c r="BM8" s="803"/>
      <c r="BN8" s="803"/>
      <c r="BO8" s="803"/>
      <c r="BP8" s="803"/>
      <c r="BQ8" s="806"/>
      <c r="BR8" s="806"/>
      <c r="BS8" s="806"/>
      <c r="BT8" s="806"/>
      <c r="BU8" s="806"/>
      <c r="BV8" s="806"/>
      <c r="BW8" s="806"/>
      <c r="BX8" s="806"/>
      <c r="BY8" s="806"/>
      <c r="BZ8" s="806"/>
      <c r="CA8" s="806"/>
      <c r="CB8" s="806"/>
      <c r="CC8" s="806"/>
      <c r="CD8" s="806"/>
      <c r="CE8" s="806"/>
      <c r="CF8" s="803"/>
      <c r="CG8" s="803"/>
      <c r="CH8" s="805"/>
      <c r="CI8" s="806"/>
      <c r="CJ8" s="806"/>
      <c r="CK8" s="806"/>
      <c r="CL8" s="806"/>
      <c r="CM8" s="803"/>
      <c r="CN8" s="803"/>
      <c r="CO8" s="70" t="s">
        <v>150</v>
      </c>
      <c r="CP8" s="70" t="s">
        <v>151</v>
      </c>
      <c r="CQ8" s="70" t="s">
        <v>152</v>
      </c>
      <c r="CR8" s="70" t="s">
        <v>153</v>
      </c>
      <c r="CS8" s="805"/>
      <c r="CT8" s="70" t="s">
        <v>154</v>
      </c>
      <c r="CU8" s="70" t="s">
        <v>155</v>
      </c>
      <c r="CV8" s="805"/>
      <c r="CW8" s="70" t="s">
        <v>156</v>
      </c>
      <c r="CX8" s="70" t="s">
        <v>157</v>
      </c>
      <c r="CY8" s="805"/>
      <c r="CZ8" s="806"/>
      <c r="DA8" s="806"/>
      <c r="DB8" s="806"/>
      <c r="DC8" s="806"/>
      <c r="DD8" s="806"/>
      <c r="DE8" s="806"/>
      <c r="DF8" s="806"/>
      <c r="DG8" s="806"/>
      <c r="DH8" s="806"/>
      <c r="DI8" s="803"/>
      <c r="DJ8" s="803"/>
      <c r="DK8" s="803"/>
      <c r="DL8" s="803"/>
      <c r="DM8" s="805"/>
      <c r="DN8" s="803"/>
      <c r="DO8" s="803"/>
      <c r="DP8" s="806"/>
      <c r="DQ8" s="806"/>
      <c r="DR8" s="806"/>
      <c r="DS8" s="77"/>
      <c r="DT8" s="78"/>
      <c r="DU8" s="79"/>
      <c r="DV8" s="80"/>
      <c r="DW8" s="80"/>
      <c r="DX8" s="80"/>
      <c r="DY8" s="80"/>
      <c r="DZ8" s="80"/>
      <c r="EA8" s="68"/>
      <c r="EB8" s="815"/>
      <c r="EC8" s="815"/>
      <c r="ED8" s="815"/>
      <c r="EE8" s="815"/>
    </row>
    <row r="9" spans="1:138" ht="35.25" hidden="1" customHeight="1">
      <c r="A9" s="69"/>
      <c r="B9" s="81"/>
      <c r="C9" s="81"/>
      <c r="D9" s="81"/>
      <c r="E9" s="81"/>
      <c r="F9" s="81"/>
      <c r="G9" s="81"/>
      <c r="H9" s="81"/>
      <c r="I9" s="82">
        <v>2</v>
      </c>
      <c r="J9" s="82">
        <v>2</v>
      </c>
      <c r="K9" s="82">
        <v>2</v>
      </c>
      <c r="L9" s="82">
        <v>3</v>
      </c>
      <c r="M9" s="82">
        <v>3</v>
      </c>
      <c r="N9" s="82">
        <v>3</v>
      </c>
      <c r="O9" s="82">
        <v>2</v>
      </c>
      <c r="P9" s="82"/>
      <c r="Q9" s="82"/>
      <c r="R9" s="82"/>
      <c r="S9" s="83">
        <v>2</v>
      </c>
      <c r="T9" s="82"/>
      <c r="U9" s="82"/>
      <c r="V9" s="82"/>
      <c r="W9" s="82"/>
      <c r="X9" s="82"/>
      <c r="Y9" s="83">
        <v>2</v>
      </c>
      <c r="Z9" s="83">
        <v>2</v>
      </c>
      <c r="AA9" s="82">
        <v>1</v>
      </c>
      <c r="AB9" s="82">
        <v>1</v>
      </c>
      <c r="AC9" s="82">
        <v>1</v>
      </c>
      <c r="AD9" s="82">
        <v>3</v>
      </c>
      <c r="AE9" s="82">
        <v>2</v>
      </c>
      <c r="AF9" s="82">
        <v>3</v>
      </c>
      <c r="AG9" s="82">
        <v>2</v>
      </c>
      <c r="AH9" s="82">
        <v>1</v>
      </c>
      <c r="AI9" s="82">
        <v>1</v>
      </c>
      <c r="AJ9" s="82">
        <v>1</v>
      </c>
      <c r="AK9" s="82">
        <v>1</v>
      </c>
      <c r="AL9" s="82">
        <v>1</v>
      </c>
      <c r="AM9" s="82">
        <v>1</v>
      </c>
      <c r="AN9" s="82">
        <v>1</v>
      </c>
      <c r="AO9" s="82">
        <v>1</v>
      </c>
      <c r="AP9" s="82">
        <v>1</v>
      </c>
      <c r="AQ9" s="82">
        <v>1</v>
      </c>
      <c r="AR9" s="82">
        <v>1</v>
      </c>
      <c r="AS9" s="82">
        <v>1</v>
      </c>
      <c r="AT9" s="84">
        <v>1</v>
      </c>
      <c r="AU9" s="84">
        <v>1</v>
      </c>
      <c r="AV9" s="84">
        <v>1</v>
      </c>
      <c r="AW9" s="84">
        <v>1</v>
      </c>
      <c r="AX9" s="81" t="s">
        <v>165</v>
      </c>
      <c r="AY9" s="81" t="s">
        <v>165</v>
      </c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1"/>
      <c r="BP9" s="81"/>
      <c r="BQ9" s="82">
        <v>3</v>
      </c>
      <c r="BR9" s="82">
        <v>3</v>
      </c>
      <c r="BS9" s="82">
        <v>2</v>
      </c>
      <c r="BT9" s="82">
        <v>3</v>
      </c>
      <c r="BU9" s="82">
        <v>3</v>
      </c>
      <c r="BV9" s="82">
        <v>2</v>
      </c>
      <c r="BW9" s="82">
        <v>2</v>
      </c>
      <c r="BX9" s="82">
        <v>3</v>
      </c>
      <c r="BY9" s="82">
        <v>3</v>
      </c>
      <c r="BZ9" s="82">
        <v>3</v>
      </c>
      <c r="CA9" s="82">
        <v>2</v>
      </c>
      <c r="CB9" s="82">
        <v>2</v>
      </c>
      <c r="CC9" s="82">
        <v>3</v>
      </c>
      <c r="CD9" s="82">
        <v>3</v>
      </c>
      <c r="CE9" s="82">
        <v>3</v>
      </c>
      <c r="CF9" s="82"/>
      <c r="CG9" s="82"/>
      <c r="CH9" s="83">
        <v>3</v>
      </c>
      <c r="CI9" s="82">
        <v>3</v>
      </c>
      <c r="CJ9" s="82">
        <v>3</v>
      </c>
      <c r="CK9" s="82">
        <v>3</v>
      </c>
      <c r="CL9" s="82">
        <v>1</v>
      </c>
      <c r="CM9" s="81" t="s">
        <v>165</v>
      </c>
      <c r="CN9" s="81" t="s">
        <v>165</v>
      </c>
      <c r="CO9" s="82"/>
      <c r="CP9" s="82"/>
      <c r="CQ9" s="82"/>
      <c r="CR9" s="82"/>
      <c r="CS9" s="83">
        <v>2</v>
      </c>
      <c r="CT9" s="82"/>
      <c r="CU9" s="82"/>
      <c r="CV9" s="83">
        <v>2</v>
      </c>
      <c r="CW9" s="82"/>
      <c r="CX9" s="82"/>
      <c r="CY9" s="83">
        <v>3</v>
      </c>
      <c r="CZ9" s="82">
        <v>3</v>
      </c>
      <c r="DA9" s="82">
        <v>3</v>
      </c>
      <c r="DB9" s="82">
        <v>2</v>
      </c>
      <c r="DC9" s="82">
        <v>3</v>
      </c>
      <c r="DD9" s="82">
        <v>2</v>
      </c>
      <c r="DE9" s="82">
        <v>2</v>
      </c>
      <c r="DF9" s="82">
        <v>3</v>
      </c>
      <c r="DG9" s="82">
        <v>1</v>
      </c>
      <c r="DH9" s="82">
        <v>1</v>
      </c>
      <c r="DI9" s="81"/>
      <c r="DJ9" s="81"/>
      <c r="DK9" s="82">
        <v>5</v>
      </c>
      <c r="DL9" s="82">
        <v>5</v>
      </c>
      <c r="DM9" s="83">
        <v>3</v>
      </c>
      <c r="DN9" s="81"/>
      <c r="DO9" s="81"/>
      <c r="DP9" s="81"/>
      <c r="DQ9" s="81"/>
      <c r="DR9" s="81"/>
      <c r="DS9" s="85"/>
      <c r="DT9" s="85"/>
      <c r="DU9" s="85"/>
      <c r="DV9" s="85"/>
      <c r="DW9" s="85"/>
      <c r="DX9" s="85"/>
      <c r="DY9" s="85"/>
      <c r="DZ9" s="85"/>
      <c r="EA9" s="81"/>
      <c r="EB9" s="81"/>
      <c r="EC9" s="81"/>
      <c r="ED9" s="81"/>
      <c r="EE9" s="81"/>
    </row>
    <row r="10" spans="1:138" ht="24.75" customHeight="1">
      <c r="A10" s="69"/>
      <c r="B10" s="86" t="s">
        <v>158</v>
      </c>
      <c r="C10" s="87" t="s">
        <v>159</v>
      </c>
      <c r="D10" s="88" t="s">
        <v>160</v>
      </c>
      <c r="E10" s="86" t="s">
        <v>161</v>
      </c>
      <c r="F10" s="86" t="s">
        <v>162</v>
      </c>
      <c r="G10" s="86" t="s">
        <v>163</v>
      </c>
      <c r="H10" s="86" t="s">
        <v>164</v>
      </c>
      <c r="I10" s="89">
        <v>2</v>
      </c>
      <c r="J10" s="89">
        <v>2</v>
      </c>
      <c r="K10" s="89">
        <v>2</v>
      </c>
      <c r="L10" s="89">
        <v>3</v>
      </c>
      <c r="M10" s="89">
        <v>3</v>
      </c>
      <c r="N10" s="89">
        <v>3</v>
      </c>
      <c r="O10" s="89">
        <v>2</v>
      </c>
      <c r="P10" s="89">
        <v>2</v>
      </c>
      <c r="Q10" s="89">
        <v>2</v>
      </c>
      <c r="R10" s="89">
        <v>2</v>
      </c>
      <c r="S10" s="90"/>
      <c r="T10" s="89">
        <v>2</v>
      </c>
      <c r="U10" s="89">
        <v>2</v>
      </c>
      <c r="V10" s="89">
        <v>2</v>
      </c>
      <c r="W10" s="89">
        <v>2</v>
      </c>
      <c r="X10" s="89">
        <v>2</v>
      </c>
      <c r="Y10" s="90"/>
      <c r="Z10" s="90"/>
      <c r="AA10" s="89">
        <v>1</v>
      </c>
      <c r="AB10" s="89">
        <v>1</v>
      </c>
      <c r="AC10" s="89">
        <v>1</v>
      </c>
      <c r="AD10" s="89">
        <v>3</v>
      </c>
      <c r="AE10" s="89">
        <v>2</v>
      </c>
      <c r="AF10" s="89">
        <v>3</v>
      </c>
      <c r="AG10" s="89">
        <v>2</v>
      </c>
      <c r="AH10" s="89">
        <v>1</v>
      </c>
      <c r="AI10" s="89">
        <v>1</v>
      </c>
      <c r="AJ10" s="89">
        <v>1</v>
      </c>
      <c r="AK10" s="89">
        <v>1</v>
      </c>
      <c r="AL10" s="89">
        <v>1</v>
      </c>
      <c r="AM10" s="89">
        <v>1</v>
      </c>
      <c r="AN10" s="89">
        <v>1</v>
      </c>
      <c r="AO10" s="89">
        <v>1</v>
      </c>
      <c r="AP10" s="89">
        <v>1</v>
      </c>
      <c r="AQ10" s="89">
        <v>1</v>
      </c>
      <c r="AR10" s="89">
        <v>1</v>
      </c>
      <c r="AS10" s="89">
        <v>1</v>
      </c>
      <c r="AT10" s="91">
        <v>1</v>
      </c>
      <c r="AU10" s="91">
        <v>1</v>
      </c>
      <c r="AV10" s="91">
        <v>1</v>
      </c>
      <c r="AW10" s="91">
        <v>1</v>
      </c>
      <c r="AX10" s="86" t="s">
        <v>165</v>
      </c>
      <c r="AY10" s="86" t="s">
        <v>165</v>
      </c>
      <c r="AZ10" s="89">
        <v>1</v>
      </c>
      <c r="BA10" s="89">
        <v>1</v>
      </c>
      <c r="BB10" s="89">
        <v>1</v>
      </c>
      <c r="BC10" s="89">
        <v>1</v>
      </c>
      <c r="BD10" s="89">
        <v>1</v>
      </c>
      <c r="BE10" s="89">
        <v>1</v>
      </c>
      <c r="BF10" s="89">
        <v>1</v>
      </c>
      <c r="BG10" s="89">
        <v>1</v>
      </c>
      <c r="BH10" s="89">
        <v>1</v>
      </c>
      <c r="BI10" s="89">
        <v>1</v>
      </c>
      <c r="BJ10" s="89">
        <v>1</v>
      </c>
      <c r="BK10" s="89">
        <v>1</v>
      </c>
      <c r="BL10" s="89">
        <v>1</v>
      </c>
      <c r="BM10" s="89">
        <v>1</v>
      </c>
      <c r="BN10" s="89">
        <v>1</v>
      </c>
      <c r="BO10" s="86" t="s">
        <v>165</v>
      </c>
      <c r="BP10" s="86" t="s">
        <v>165</v>
      </c>
      <c r="BQ10" s="89">
        <v>3</v>
      </c>
      <c r="BR10" s="89">
        <v>3</v>
      </c>
      <c r="BS10" s="89">
        <v>2</v>
      </c>
      <c r="BT10" s="89">
        <v>3</v>
      </c>
      <c r="BU10" s="89">
        <v>3</v>
      </c>
      <c r="BV10" s="89">
        <v>2</v>
      </c>
      <c r="BW10" s="89">
        <v>2</v>
      </c>
      <c r="BX10" s="89">
        <v>3</v>
      </c>
      <c r="BY10" s="89">
        <v>3</v>
      </c>
      <c r="BZ10" s="89">
        <v>3</v>
      </c>
      <c r="CA10" s="89">
        <v>2</v>
      </c>
      <c r="CB10" s="89">
        <v>2</v>
      </c>
      <c r="CC10" s="89">
        <v>3</v>
      </c>
      <c r="CD10" s="89">
        <v>3</v>
      </c>
      <c r="CE10" s="89">
        <v>3</v>
      </c>
      <c r="CF10" s="89">
        <v>3</v>
      </c>
      <c r="CG10" s="89">
        <v>3</v>
      </c>
      <c r="CH10" s="89"/>
      <c r="CI10" s="89">
        <v>3</v>
      </c>
      <c r="CJ10" s="89">
        <v>3</v>
      </c>
      <c r="CK10" s="89">
        <v>3</v>
      </c>
      <c r="CL10" s="89">
        <v>1</v>
      </c>
      <c r="CM10" s="86" t="s">
        <v>165</v>
      </c>
      <c r="CN10" s="86" t="s">
        <v>165</v>
      </c>
      <c r="CO10" s="89">
        <v>2</v>
      </c>
      <c r="CP10" s="89">
        <v>2</v>
      </c>
      <c r="CQ10" s="89">
        <v>2</v>
      </c>
      <c r="CR10" s="89">
        <v>3</v>
      </c>
      <c r="CS10" s="89"/>
      <c r="CT10" s="89">
        <v>3</v>
      </c>
      <c r="CU10" s="89">
        <v>2</v>
      </c>
      <c r="CV10" s="89"/>
      <c r="CW10" s="89">
        <v>2</v>
      </c>
      <c r="CX10" s="89">
        <v>3</v>
      </c>
      <c r="CY10" s="89"/>
      <c r="CZ10" s="89">
        <v>3</v>
      </c>
      <c r="DA10" s="89">
        <v>3</v>
      </c>
      <c r="DB10" s="89">
        <v>2</v>
      </c>
      <c r="DC10" s="89">
        <v>3</v>
      </c>
      <c r="DD10" s="89">
        <v>2</v>
      </c>
      <c r="DE10" s="89">
        <v>2</v>
      </c>
      <c r="DF10" s="89">
        <v>3</v>
      </c>
      <c r="DG10" s="89">
        <v>1</v>
      </c>
      <c r="DH10" s="89">
        <v>1</v>
      </c>
      <c r="DI10" s="86" t="s">
        <v>165</v>
      </c>
      <c r="DJ10" s="86" t="s">
        <v>165</v>
      </c>
      <c r="DK10" s="89">
        <v>5</v>
      </c>
      <c r="DL10" s="89">
        <v>5</v>
      </c>
      <c r="DM10" s="92"/>
      <c r="DN10" s="93" t="s">
        <v>165</v>
      </c>
      <c r="DO10" s="93" t="s">
        <v>165</v>
      </c>
      <c r="DP10" s="93" t="s">
        <v>165</v>
      </c>
      <c r="DQ10" s="93" t="s">
        <v>165</v>
      </c>
      <c r="DR10" s="93" t="s">
        <v>165</v>
      </c>
      <c r="DS10" s="94"/>
      <c r="DT10" s="94"/>
      <c r="DU10" s="94"/>
      <c r="DV10" s="94"/>
      <c r="DW10" s="94"/>
      <c r="DX10" s="94"/>
      <c r="DY10" s="94"/>
      <c r="DZ10" s="94"/>
      <c r="EA10" s="81"/>
      <c r="EB10" s="81" t="s">
        <v>166</v>
      </c>
      <c r="EC10" s="81" t="s">
        <v>167</v>
      </c>
      <c r="ED10" s="81" t="s">
        <v>168</v>
      </c>
      <c r="EE10" s="81" t="s">
        <v>169</v>
      </c>
      <c r="EF10">
        <f>SUM(I9:DH9)</f>
        <v>132</v>
      </c>
    </row>
    <row r="11" spans="1:138" s="121" customFormat="1" ht="34.5" customHeight="1">
      <c r="A11" s="95">
        <v>1</v>
      </c>
      <c r="B11" s="96">
        <v>1910218748</v>
      </c>
      <c r="C11" s="97" t="s">
        <v>171</v>
      </c>
      <c r="D11" s="98" t="s">
        <v>247</v>
      </c>
      <c r="E11" s="97" t="s">
        <v>210</v>
      </c>
      <c r="F11" s="99">
        <v>35051</v>
      </c>
      <c r="G11" s="100" t="s">
        <v>174</v>
      </c>
      <c r="H11" s="100" t="s">
        <v>175</v>
      </c>
      <c r="I11" s="101">
        <v>7.2</v>
      </c>
      <c r="J11" s="101">
        <v>7.2</v>
      </c>
      <c r="K11" s="101">
        <v>7.4</v>
      </c>
      <c r="L11" s="102">
        <v>8.1</v>
      </c>
      <c r="M11" s="102">
        <v>6.7</v>
      </c>
      <c r="N11" s="102">
        <v>7</v>
      </c>
      <c r="O11" s="101">
        <v>7.6</v>
      </c>
      <c r="P11" s="103"/>
      <c r="Q11" s="102">
        <v>6.9</v>
      </c>
      <c r="R11" s="103"/>
      <c r="S11" s="104">
        <v>6.9</v>
      </c>
      <c r="T11" s="103"/>
      <c r="U11" s="103"/>
      <c r="V11" s="103">
        <v>7.2</v>
      </c>
      <c r="W11" s="101">
        <v>6.6</v>
      </c>
      <c r="X11" s="101"/>
      <c r="Y11" s="105">
        <v>7.2</v>
      </c>
      <c r="Z11" s="105">
        <v>6.6</v>
      </c>
      <c r="AA11" s="101">
        <v>7.1</v>
      </c>
      <c r="AB11" s="101">
        <v>7.4</v>
      </c>
      <c r="AC11" s="101">
        <v>5.8</v>
      </c>
      <c r="AD11" s="102">
        <v>8</v>
      </c>
      <c r="AE11" s="102">
        <v>6.6</v>
      </c>
      <c r="AF11" s="102">
        <v>7.9</v>
      </c>
      <c r="AG11" s="102">
        <v>4.8</v>
      </c>
      <c r="AH11" s="102">
        <v>5.8</v>
      </c>
      <c r="AI11" s="102">
        <v>6.3</v>
      </c>
      <c r="AJ11" s="102">
        <v>5</v>
      </c>
      <c r="AK11" s="102">
        <v>4.5999999999999996</v>
      </c>
      <c r="AL11" s="102">
        <v>5.6</v>
      </c>
      <c r="AM11" s="101">
        <v>5.7</v>
      </c>
      <c r="AN11" s="102">
        <v>5.7</v>
      </c>
      <c r="AO11" s="101">
        <v>5.8</v>
      </c>
      <c r="AP11" s="101">
        <v>4.8</v>
      </c>
      <c r="AQ11" s="101">
        <v>4.7</v>
      </c>
      <c r="AR11" s="101">
        <v>5.3</v>
      </c>
      <c r="AS11" s="101">
        <v>7.9</v>
      </c>
      <c r="AT11" s="103"/>
      <c r="AU11" s="103"/>
      <c r="AV11" s="103"/>
      <c r="AW11" s="103"/>
      <c r="AX11" s="106">
        <v>48</v>
      </c>
      <c r="AY11" s="107">
        <v>0</v>
      </c>
      <c r="AZ11" s="102">
        <v>6.3</v>
      </c>
      <c r="BA11" s="102">
        <v>5.8</v>
      </c>
      <c r="BB11" s="102"/>
      <c r="BC11" s="103"/>
      <c r="BD11" s="103"/>
      <c r="BE11" s="103"/>
      <c r="BF11" s="103"/>
      <c r="BG11" s="103">
        <v>7</v>
      </c>
      <c r="BH11" s="103"/>
      <c r="BI11" s="103"/>
      <c r="BJ11" s="101"/>
      <c r="BK11" s="103"/>
      <c r="BL11" s="103"/>
      <c r="BM11" s="103">
        <v>8</v>
      </c>
      <c r="BN11" s="108">
        <v>5.9</v>
      </c>
      <c r="BO11" s="106">
        <v>5</v>
      </c>
      <c r="BP11" s="107">
        <v>0</v>
      </c>
      <c r="BQ11" s="102">
        <v>5</v>
      </c>
      <c r="BR11" s="101">
        <v>5.7</v>
      </c>
      <c r="BS11" s="101">
        <v>4.3</v>
      </c>
      <c r="BT11" s="101">
        <v>6.6</v>
      </c>
      <c r="BU11" s="101">
        <v>8.3000000000000007</v>
      </c>
      <c r="BV11" s="102">
        <v>6.6</v>
      </c>
      <c r="BW11" s="102">
        <v>4.8</v>
      </c>
      <c r="BX11" s="101">
        <v>5.6</v>
      </c>
      <c r="BY11" s="102">
        <v>6.1</v>
      </c>
      <c r="BZ11" s="101">
        <v>7.6</v>
      </c>
      <c r="CA11" s="102">
        <v>7.1</v>
      </c>
      <c r="CB11" s="102">
        <v>5.4</v>
      </c>
      <c r="CC11" s="101">
        <v>6.5</v>
      </c>
      <c r="CD11" s="101">
        <v>5.8</v>
      </c>
      <c r="CE11" s="101">
        <v>6.2</v>
      </c>
      <c r="CF11" s="103"/>
      <c r="CG11" s="101">
        <v>6.5</v>
      </c>
      <c r="CH11" s="104">
        <v>6.5</v>
      </c>
      <c r="CI11" s="101">
        <v>7.3</v>
      </c>
      <c r="CJ11" s="101">
        <v>5.5</v>
      </c>
      <c r="CK11" s="102">
        <v>8</v>
      </c>
      <c r="CL11" s="101">
        <v>7.9</v>
      </c>
      <c r="CM11" s="106">
        <v>53</v>
      </c>
      <c r="CN11" s="107">
        <v>0</v>
      </c>
      <c r="CO11" s="103"/>
      <c r="CP11" s="101">
        <v>6.5</v>
      </c>
      <c r="CQ11" s="103"/>
      <c r="CR11" s="103"/>
      <c r="CS11" s="104">
        <v>6.5</v>
      </c>
      <c r="CT11" s="103"/>
      <c r="CU11" s="102">
        <v>5.8</v>
      </c>
      <c r="CV11" s="104">
        <v>5.8</v>
      </c>
      <c r="CW11" s="103"/>
      <c r="CX11" s="101">
        <v>5.3</v>
      </c>
      <c r="CY11" s="104">
        <v>5.3</v>
      </c>
      <c r="CZ11" s="102">
        <v>5</v>
      </c>
      <c r="DA11" s="101">
        <v>6.4</v>
      </c>
      <c r="DB11" s="102">
        <v>7.7</v>
      </c>
      <c r="DC11" s="102">
        <v>7.2</v>
      </c>
      <c r="DD11" s="101">
        <v>6.3</v>
      </c>
      <c r="DE11" s="108">
        <v>6.1</v>
      </c>
      <c r="DF11" s="101" t="s">
        <v>177</v>
      </c>
      <c r="DG11" s="101">
        <v>8.4</v>
      </c>
      <c r="DH11" s="101">
        <v>7.9</v>
      </c>
      <c r="DI11" s="106">
        <v>25</v>
      </c>
      <c r="DJ11" s="107">
        <v>7</v>
      </c>
      <c r="DK11" s="108"/>
      <c r="DL11" s="103"/>
      <c r="DM11" s="104">
        <v>0</v>
      </c>
      <c r="DN11" s="106">
        <v>0</v>
      </c>
      <c r="DO11" s="107">
        <v>0</v>
      </c>
      <c r="DP11" s="109">
        <v>130</v>
      </c>
      <c r="DQ11" s="110">
        <v>8</v>
      </c>
      <c r="DR11" s="111">
        <v>137</v>
      </c>
      <c r="DS11" s="112">
        <v>130</v>
      </c>
      <c r="DT11" s="113">
        <v>3</v>
      </c>
      <c r="DU11" s="114">
        <v>132</v>
      </c>
      <c r="DV11" s="114">
        <v>132</v>
      </c>
      <c r="DW11" s="115">
        <v>6.5</v>
      </c>
      <c r="DX11" s="116">
        <v>2.56</v>
      </c>
      <c r="DY11" s="117">
        <v>0.02</v>
      </c>
      <c r="DZ11" s="112" t="s">
        <v>248</v>
      </c>
      <c r="EA11" s="118"/>
      <c r="EB11" s="119">
        <v>76</v>
      </c>
      <c r="EC11" s="119">
        <v>7.96</v>
      </c>
      <c r="ED11" s="119">
        <v>3.43</v>
      </c>
      <c r="EE11" s="120" t="s">
        <v>176</v>
      </c>
      <c r="EG11" s="122">
        <f>2/DR11</f>
        <v>1.4598540145985401E-2</v>
      </c>
    </row>
    <row r="12" spans="1:138" ht="18" customHeight="1"/>
    <row r="13" spans="1:138" ht="22.5">
      <c r="DA13" s="123" t="s">
        <v>249</v>
      </c>
    </row>
    <row r="14" spans="1:138" ht="25.5" customHeight="1">
      <c r="B14" s="124" t="s">
        <v>221</v>
      </c>
      <c r="R14" s="124" t="s">
        <v>222</v>
      </c>
      <c r="AQ14" s="124" t="s">
        <v>223</v>
      </c>
      <c r="CE14" s="124" t="s">
        <v>224</v>
      </c>
      <c r="DG14" s="124" t="s">
        <v>225</v>
      </c>
    </row>
    <row r="15" spans="1:138" ht="30" customHeight="1">
      <c r="B15" s="125"/>
      <c r="R15" s="125"/>
      <c r="AQ15" s="125"/>
      <c r="CE15" s="125"/>
    </row>
    <row r="16" spans="1:138" ht="30" customHeight="1">
      <c r="B16" s="125"/>
      <c r="R16" s="125"/>
      <c r="AQ16" s="125"/>
      <c r="CE16" s="125"/>
      <c r="EA16" s="118"/>
      <c r="EB16" s="119">
        <v>76</v>
      </c>
      <c r="EC16" s="119">
        <v>7.96</v>
      </c>
      <c r="ED16" s="119">
        <v>3.43</v>
      </c>
      <c r="EE16" s="120" t="s">
        <v>176</v>
      </c>
      <c r="EF16" s="121"/>
      <c r="EG16" s="122" t="e">
        <f>2/#REF!</f>
        <v>#REF!</v>
      </c>
      <c r="EH16" s="121"/>
    </row>
    <row r="17" spans="2:83" ht="30" customHeight="1">
      <c r="B17" s="125"/>
      <c r="R17" s="125"/>
      <c r="AQ17" s="125"/>
      <c r="CE17" s="125"/>
    </row>
    <row r="18" spans="2:83" ht="30" customHeight="1">
      <c r="B18" s="125"/>
      <c r="R18" s="125"/>
      <c r="AQ18" s="125"/>
      <c r="CE18" s="125"/>
    </row>
    <row r="19" spans="2:83" ht="18">
      <c r="B19" s="124" t="s">
        <v>226</v>
      </c>
      <c r="R19" s="124" t="s">
        <v>227</v>
      </c>
      <c r="AQ19" s="124" t="s">
        <v>228</v>
      </c>
      <c r="CE19" s="124" t="s">
        <v>229</v>
      </c>
    </row>
  </sheetData>
  <mergeCells count="135">
    <mergeCell ref="B5:H8"/>
    <mergeCell ref="I5:AY5"/>
    <mergeCell ref="AZ5:BP5"/>
    <mergeCell ref="BQ5:CN5"/>
    <mergeCell ref="CO5:DJ5"/>
    <mergeCell ref="DK5:DO5"/>
    <mergeCell ref="I6:K6"/>
    <mergeCell ref="L6:M6"/>
    <mergeCell ref="N6:O6"/>
    <mergeCell ref="P6:AC6"/>
    <mergeCell ref="AD6:AG6"/>
    <mergeCell ref="AH6:AW6"/>
    <mergeCell ref="AX6:AX8"/>
    <mergeCell ref="AY6:AY8"/>
    <mergeCell ref="AZ6:BA6"/>
    <mergeCell ref="BB6:BG6"/>
    <mergeCell ref="AF7:AF8"/>
    <mergeCell ref="AG7:AG8"/>
    <mergeCell ref="AH7:AH8"/>
    <mergeCell ref="AI7:AI8"/>
    <mergeCell ref="BH6:BM6"/>
    <mergeCell ref="BO6:BO8"/>
    <mergeCell ref="BP6:BP8"/>
    <mergeCell ref="BQ6:BS6"/>
    <mergeCell ref="DV5:DV7"/>
    <mergeCell ref="DW5:DW7"/>
    <mergeCell ref="DX5:DX7"/>
    <mergeCell ref="DY5:DY7"/>
    <mergeCell ref="DZ5:DZ7"/>
    <mergeCell ref="EB5:EE8"/>
    <mergeCell ref="DP5:DP8"/>
    <mergeCell ref="DQ5:DQ8"/>
    <mergeCell ref="DR5:DR8"/>
    <mergeCell ref="DS5:DS7"/>
    <mergeCell ref="DT5:DT7"/>
    <mergeCell ref="DU5:DU7"/>
    <mergeCell ref="BT6:BV6"/>
    <mergeCell ref="BW6:BX6"/>
    <mergeCell ref="BJ7:BJ8"/>
    <mergeCell ref="BK7:BK8"/>
    <mergeCell ref="BL7:BL8"/>
    <mergeCell ref="BM7:BM8"/>
    <mergeCell ref="BY6:CD6"/>
    <mergeCell ref="CF6:CG6"/>
    <mergeCell ref="CM6:CM8"/>
    <mergeCell ref="BX7:BX8"/>
    <mergeCell ref="BY7:BY8"/>
    <mergeCell ref="BZ7:BZ8"/>
    <mergeCell ref="CA7:CA8"/>
    <mergeCell ref="CL7:CL8"/>
    <mergeCell ref="CB7:CB8"/>
    <mergeCell ref="CC7:CC8"/>
    <mergeCell ref="CD7:CD8"/>
    <mergeCell ref="CE7:CE8"/>
    <mergeCell ref="T7:X7"/>
    <mergeCell ref="Y7:Y8"/>
    <mergeCell ref="Z7:Z8"/>
    <mergeCell ref="AA7:AC7"/>
    <mergeCell ref="AD7:AD8"/>
    <mergeCell ref="AE7:AE8"/>
    <mergeCell ref="AJ7:AJ8"/>
    <mergeCell ref="AK7:AK8"/>
    <mergeCell ref="AL7:AL8"/>
    <mergeCell ref="AM7:AM8"/>
    <mergeCell ref="AN7:AN8"/>
    <mergeCell ref="AO7:AO8"/>
    <mergeCell ref="BD7:BD8"/>
    <mergeCell ref="BE7:BE8"/>
    <mergeCell ref="BF7:BF8"/>
    <mergeCell ref="BG7:BG8"/>
    <mergeCell ref="BH7:BH8"/>
    <mergeCell ref="DN6:DN8"/>
    <mergeCell ref="AV7:AV8"/>
    <mergeCell ref="AW7:AW8"/>
    <mergeCell ref="AZ7:AZ8"/>
    <mergeCell ref="BA7:BA8"/>
    <mergeCell ref="BB7:BB8"/>
    <mergeCell ref="BC7:BC8"/>
    <mergeCell ref="BV7:BV8"/>
    <mergeCell ref="BW7:BW8"/>
    <mergeCell ref="BN7:BN8"/>
    <mergeCell ref="BQ7:BQ8"/>
    <mergeCell ref="BR7:BR8"/>
    <mergeCell ref="BS7:BS8"/>
    <mergeCell ref="BT7:BT8"/>
    <mergeCell ref="BU7:BU8"/>
    <mergeCell ref="CO7:CR7"/>
    <mergeCell ref="DO6:DO8"/>
    <mergeCell ref="I7:I8"/>
    <mergeCell ref="J7:J8"/>
    <mergeCell ref="K7:K8"/>
    <mergeCell ref="L7:L8"/>
    <mergeCell ref="M7:M8"/>
    <mergeCell ref="N7:O7"/>
    <mergeCell ref="P7:R7"/>
    <mergeCell ref="S7:S8"/>
    <mergeCell ref="DC6:DD6"/>
    <mergeCell ref="DE6:DF6"/>
    <mergeCell ref="DG6:DH6"/>
    <mergeCell ref="DI6:DI8"/>
    <mergeCell ref="DJ6:DJ8"/>
    <mergeCell ref="DK6:DL6"/>
    <mergeCell ref="DE7:DE8"/>
    <mergeCell ref="DF7:DF8"/>
    <mergeCell ref="AP7:AP8"/>
    <mergeCell ref="AQ7:AQ8"/>
    <mergeCell ref="AR7:AR8"/>
    <mergeCell ref="AS7:AS8"/>
    <mergeCell ref="AT7:AT8"/>
    <mergeCell ref="AU7:AU8"/>
    <mergeCell ref="BI7:BI8"/>
    <mergeCell ref="CS7:CS8"/>
    <mergeCell ref="CT7:CU7"/>
    <mergeCell ref="CV7:CV8"/>
    <mergeCell ref="CW7:CX7"/>
    <mergeCell ref="CF7:CF8"/>
    <mergeCell ref="CG7:CG8"/>
    <mergeCell ref="CH7:CH8"/>
    <mergeCell ref="CI7:CI8"/>
    <mergeCell ref="CJ7:CJ8"/>
    <mergeCell ref="CK7:CK8"/>
    <mergeCell ref="CN6:CN8"/>
    <mergeCell ref="CO6:CU6"/>
    <mergeCell ref="CW6:CZ6"/>
    <mergeCell ref="DK7:DK8"/>
    <mergeCell ref="DL7:DL8"/>
    <mergeCell ref="DM7:DM8"/>
    <mergeCell ref="CY7:CY8"/>
    <mergeCell ref="CZ7:CZ8"/>
    <mergeCell ref="DA7:DA8"/>
    <mergeCell ref="DB7:DB8"/>
    <mergeCell ref="DC7:DC8"/>
    <mergeCell ref="DD7:DD8"/>
    <mergeCell ref="DG7:DG8"/>
    <mergeCell ref="DH7:DH8"/>
  </mergeCells>
  <conditionalFormatting sqref="Y11:Z11">
    <cfRule type="cellIs" dxfId="17" priority="1" operator="equal">
      <formula>0</formula>
    </cfRule>
  </conditionalFormatting>
  <pageMargins left="0" right="0" top="0.15748031496062992" bottom="0" header="0" footer="0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42"/>
  <sheetViews>
    <sheetView showGridLines="0" zoomScaleNormal="100" workbookViewId="0">
      <pane xSplit="7" ySplit="10" topLeftCell="I20" activePane="bottomRight" state="frozen"/>
      <selection pane="topRight" activeCell="H1" sqref="H1"/>
      <selection pane="bottomLeft" activeCell="A6" sqref="A6"/>
      <selection pane="bottomRight" activeCell="A23" sqref="A23:A24"/>
    </sheetView>
  </sheetViews>
  <sheetFormatPr defaultRowHeight="14.25"/>
  <cols>
    <col min="1" max="1" width="2.5703125" style="5" customWidth="1"/>
    <col min="2" max="2" width="6.7109375" style="5" customWidth="1"/>
    <col min="3" max="3" width="4.42578125" style="5" customWidth="1"/>
    <col min="4" max="4" width="5.7109375" style="5" customWidth="1"/>
    <col min="5" max="5" width="3.85546875" style="5" customWidth="1"/>
    <col min="6" max="7" width="10.7109375" style="5" hidden="1" customWidth="1"/>
    <col min="8" max="8" width="9.28515625" style="5" hidden="1" customWidth="1"/>
    <col min="9" max="15" width="2.42578125" style="5" customWidth="1"/>
    <col min="16" max="17" width="2.5703125" style="5" customWidth="1"/>
    <col min="18" max="18" width="2.7109375" style="5" customWidth="1"/>
    <col min="19" max="19" width="4.85546875" style="5" hidden="1" customWidth="1"/>
    <col min="20" max="24" width="2.5703125" style="5" customWidth="1"/>
    <col min="25" max="26" width="4.28515625" style="5" hidden="1" customWidth="1"/>
    <col min="27" max="27" width="2.42578125" style="5" customWidth="1"/>
    <col min="28" max="30" width="2.5703125" style="5" customWidth="1"/>
    <col min="31" max="36" width="2.7109375" style="5" customWidth="1"/>
    <col min="37" max="42" width="2.5703125" style="5" customWidth="1"/>
    <col min="43" max="43" width="2.28515625" style="5" customWidth="1"/>
    <col min="44" max="46" width="2.5703125" style="5" customWidth="1"/>
    <col min="47" max="47" width="2.7109375" style="5" customWidth="1"/>
    <col min="48" max="49" width="5.28515625" style="5" hidden="1" customWidth="1"/>
    <col min="50" max="64" width="3.7109375" style="5" hidden="1" customWidth="1"/>
    <col min="65" max="66" width="5.5703125" style="5" hidden="1" customWidth="1"/>
    <col min="67" max="69" width="2.5703125" style="5" customWidth="1"/>
    <col min="70" max="71" width="2.7109375" style="5" customWidth="1"/>
    <col min="72" max="74" width="2.5703125" style="5" customWidth="1"/>
    <col min="75" max="78" width="2.7109375" style="5" customWidth="1"/>
    <col min="79" max="83" width="2.42578125" style="5" customWidth="1"/>
    <col min="84" max="84" width="5.42578125" style="5" hidden="1" customWidth="1"/>
    <col min="85" max="86" width="2.5703125" style="5" customWidth="1"/>
    <col min="87" max="87" width="2.7109375" style="5" customWidth="1"/>
    <col min="88" max="89" width="2.5703125" style="5" customWidth="1"/>
    <col min="90" max="91" width="4.85546875" style="5" hidden="1" customWidth="1"/>
    <col min="92" max="95" width="2.42578125" style="5" customWidth="1"/>
    <col min="96" max="96" width="5.5703125" style="5" hidden="1" customWidth="1"/>
    <col min="97" max="97" width="2.5703125" style="5" customWidth="1"/>
    <col min="98" max="98" width="2.7109375" style="5" customWidth="1"/>
    <col min="99" max="99" width="5.5703125" style="5" hidden="1" customWidth="1"/>
    <col min="100" max="101" width="2.7109375" style="5" customWidth="1"/>
    <col min="102" max="102" width="6.7109375" style="5" hidden="1" customWidth="1"/>
    <col min="103" max="109" width="2.5703125" style="5" customWidth="1"/>
    <col min="110" max="111" width="5.5703125" style="5" hidden="1" customWidth="1"/>
    <col min="112" max="112" width="2.5703125" style="5" customWidth="1"/>
    <col min="113" max="113" width="2.7109375" style="5" customWidth="1"/>
    <col min="114" max="114" width="6" style="5" hidden="1" customWidth="1"/>
    <col min="115" max="119" width="5.140625" style="5" hidden="1" customWidth="1"/>
    <col min="120" max="122" width="2.5703125" style="5" customWidth="1"/>
    <col min="123" max="123" width="2.7109375" style="5" customWidth="1"/>
    <col min="124" max="125" width="3" style="5" customWidth="1"/>
    <col min="126" max="126" width="4.140625" style="5" customWidth="1"/>
    <col min="127" max="127" width="3.28515625" style="5" customWidth="1"/>
    <col min="128" max="128" width="5.140625" style="5" hidden="1" customWidth="1"/>
    <col min="129" max="131" width="5.42578125" style="5" hidden="1" customWidth="1"/>
    <col min="132" max="132" width="16.42578125" style="5" hidden="1" customWidth="1"/>
    <col min="133" max="133" width="0" style="5" hidden="1" customWidth="1"/>
    <col min="134" max="16384" width="9.140625" style="5"/>
  </cols>
  <sheetData>
    <row r="1" spans="1:132" s="1" customFormat="1" ht="32.25" customHeight="1">
      <c r="C1" s="2" t="s">
        <v>0</v>
      </c>
      <c r="AO1" s="2" t="s">
        <v>1</v>
      </c>
    </row>
    <row r="2" spans="1:132" s="1" customFormat="1" ht="29.25" customHeight="1">
      <c r="C2" s="2" t="s">
        <v>2</v>
      </c>
      <c r="BO2" s="2" t="s">
        <v>3</v>
      </c>
    </row>
    <row r="3" spans="1:132" s="1" customFormat="1" ht="28.5" customHeight="1">
      <c r="BY3" s="3" t="s">
        <v>4</v>
      </c>
    </row>
    <row r="4" spans="1:132" customFormat="1" ht="18" customHeight="1"/>
    <row r="5" spans="1:132" ht="26.25" customHeight="1">
      <c r="A5" s="825" t="s">
        <v>5</v>
      </c>
      <c r="B5" s="828" t="s">
        <v>6</v>
      </c>
      <c r="C5" s="828"/>
      <c r="D5" s="828"/>
      <c r="E5" s="828"/>
      <c r="F5" s="828"/>
      <c r="G5" s="828"/>
      <c r="H5" s="828"/>
      <c r="I5" s="828" t="s">
        <v>7</v>
      </c>
      <c r="J5" s="828"/>
      <c r="K5" s="828"/>
      <c r="L5" s="828"/>
      <c r="M5" s="828"/>
      <c r="N5" s="828"/>
      <c r="O5" s="828"/>
      <c r="P5" s="828"/>
      <c r="Q5" s="828"/>
      <c r="R5" s="828"/>
      <c r="S5" s="828"/>
      <c r="T5" s="828"/>
      <c r="U5" s="828"/>
      <c r="V5" s="828"/>
      <c r="W5" s="828"/>
      <c r="X5" s="828"/>
      <c r="Y5" s="828"/>
      <c r="Z5" s="828"/>
      <c r="AA5" s="828"/>
      <c r="AB5" s="828"/>
      <c r="AC5" s="828"/>
      <c r="AD5" s="828"/>
      <c r="AE5" s="828"/>
      <c r="AF5" s="828"/>
      <c r="AG5" s="828"/>
      <c r="AH5" s="828"/>
      <c r="AI5" s="828"/>
      <c r="AJ5" s="828"/>
      <c r="AK5" s="828"/>
      <c r="AL5" s="828"/>
      <c r="AM5" s="828"/>
      <c r="AN5" s="828"/>
      <c r="AO5" s="828"/>
      <c r="AP5" s="828"/>
      <c r="AQ5" s="828"/>
      <c r="AR5" s="828"/>
      <c r="AS5" s="828"/>
      <c r="AT5" s="828"/>
      <c r="AU5" s="828"/>
      <c r="AV5" s="828"/>
      <c r="AW5" s="828"/>
      <c r="AX5" s="829" t="s">
        <v>8</v>
      </c>
      <c r="AY5" s="829"/>
      <c r="AZ5" s="829"/>
      <c r="BA5" s="829"/>
      <c r="BB5" s="829"/>
      <c r="BC5" s="829"/>
      <c r="BD5" s="829"/>
      <c r="BE5" s="829"/>
      <c r="BF5" s="829"/>
      <c r="BG5" s="829"/>
      <c r="BH5" s="829"/>
      <c r="BI5" s="829"/>
      <c r="BJ5" s="829"/>
      <c r="BK5" s="829"/>
      <c r="BL5" s="829"/>
      <c r="BM5" s="829"/>
      <c r="BN5" s="829"/>
      <c r="BO5" s="828" t="s">
        <v>9</v>
      </c>
      <c r="BP5" s="828"/>
      <c r="BQ5" s="828"/>
      <c r="BR5" s="828"/>
      <c r="BS5" s="828"/>
      <c r="BT5" s="828"/>
      <c r="BU5" s="828"/>
      <c r="BV5" s="828"/>
      <c r="BW5" s="828"/>
      <c r="BX5" s="828"/>
      <c r="BY5" s="828"/>
      <c r="BZ5" s="828"/>
      <c r="CA5" s="828"/>
      <c r="CB5" s="828"/>
      <c r="CC5" s="828"/>
      <c r="CD5" s="828"/>
      <c r="CE5" s="828"/>
      <c r="CF5" s="828"/>
      <c r="CG5" s="828"/>
      <c r="CH5" s="828"/>
      <c r="CI5" s="828"/>
      <c r="CJ5" s="828"/>
      <c r="CK5" s="828"/>
      <c r="CL5" s="828"/>
      <c r="CM5" s="828"/>
      <c r="CN5" s="830" t="s">
        <v>10</v>
      </c>
      <c r="CO5" s="831"/>
      <c r="CP5" s="831"/>
      <c r="CQ5" s="831"/>
      <c r="CR5" s="831"/>
      <c r="CS5" s="831"/>
      <c r="CT5" s="831"/>
      <c r="CU5" s="831"/>
      <c r="CV5" s="831"/>
      <c r="CW5" s="831"/>
      <c r="CX5" s="831"/>
      <c r="CY5" s="831"/>
      <c r="CZ5" s="831"/>
      <c r="DA5" s="831"/>
      <c r="DB5" s="831"/>
      <c r="DC5" s="831"/>
      <c r="DD5" s="831"/>
      <c r="DE5" s="831"/>
      <c r="DF5" s="831"/>
      <c r="DG5" s="832"/>
      <c r="DH5" s="845" t="s">
        <v>11</v>
      </c>
      <c r="DI5" s="846"/>
      <c r="DJ5" s="846"/>
      <c r="DK5" s="846"/>
      <c r="DL5" s="847"/>
      <c r="DM5" s="829" t="s">
        <v>12</v>
      </c>
      <c r="DN5" s="829" t="s">
        <v>13</v>
      </c>
      <c r="DO5" s="829" t="s">
        <v>14</v>
      </c>
      <c r="DP5" s="839" t="s">
        <v>12</v>
      </c>
      <c r="DQ5" s="839" t="s">
        <v>13</v>
      </c>
      <c r="DR5" s="839" t="s">
        <v>14</v>
      </c>
      <c r="DS5" s="839" t="s">
        <v>15</v>
      </c>
      <c r="DT5" s="839" t="s">
        <v>16</v>
      </c>
      <c r="DU5" s="839" t="s">
        <v>17</v>
      </c>
      <c r="DV5" s="841" t="s">
        <v>18</v>
      </c>
      <c r="DW5" s="843" t="s">
        <v>19</v>
      </c>
      <c r="DX5" s="4"/>
      <c r="DY5" s="829" t="s">
        <v>20</v>
      </c>
      <c r="DZ5" s="829"/>
      <c r="EA5" s="829"/>
      <c r="EB5" s="829"/>
    </row>
    <row r="6" spans="1:132" ht="63.75" customHeight="1">
      <c r="A6" s="826"/>
      <c r="B6" s="828"/>
      <c r="C6" s="828"/>
      <c r="D6" s="828"/>
      <c r="E6" s="828"/>
      <c r="F6" s="828"/>
      <c r="G6" s="828"/>
      <c r="H6" s="828"/>
      <c r="I6" s="834" t="s">
        <v>21</v>
      </c>
      <c r="J6" s="834"/>
      <c r="K6" s="834"/>
      <c r="L6" s="837" t="s">
        <v>22</v>
      </c>
      <c r="M6" s="837"/>
      <c r="N6" s="834" t="s">
        <v>23</v>
      </c>
      <c r="O6" s="834"/>
      <c r="P6" s="828" t="s">
        <v>24</v>
      </c>
      <c r="Q6" s="828"/>
      <c r="R6" s="828"/>
      <c r="S6" s="828"/>
      <c r="T6" s="828"/>
      <c r="U6" s="828"/>
      <c r="V6" s="828"/>
      <c r="W6" s="828"/>
      <c r="X6" s="828"/>
      <c r="Y6" s="828"/>
      <c r="Z6" s="828"/>
      <c r="AA6" s="828"/>
      <c r="AB6" s="834" t="s">
        <v>25</v>
      </c>
      <c r="AC6" s="834"/>
      <c r="AD6" s="834"/>
      <c r="AE6" s="834"/>
      <c r="AF6" s="838" t="s">
        <v>26</v>
      </c>
      <c r="AG6" s="838"/>
      <c r="AH6" s="838"/>
      <c r="AI6" s="838"/>
      <c r="AJ6" s="838"/>
      <c r="AK6" s="838"/>
      <c r="AL6" s="838"/>
      <c r="AM6" s="838"/>
      <c r="AN6" s="838"/>
      <c r="AO6" s="838"/>
      <c r="AP6" s="838"/>
      <c r="AQ6" s="838"/>
      <c r="AR6" s="838"/>
      <c r="AS6" s="838"/>
      <c r="AT6" s="838"/>
      <c r="AU6" s="838"/>
      <c r="AV6" s="829" t="s">
        <v>27</v>
      </c>
      <c r="AW6" s="829" t="s">
        <v>28</v>
      </c>
      <c r="AX6" s="829" t="s">
        <v>29</v>
      </c>
      <c r="AY6" s="829"/>
      <c r="AZ6" s="829" t="s">
        <v>30</v>
      </c>
      <c r="BA6" s="829"/>
      <c r="BB6" s="829"/>
      <c r="BC6" s="829"/>
      <c r="BD6" s="829"/>
      <c r="BE6" s="829"/>
      <c r="BF6" s="829" t="s">
        <v>31</v>
      </c>
      <c r="BG6" s="829"/>
      <c r="BH6" s="829"/>
      <c r="BI6" s="829"/>
      <c r="BJ6" s="829"/>
      <c r="BK6" s="829"/>
      <c r="BL6" s="4" t="s">
        <v>32</v>
      </c>
      <c r="BM6" s="829" t="s">
        <v>33</v>
      </c>
      <c r="BN6" s="829" t="s">
        <v>34</v>
      </c>
      <c r="BO6" s="834" t="s">
        <v>35</v>
      </c>
      <c r="BP6" s="834"/>
      <c r="BQ6" s="834"/>
      <c r="BR6" s="834" t="s">
        <v>36</v>
      </c>
      <c r="BS6" s="834"/>
      <c r="BT6" s="834"/>
      <c r="BU6" s="834" t="s">
        <v>37</v>
      </c>
      <c r="BV6" s="834"/>
      <c r="BW6" s="834" t="s">
        <v>38</v>
      </c>
      <c r="BX6" s="834"/>
      <c r="BY6" s="834"/>
      <c r="BZ6" s="834"/>
      <c r="CA6" s="834"/>
      <c r="CB6" s="834"/>
      <c r="CC6" s="6" t="s">
        <v>39</v>
      </c>
      <c r="CD6" s="848" t="s">
        <v>40</v>
      </c>
      <c r="CE6" s="849"/>
      <c r="CF6" s="850"/>
      <c r="CG6" s="7" t="s">
        <v>41</v>
      </c>
      <c r="CH6" s="834" t="s">
        <v>42</v>
      </c>
      <c r="CI6" s="834"/>
      <c r="CJ6" s="6" t="s">
        <v>43</v>
      </c>
      <c r="CK6" s="6" t="s">
        <v>44</v>
      </c>
      <c r="CL6" s="829" t="s">
        <v>45</v>
      </c>
      <c r="CM6" s="829" t="s">
        <v>46</v>
      </c>
      <c r="CN6" s="835" t="s">
        <v>47</v>
      </c>
      <c r="CO6" s="835"/>
      <c r="CP6" s="835"/>
      <c r="CQ6" s="835"/>
      <c r="CR6" s="835"/>
      <c r="CS6" s="835"/>
      <c r="CT6" s="835"/>
      <c r="CU6" s="7"/>
      <c r="CV6" s="834" t="s">
        <v>48</v>
      </c>
      <c r="CW6" s="834"/>
      <c r="CX6" s="834"/>
      <c r="CY6" s="834"/>
      <c r="CZ6" s="8" t="s">
        <v>49</v>
      </c>
      <c r="DA6" s="8" t="s">
        <v>50</v>
      </c>
      <c r="DB6" s="8" t="s">
        <v>51</v>
      </c>
      <c r="DC6" s="8" t="s">
        <v>52</v>
      </c>
      <c r="DD6" s="834" t="s">
        <v>44</v>
      </c>
      <c r="DE6" s="834"/>
      <c r="DF6" s="829" t="s">
        <v>53</v>
      </c>
      <c r="DG6" s="829" t="s">
        <v>54</v>
      </c>
      <c r="DH6" s="856" t="s">
        <v>55</v>
      </c>
      <c r="DI6" s="857"/>
      <c r="DJ6" s="858"/>
      <c r="DK6" s="829" t="s">
        <v>56</v>
      </c>
      <c r="DL6" s="829" t="s">
        <v>57</v>
      </c>
      <c r="DM6" s="829"/>
      <c r="DN6" s="829"/>
      <c r="DO6" s="829"/>
      <c r="DP6" s="840"/>
      <c r="DQ6" s="840"/>
      <c r="DR6" s="840"/>
      <c r="DS6" s="840"/>
      <c r="DT6" s="840"/>
      <c r="DU6" s="840"/>
      <c r="DV6" s="842"/>
      <c r="DW6" s="844"/>
      <c r="DX6" s="4"/>
      <c r="DY6" s="829"/>
      <c r="DZ6" s="829"/>
      <c r="EA6" s="829"/>
      <c r="EB6" s="829"/>
    </row>
    <row r="7" spans="1:132" ht="66" customHeight="1">
      <c r="A7" s="826"/>
      <c r="B7" s="828"/>
      <c r="C7" s="828"/>
      <c r="D7" s="828"/>
      <c r="E7" s="828"/>
      <c r="F7" s="828"/>
      <c r="G7" s="828"/>
      <c r="H7" s="828"/>
      <c r="I7" s="833" t="s">
        <v>58</v>
      </c>
      <c r="J7" s="833" t="s">
        <v>59</v>
      </c>
      <c r="K7" s="833" t="s">
        <v>60</v>
      </c>
      <c r="L7" s="833" t="s">
        <v>61</v>
      </c>
      <c r="M7" s="833" t="s">
        <v>62</v>
      </c>
      <c r="N7" s="834" t="s">
        <v>63</v>
      </c>
      <c r="O7" s="834"/>
      <c r="P7" s="853" t="s">
        <v>64</v>
      </c>
      <c r="Q7" s="854"/>
      <c r="R7" s="854"/>
      <c r="S7" s="855"/>
      <c r="T7" s="856" t="s">
        <v>65</v>
      </c>
      <c r="U7" s="857"/>
      <c r="V7" s="857"/>
      <c r="W7" s="857"/>
      <c r="X7" s="857"/>
      <c r="Y7" s="857"/>
      <c r="Z7" s="858"/>
      <c r="AA7" s="833" t="s">
        <v>66</v>
      </c>
      <c r="AB7" s="833" t="s">
        <v>67</v>
      </c>
      <c r="AC7" s="833" t="s">
        <v>68</v>
      </c>
      <c r="AD7" s="833" t="s">
        <v>69</v>
      </c>
      <c r="AE7" s="833" t="s">
        <v>70</v>
      </c>
      <c r="AF7" s="851" t="s">
        <v>71</v>
      </c>
      <c r="AG7" s="851" t="s">
        <v>72</v>
      </c>
      <c r="AH7" s="851" t="s">
        <v>73</v>
      </c>
      <c r="AI7" s="851" t="s">
        <v>74</v>
      </c>
      <c r="AJ7" s="852" t="s">
        <v>75</v>
      </c>
      <c r="AK7" s="852" t="s">
        <v>76</v>
      </c>
      <c r="AL7" s="852" t="s">
        <v>77</v>
      </c>
      <c r="AM7" s="852" t="s">
        <v>78</v>
      </c>
      <c r="AN7" s="851" t="s">
        <v>79</v>
      </c>
      <c r="AO7" s="851" t="s">
        <v>80</v>
      </c>
      <c r="AP7" s="851" t="s">
        <v>81</v>
      </c>
      <c r="AQ7" s="851" t="s">
        <v>82</v>
      </c>
      <c r="AR7" s="852" t="s">
        <v>83</v>
      </c>
      <c r="AS7" s="852" t="s">
        <v>84</v>
      </c>
      <c r="AT7" s="852" t="s">
        <v>85</v>
      </c>
      <c r="AU7" s="852" t="s">
        <v>86</v>
      </c>
      <c r="AV7" s="829"/>
      <c r="AW7" s="829"/>
      <c r="AX7" s="829" t="s">
        <v>87</v>
      </c>
      <c r="AY7" s="829" t="s">
        <v>88</v>
      </c>
      <c r="AZ7" s="829" t="s">
        <v>89</v>
      </c>
      <c r="BA7" s="829" t="s">
        <v>90</v>
      </c>
      <c r="BB7" s="829" t="s">
        <v>91</v>
      </c>
      <c r="BC7" s="829" t="s">
        <v>92</v>
      </c>
      <c r="BD7" s="829" t="s">
        <v>93</v>
      </c>
      <c r="BE7" s="829" t="s">
        <v>94</v>
      </c>
      <c r="BF7" s="829" t="s">
        <v>95</v>
      </c>
      <c r="BG7" s="829" t="s">
        <v>96</v>
      </c>
      <c r="BH7" s="829" t="s">
        <v>97</v>
      </c>
      <c r="BI7" s="829" t="s">
        <v>98</v>
      </c>
      <c r="BJ7" s="829" t="s">
        <v>99</v>
      </c>
      <c r="BK7" s="829" t="s">
        <v>100</v>
      </c>
      <c r="BL7" s="829" t="s">
        <v>101</v>
      </c>
      <c r="BM7" s="829"/>
      <c r="BN7" s="829"/>
      <c r="BO7" s="833" t="s">
        <v>102</v>
      </c>
      <c r="BP7" s="833" t="s">
        <v>103</v>
      </c>
      <c r="BQ7" s="833" t="s">
        <v>104</v>
      </c>
      <c r="BR7" s="833" t="s">
        <v>105</v>
      </c>
      <c r="BS7" s="833" t="s">
        <v>106</v>
      </c>
      <c r="BT7" s="833" t="s">
        <v>107</v>
      </c>
      <c r="BU7" s="833" t="s">
        <v>108</v>
      </c>
      <c r="BV7" s="833" t="s">
        <v>109</v>
      </c>
      <c r="BW7" s="833" t="s">
        <v>110</v>
      </c>
      <c r="BX7" s="833" t="s">
        <v>111</v>
      </c>
      <c r="BY7" s="833" t="s">
        <v>112</v>
      </c>
      <c r="BZ7" s="833" t="s">
        <v>113</v>
      </c>
      <c r="CA7" s="833" t="s">
        <v>114</v>
      </c>
      <c r="CB7" s="833" t="s">
        <v>115</v>
      </c>
      <c r="CC7" s="833" t="s">
        <v>116</v>
      </c>
      <c r="CD7" s="852" t="s">
        <v>117</v>
      </c>
      <c r="CE7" s="852" t="s">
        <v>118</v>
      </c>
      <c r="CF7" s="859" t="s">
        <v>119</v>
      </c>
      <c r="CG7" s="833" t="s">
        <v>120</v>
      </c>
      <c r="CH7" s="833" t="s">
        <v>121</v>
      </c>
      <c r="CI7" s="833" t="s">
        <v>122</v>
      </c>
      <c r="CJ7" s="833" t="s">
        <v>123</v>
      </c>
      <c r="CK7" s="833" t="s">
        <v>124</v>
      </c>
      <c r="CL7" s="829"/>
      <c r="CM7" s="829"/>
      <c r="CN7" s="863" t="s">
        <v>125</v>
      </c>
      <c r="CO7" s="863"/>
      <c r="CP7" s="863"/>
      <c r="CQ7" s="863"/>
      <c r="CR7" s="10"/>
      <c r="CS7" s="848" t="s">
        <v>126</v>
      </c>
      <c r="CT7" s="849"/>
      <c r="CU7" s="850"/>
      <c r="CV7" s="863" t="s">
        <v>127</v>
      </c>
      <c r="CW7" s="863"/>
      <c r="CX7" s="10"/>
      <c r="CY7" s="836" t="s">
        <v>128</v>
      </c>
      <c r="CZ7" s="836" t="s">
        <v>129</v>
      </c>
      <c r="DA7" s="836" t="s">
        <v>130</v>
      </c>
      <c r="DB7" s="836" t="s">
        <v>131</v>
      </c>
      <c r="DC7" s="836" t="s">
        <v>132</v>
      </c>
      <c r="DD7" s="836" t="s">
        <v>133</v>
      </c>
      <c r="DE7" s="836" t="s">
        <v>134</v>
      </c>
      <c r="DF7" s="829"/>
      <c r="DG7" s="829"/>
      <c r="DH7" s="833" t="s">
        <v>135</v>
      </c>
      <c r="DI7" s="833" t="s">
        <v>136</v>
      </c>
      <c r="DJ7" s="861" t="s">
        <v>137</v>
      </c>
      <c r="DK7" s="829"/>
      <c r="DL7" s="829"/>
      <c r="DM7" s="829"/>
      <c r="DN7" s="829"/>
      <c r="DO7" s="829"/>
      <c r="DP7" s="840"/>
      <c r="DQ7" s="840"/>
      <c r="DR7" s="840"/>
      <c r="DS7" s="840"/>
      <c r="DT7" s="840"/>
      <c r="DU7" s="840"/>
      <c r="DV7" s="842"/>
      <c r="DW7" s="844"/>
      <c r="DX7" s="4"/>
      <c r="DY7" s="829"/>
      <c r="DZ7" s="829"/>
      <c r="EA7" s="829"/>
      <c r="EB7" s="829"/>
    </row>
    <row r="8" spans="1:132" ht="64.5" customHeight="1">
      <c r="A8" s="826"/>
      <c r="B8" s="828"/>
      <c r="C8" s="828"/>
      <c r="D8" s="828"/>
      <c r="E8" s="828"/>
      <c r="F8" s="828"/>
      <c r="G8" s="828"/>
      <c r="H8" s="828"/>
      <c r="I8" s="833"/>
      <c r="J8" s="833"/>
      <c r="K8" s="833"/>
      <c r="L8" s="833"/>
      <c r="M8" s="833"/>
      <c r="N8" s="6" t="s">
        <v>138</v>
      </c>
      <c r="O8" s="6" t="s">
        <v>139</v>
      </c>
      <c r="P8" s="11" t="s">
        <v>140</v>
      </c>
      <c r="Q8" s="12" t="s">
        <v>141</v>
      </c>
      <c r="R8" s="12" t="s">
        <v>142</v>
      </c>
      <c r="S8" s="13" t="s">
        <v>137</v>
      </c>
      <c r="T8" s="6" t="s">
        <v>143</v>
      </c>
      <c r="U8" s="6" t="s">
        <v>144</v>
      </c>
      <c r="V8" s="6" t="s">
        <v>145</v>
      </c>
      <c r="W8" s="6" t="s">
        <v>146</v>
      </c>
      <c r="X8" s="6" t="s">
        <v>147</v>
      </c>
      <c r="Y8" s="14" t="s">
        <v>148</v>
      </c>
      <c r="Z8" s="14" t="s">
        <v>149</v>
      </c>
      <c r="AA8" s="833"/>
      <c r="AB8" s="833"/>
      <c r="AC8" s="833"/>
      <c r="AD8" s="833"/>
      <c r="AE8" s="833"/>
      <c r="AF8" s="851"/>
      <c r="AG8" s="851"/>
      <c r="AH8" s="851"/>
      <c r="AI8" s="851"/>
      <c r="AJ8" s="852"/>
      <c r="AK8" s="852"/>
      <c r="AL8" s="852"/>
      <c r="AM8" s="852"/>
      <c r="AN8" s="851"/>
      <c r="AO8" s="851"/>
      <c r="AP8" s="851"/>
      <c r="AQ8" s="851"/>
      <c r="AR8" s="852"/>
      <c r="AS8" s="852"/>
      <c r="AT8" s="852"/>
      <c r="AU8" s="852"/>
      <c r="AV8" s="829"/>
      <c r="AW8" s="829"/>
      <c r="AX8" s="829"/>
      <c r="AY8" s="829"/>
      <c r="AZ8" s="829"/>
      <c r="BA8" s="829"/>
      <c r="BB8" s="829"/>
      <c r="BC8" s="829"/>
      <c r="BD8" s="829"/>
      <c r="BE8" s="829"/>
      <c r="BF8" s="829"/>
      <c r="BG8" s="829"/>
      <c r="BH8" s="829"/>
      <c r="BI8" s="829"/>
      <c r="BJ8" s="829"/>
      <c r="BK8" s="829"/>
      <c r="BL8" s="829"/>
      <c r="BM8" s="829"/>
      <c r="BN8" s="829"/>
      <c r="BO8" s="833"/>
      <c r="BP8" s="833"/>
      <c r="BQ8" s="833"/>
      <c r="BR8" s="833"/>
      <c r="BS8" s="833"/>
      <c r="BT8" s="833"/>
      <c r="BU8" s="833"/>
      <c r="BV8" s="833"/>
      <c r="BW8" s="833"/>
      <c r="BX8" s="833"/>
      <c r="BY8" s="833"/>
      <c r="BZ8" s="833"/>
      <c r="CA8" s="833"/>
      <c r="CB8" s="833"/>
      <c r="CC8" s="833"/>
      <c r="CD8" s="852"/>
      <c r="CE8" s="852"/>
      <c r="CF8" s="860"/>
      <c r="CG8" s="833"/>
      <c r="CH8" s="833"/>
      <c r="CI8" s="833"/>
      <c r="CJ8" s="833"/>
      <c r="CK8" s="833"/>
      <c r="CL8" s="829"/>
      <c r="CM8" s="829"/>
      <c r="CN8" s="6" t="s">
        <v>150</v>
      </c>
      <c r="CO8" s="6" t="s">
        <v>151</v>
      </c>
      <c r="CP8" s="6" t="s">
        <v>152</v>
      </c>
      <c r="CQ8" s="6" t="s">
        <v>153</v>
      </c>
      <c r="CR8" s="14" t="s">
        <v>137</v>
      </c>
      <c r="CS8" s="11" t="s">
        <v>154</v>
      </c>
      <c r="CT8" s="11" t="s">
        <v>155</v>
      </c>
      <c r="CU8" s="14" t="s">
        <v>137</v>
      </c>
      <c r="CV8" s="6" t="s">
        <v>156</v>
      </c>
      <c r="CW8" s="6" t="s">
        <v>157</v>
      </c>
      <c r="CX8" s="14" t="s">
        <v>137</v>
      </c>
      <c r="CY8" s="836"/>
      <c r="CZ8" s="836"/>
      <c r="DA8" s="836"/>
      <c r="DB8" s="836"/>
      <c r="DC8" s="836"/>
      <c r="DD8" s="836"/>
      <c r="DE8" s="836"/>
      <c r="DF8" s="829"/>
      <c r="DG8" s="829"/>
      <c r="DH8" s="833"/>
      <c r="DI8" s="833"/>
      <c r="DJ8" s="862"/>
      <c r="DK8" s="829"/>
      <c r="DL8" s="829"/>
      <c r="DM8" s="829"/>
      <c r="DN8" s="829"/>
      <c r="DO8" s="829"/>
      <c r="DP8" s="15"/>
      <c r="DQ8" s="15"/>
      <c r="DR8" s="15"/>
      <c r="DS8" s="15"/>
      <c r="DT8" s="4"/>
      <c r="DU8" s="4"/>
      <c r="DV8" s="4"/>
      <c r="DW8" s="4"/>
      <c r="DX8" s="4"/>
      <c r="DY8" s="829"/>
      <c r="DZ8" s="829"/>
      <c r="EA8" s="829"/>
      <c r="EB8" s="829"/>
    </row>
    <row r="9" spans="1:132" ht="21.75" customHeight="1">
      <c r="A9" s="827"/>
      <c r="B9" s="4" t="s">
        <v>158</v>
      </c>
      <c r="C9" s="4" t="s">
        <v>159</v>
      </c>
      <c r="D9" s="4" t="s">
        <v>160</v>
      </c>
      <c r="E9" s="4" t="s">
        <v>161</v>
      </c>
      <c r="F9" s="4" t="s">
        <v>162</v>
      </c>
      <c r="G9" s="4" t="s">
        <v>163</v>
      </c>
      <c r="H9" s="4" t="s">
        <v>164</v>
      </c>
      <c r="I9" s="16">
        <v>2</v>
      </c>
      <c r="J9" s="16">
        <v>2</v>
      </c>
      <c r="K9" s="16">
        <v>2</v>
      </c>
      <c r="L9" s="16">
        <v>3</v>
      </c>
      <c r="M9" s="16">
        <v>3</v>
      </c>
      <c r="N9" s="16">
        <v>3</v>
      </c>
      <c r="O9" s="16">
        <v>2</v>
      </c>
      <c r="P9" s="16">
        <v>2</v>
      </c>
      <c r="Q9" s="16"/>
      <c r="R9" s="16"/>
      <c r="S9" s="17">
        <v>2</v>
      </c>
      <c r="T9" s="16"/>
      <c r="U9" s="16"/>
      <c r="V9" s="16"/>
      <c r="W9" s="16"/>
      <c r="X9" s="16"/>
      <c r="Y9" s="18">
        <v>2</v>
      </c>
      <c r="Z9" s="18">
        <v>2</v>
      </c>
      <c r="AA9" s="16">
        <v>2</v>
      </c>
      <c r="AB9" s="16">
        <v>3</v>
      </c>
      <c r="AC9" s="16">
        <v>2</v>
      </c>
      <c r="AD9" s="16">
        <v>3</v>
      </c>
      <c r="AE9" s="16">
        <v>2</v>
      </c>
      <c r="AF9" s="16">
        <v>1</v>
      </c>
      <c r="AG9" s="16">
        <v>1</v>
      </c>
      <c r="AH9" s="16">
        <v>1</v>
      </c>
      <c r="AI9" s="16">
        <v>1</v>
      </c>
      <c r="AJ9" s="16">
        <v>1</v>
      </c>
      <c r="AK9" s="16">
        <v>1</v>
      </c>
      <c r="AL9" s="16">
        <v>1</v>
      </c>
      <c r="AM9" s="16">
        <v>1</v>
      </c>
      <c r="AN9" s="16">
        <v>1</v>
      </c>
      <c r="AO9" s="16">
        <v>1</v>
      </c>
      <c r="AP9" s="16">
        <v>1</v>
      </c>
      <c r="AQ9" s="16">
        <v>1</v>
      </c>
      <c r="AR9" s="16">
        <v>1</v>
      </c>
      <c r="AS9" s="16">
        <v>1</v>
      </c>
      <c r="AT9" s="16">
        <v>1</v>
      </c>
      <c r="AU9" s="16">
        <v>1</v>
      </c>
      <c r="AV9" s="4" t="s">
        <v>165</v>
      </c>
      <c r="AW9" s="4" t="s">
        <v>165</v>
      </c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4" t="s">
        <v>165</v>
      </c>
      <c r="BN9" s="4" t="s">
        <v>165</v>
      </c>
      <c r="BO9" s="16">
        <v>3</v>
      </c>
      <c r="BP9" s="16">
        <v>3</v>
      </c>
      <c r="BQ9" s="16">
        <v>2</v>
      </c>
      <c r="BR9" s="16">
        <v>3</v>
      </c>
      <c r="BS9" s="16">
        <v>3</v>
      </c>
      <c r="BT9" s="16">
        <v>2</v>
      </c>
      <c r="BU9" s="16">
        <v>2</v>
      </c>
      <c r="BV9" s="16">
        <v>3</v>
      </c>
      <c r="BW9" s="16">
        <v>3</v>
      </c>
      <c r="BX9" s="16">
        <v>3</v>
      </c>
      <c r="BY9" s="16">
        <v>2</v>
      </c>
      <c r="BZ9" s="16">
        <v>2</v>
      </c>
      <c r="CA9" s="16">
        <v>3</v>
      </c>
      <c r="CB9" s="16">
        <v>3</v>
      </c>
      <c r="CC9" s="16">
        <v>3</v>
      </c>
      <c r="CD9" s="16"/>
      <c r="CE9" s="16"/>
      <c r="CF9" s="17">
        <v>3</v>
      </c>
      <c r="CG9" s="16">
        <v>3</v>
      </c>
      <c r="CH9" s="16">
        <v>2</v>
      </c>
      <c r="CI9" s="16">
        <v>3</v>
      </c>
      <c r="CJ9" s="16">
        <v>3</v>
      </c>
      <c r="CK9" s="16">
        <v>1</v>
      </c>
      <c r="CL9" s="4" t="s">
        <v>165</v>
      </c>
      <c r="CM9" s="4" t="s">
        <v>165</v>
      </c>
      <c r="CN9" s="16"/>
      <c r="CO9" s="16"/>
      <c r="CP9" s="16"/>
      <c r="CQ9" s="16"/>
      <c r="CR9" s="19">
        <v>2</v>
      </c>
      <c r="CS9" s="16"/>
      <c r="CT9" s="16"/>
      <c r="CU9" s="19">
        <v>2</v>
      </c>
      <c r="CV9" s="16"/>
      <c r="CW9" s="16"/>
      <c r="CX9" s="20">
        <v>3</v>
      </c>
      <c r="CY9" s="16">
        <v>3</v>
      </c>
      <c r="CZ9" s="16">
        <v>3</v>
      </c>
      <c r="DA9" s="16">
        <v>2</v>
      </c>
      <c r="DB9" s="16">
        <v>3</v>
      </c>
      <c r="DC9" s="16">
        <v>3</v>
      </c>
      <c r="DD9" s="16">
        <v>1</v>
      </c>
      <c r="DE9" s="16">
        <v>1</v>
      </c>
      <c r="DF9" s="4" t="s">
        <v>165</v>
      </c>
      <c r="DG9" s="4" t="s">
        <v>165</v>
      </c>
      <c r="DH9" s="16"/>
      <c r="DI9" s="16"/>
      <c r="DJ9" s="16">
        <v>5</v>
      </c>
      <c r="DK9" s="4" t="s">
        <v>165</v>
      </c>
      <c r="DL9" s="4" t="s">
        <v>165</v>
      </c>
      <c r="DM9" s="4" t="s">
        <v>165</v>
      </c>
      <c r="DN9" s="4" t="s">
        <v>165</v>
      </c>
      <c r="DO9" s="4" t="s">
        <v>165</v>
      </c>
      <c r="DP9" s="4"/>
      <c r="DQ9" s="4"/>
      <c r="DR9" s="4"/>
      <c r="DS9" s="4"/>
      <c r="DT9" s="4"/>
      <c r="DU9" s="4"/>
      <c r="DV9" s="4"/>
      <c r="DW9" s="4"/>
      <c r="DX9" s="4"/>
      <c r="DY9" s="4" t="s">
        <v>166</v>
      </c>
      <c r="DZ9" s="4" t="s">
        <v>167</v>
      </c>
      <c r="EA9" s="4" t="s">
        <v>168</v>
      </c>
      <c r="EB9" s="4" t="s">
        <v>169</v>
      </c>
    </row>
    <row r="10" spans="1:132" ht="18.75" hidden="1" customHeight="1">
      <c r="B10" s="21" t="s">
        <v>158</v>
      </c>
      <c r="C10" s="21" t="s">
        <v>159</v>
      </c>
      <c r="D10" s="21" t="s">
        <v>160</v>
      </c>
      <c r="E10" s="21" t="s">
        <v>161</v>
      </c>
      <c r="F10" s="21" t="s">
        <v>162</v>
      </c>
      <c r="G10" s="21" t="s">
        <v>163</v>
      </c>
      <c r="H10" s="21" t="s">
        <v>164</v>
      </c>
      <c r="I10" s="22">
        <v>2</v>
      </c>
      <c r="J10" s="22">
        <v>2</v>
      </c>
      <c r="K10" s="22">
        <v>2</v>
      </c>
      <c r="L10" s="22">
        <v>3</v>
      </c>
      <c r="M10" s="22">
        <v>3</v>
      </c>
      <c r="N10" s="22">
        <v>3</v>
      </c>
      <c r="O10" s="22">
        <v>2</v>
      </c>
      <c r="P10" s="22">
        <v>2</v>
      </c>
      <c r="Q10" s="22">
        <v>2</v>
      </c>
      <c r="R10" s="22">
        <v>2</v>
      </c>
      <c r="S10" s="22"/>
      <c r="T10" s="22">
        <v>2</v>
      </c>
      <c r="U10" s="22">
        <v>2</v>
      </c>
      <c r="V10" s="22">
        <v>2</v>
      </c>
      <c r="W10" s="22">
        <v>2</v>
      </c>
      <c r="X10" s="22">
        <v>2</v>
      </c>
      <c r="Y10" s="22"/>
      <c r="Z10" s="22"/>
      <c r="AA10" s="22">
        <v>2</v>
      </c>
      <c r="AB10" s="22">
        <v>3</v>
      </c>
      <c r="AC10" s="22">
        <v>2</v>
      </c>
      <c r="AD10" s="22">
        <v>3</v>
      </c>
      <c r="AE10" s="22">
        <v>2</v>
      </c>
      <c r="AF10" s="22">
        <v>1</v>
      </c>
      <c r="AG10" s="22">
        <v>1</v>
      </c>
      <c r="AH10" s="22">
        <v>1</v>
      </c>
      <c r="AI10" s="22">
        <v>1</v>
      </c>
      <c r="AJ10" s="22">
        <v>1</v>
      </c>
      <c r="AK10" s="22">
        <v>1</v>
      </c>
      <c r="AL10" s="22">
        <v>1</v>
      </c>
      <c r="AM10" s="22">
        <v>1</v>
      </c>
      <c r="AN10" s="22">
        <v>1</v>
      </c>
      <c r="AO10" s="22">
        <v>1</v>
      </c>
      <c r="AP10" s="22">
        <v>1</v>
      </c>
      <c r="AQ10" s="22">
        <v>1</v>
      </c>
      <c r="AR10" s="22">
        <v>1</v>
      </c>
      <c r="AS10" s="22">
        <v>1</v>
      </c>
      <c r="AT10" s="22">
        <v>1</v>
      </c>
      <c r="AU10" s="22">
        <v>1</v>
      </c>
      <c r="AV10" s="21" t="s">
        <v>165</v>
      </c>
      <c r="AW10" s="21" t="s">
        <v>165</v>
      </c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1" t="s">
        <v>165</v>
      </c>
      <c r="BN10" s="21" t="s">
        <v>165</v>
      </c>
      <c r="BO10" s="22">
        <v>3</v>
      </c>
      <c r="BP10" s="22">
        <v>3</v>
      </c>
      <c r="BQ10" s="22">
        <v>2</v>
      </c>
      <c r="BR10" s="22">
        <v>3</v>
      </c>
      <c r="BS10" s="22">
        <v>3</v>
      </c>
      <c r="BT10" s="22">
        <v>2</v>
      </c>
      <c r="BU10" s="22">
        <v>2</v>
      </c>
      <c r="BV10" s="22">
        <v>3</v>
      </c>
      <c r="BW10" s="22">
        <v>3</v>
      </c>
      <c r="BX10" s="22">
        <v>3</v>
      </c>
      <c r="BY10" s="22">
        <v>2</v>
      </c>
      <c r="BZ10" s="22">
        <v>2</v>
      </c>
      <c r="CA10" s="22">
        <v>3</v>
      </c>
      <c r="CB10" s="22">
        <v>3</v>
      </c>
      <c r="CC10" s="22">
        <v>3</v>
      </c>
      <c r="CD10" s="22">
        <v>3</v>
      </c>
      <c r="CE10" s="22">
        <v>3</v>
      </c>
      <c r="CF10" s="23"/>
      <c r="CG10" s="22">
        <v>3</v>
      </c>
      <c r="CH10" s="22">
        <v>2</v>
      </c>
      <c r="CI10" s="22">
        <v>3</v>
      </c>
      <c r="CJ10" s="22">
        <v>3</v>
      </c>
      <c r="CK10" s="22">
        <v>1</v>
      </c>
      <c r="CL10" s="21" t="s">
        <v>165</v>
      </c>
      <c r="CM10" s="21" t="s">
        <v>165</v>
      </c>
      <c r="CN10" s="22">
        <v>2</v>
      </c>
      <c r="CO10" s="22">
        <v>2</v>
      </c>
      <c r="CP10" s="22">
        <v>2</v>
      </c>
      <c r="CQ10" s="22">
        <v>3</v>
      </c>
      <c r="CR10" s="24"/>
      <c r="CS10" s="22">
        <v>3</v>
      </c>
      <c r="CT10" s="22">
        <v>2</v>
      </c>
      <c r="CU10" s="24"/>
      <c r="CV10" s="22">
        <v>2</v>
      </c>
      <c r="CW10" s="22">
        <v>3</v>
      </c>
      <c r="CX10" s="22"/>
      <c r="CY10" s="22">
        <v>3</v>
      </c>
      <c r="CZ10" s="22">
        <v>3</v>
      </c>
      <c r="DA10" s="22">
        <v>2</v>
      </c>
      <c r="DB10" s="22">
        <v>3</v>
      </c>
      <c r="DC10" s="22">
        <v>3</v>
      </c>
      <c r="DD10" s="22">
        <v>1</v>
      </c>
      <c r="DE10" s="22">
        <v>1</v>
      </c>
      <c r="DF10" s="21" t="s">
        <v>165</v>
      </c>
      <c r="DG10" s="21" t="s">
        <v>165</v>
      </c>
      <c r="DH10" s="22">
        <v>5</v>
      </c>
      <c r="DI10" s="22">
        <v>5</v>
      </c>
      <c r="DJ10" s="22"/>
      <c r="DK10" s="21" t="s">
        <v>165</v>
      </c>
      <c r="DL10" s="21" t="s">
        <v>165</v>
      </c>
      <c r="DM10" s="21" t="s">
        <v>165</v>
      </c>
      <c r="DN10" s="21" t="s">
        <v>165</v>
      </c>
      <c r="DO10" s="21" t="s">
        <v>165</v>
      </c>
      <c r="DP10" s="21"/>
      <c r="DQ10" s="21"/>
      <c r="DR10" s="21"/>
      <c r="DS10" s="21"/>
      <c r="DT10" s="21"/>
      <c r="DU10" s="21"/>
      <c r="DV10" s="21"/>
      <c r="DW10" s="21"/>
      <c r="DX10" s="21"/>
      <c r="DY10" s="21" t="s">
        <v>166</v>
      </c>
      <c r="DZ10" s="21" t="s">
        <v>167</v>
      </c>
      <c r="EA10" s="21" t="s">
        <v>168</v>
      </c>
      <c r="EB10" s="21" t="s">
        <v>169</v>
      </c>
    </row>
    <row r="11" spans="1:132" ht="28.5" customHeight="1">
      <c r="A11" s="25"/>
      <c r="B11" s="26"/>
      <c r="C11" s="27" t="s">
        <v>170</v>
      </c>
      <c r="D11" s="26"/>
      <c r="E11" s="26"/>
      <c r="F11" s="26"/>
      <c r="G11" s="26"/>
      <c r="H11" s="26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6"/>
      <c r="AW11" s="26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6"/>
      <c r="BN11" s="26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9"/>
      <c r="CG11" s="28"/>
      <c r="CH11" s="28"/>
      <c r="CI11" s="28"/>
      <c r="CJ11" s="28"/>
      <c r="CK11" s="28"/>
      <c r="CL11" s="26"/>
      <c r="CM11" s="26"/>
      <c r="CN11" s="28"/>
      <c r="CO11" s="28"/>
      <c r="CP11" s="28"/>
      <c r="CQ11" s="28"/>
      <c r="CR11" s="30"/>
      <c r="CS11" s="28"/>
      <c r="CT11" s="28"/>
      <c r="CU11" s="30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6"/>
      <c r="DG11" s="26"/>
      <c r="DH11" s="28"/>
      <c r="DI11" s="28"/>
      <c r="DJ11" s="28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31"/>
      <c r="DY11" s="31"/>
      <c r="DZ11" s="31"/>
      <c r="EA11" s="31"/>
      <c r="EB11" s="31"/>
    </row>
    <row r="12" spans="1:132" s="52" customFormat="1" ht="27" customHeight="1">
      <c r="A12" s="32">
        <v>1</v>
      </c>
      <c r="B12" s="33">
        <v>1920262573</v>
      </c>
      <c r="C12" s="34" t="s">
        <v>171</v>
      </c>
      <c r="D12" s="34" t="s">
        <v>172</v>
      </c>
      <c r="E12" s="34" t="s">
        <v>173</v>
      </c>
      <c r="F12" s="35">
        <v>34823</v>
      </c>
      <c r="G12" s="34" t="s">
        <v>174</v>
      </c>
      <c r="H12" s="34" t="s">
        <v>175</v>
      </c>
      <c r="I12" s="36">
        <v>7.5</v>
      </c>
      <c r="J12" s="36">
        <v>4.8</v>
      </c>
      <c r="K12" s="36">
        <v>4.7</v>
      </c>
      <c r="L12" s="36">
        <v>4.4000000000000004</v>
      </c>
      <c r="M12" s="36">
        <v>4.8</v>
      </c>
      <c r="N12" s="36">
        <v>8</v>
      </c>
      <c r="O12" s="36">
        <v>6.5</v>
      </c>
      <c r="P12" s="36" t="s">
        <v>176</v>
      </c>
      <c r="Q12" s="36">
        <v>7</v>
      </c>
      <c r="R12" s="36" t="s">
        <v>176</v>
      </c>
      <c r="S12" s="37">
        <v>7</v>
      </c>
      <c r="T12" s="36" t="s">
        <v>176</v>
      </c>
      <c r="U12" s="36" t="s">
        <v>176</v>
      </c>
      <c r="V12" s="36">
        <v>7.8</v>
      </c>
      <c r="W12" s="36">
        <v>7.8</v>
      </c>
      <c r="X12" s="36" t="s">
        <v>176</v>
      </c>
      <c r="Y12" s="38">
        <v>7.8</v>
      </c>
      <c r="Z12" s="38">
        <v>7.8</v>
      </c>
      <c r="AA12" s="36">
        <v>8.5</v>
      </c>
      <c r="AB12" s="36">
        <v>8.4</v>
      </c>
      <c r="AC12" s="36">
        <v>6.3</v>
      </c>
      <c r="AD12" s="36">
        <v>7.9</v>
      </c>
      <c r="AE12" s="36">
        <v>4.4000000000000004</v>
      </c>
      <c r="AF12" s="36">
        <v>4.0999999999999996</v>
      </c>
      <c r="AG12" s="36">
        <v>6.3</v>
      </c>
      <c r="AH12" s="36">
        <v>5.5</v>
      </c>
      <c r="AI12" s="36">
        <v>5.7</v>
      </c>
      <c r="AJ12" s="36">
        <v>4.7</v>
      </c>
      <c r="AK12" s="36">
        <v>5.4</v>
      </c>
      <c r="AL12" s="36">
        <v>5.0999999999999996</v>
      </c>
      <c r="AM12" s="36">
        <v>4.5</v>
      </c>
      <c r="AN12" s="36">
        <v>4.8</v>
      </c>
      <c r="AO12" s="36">
        <v>6.7</v>
      </c>
      <c r="AP12" s="36">
        <v>4</v>
      </c>
      <c r="AQ12" s="36">
        <v>6</v>
      </c>
      <c r="AR12" s="36" t="s">
        <v>176</v>
      </c>
      <c r="AS12" s="36" t="s">
        <v>176</v>
      </c>
      <c r="AT12" s="36" t="s">
        <v>176</v>
      </c>
      <c r="AU12" s="36" t="s">
        <v>176</v>
      </c>
      <c r="AV12" s="39">
        <v>47</v>
      </c>
      <c r="AW12" s="40">
        <v>0</v>
      </c>
      <c r="AX12" s="36">
        <v>6.4</v>
      </c>
      <c r="AY12" s="36">
        <v>4.9000000000000004</v>
      </c>
      <c r="AZ12" s="36">
        <v>7.6</v>
      </c>
      <c r="BA12" s="36" t="s">
        <v>176</v>
      </c>
      <c r="BB12" s="36" t="s">
        <v>176</v>
      </c>
      <c r="BC12" s="36" t="s">
        <v>176</v>
      </c>
      <c r="BD12" s="36" t="s">
        <v>176</v>
      </c>
      <c r="BE12" s="36" t="s">
        <v>176</v>
      </c>
      <c r="BF12" s="36">
        <v>4.5999999999999996</v>
      </c>
      <c r="BG12" s="36" t="s">
        <v>176</v>
      </c>
      <c r="BH12" s="36" t="s">
        <v>176</v>
      </c>
      <c r="BI12" s="36" t="s">
        <v>176</v>
      </c>
      <c r="BJ12" s="36" t="s">
        <v>176</v>
      </c>
      <c r="BK12" s="36" t="s">
        <v>176</v>
      </c>
      <c r="BL12" s="36">
        <v>4.2</v>
      </c>
      <c r="BM12" s="39">
        <v>5</v>
      </c>
      <c r="BN12" s="40">
        <v>0</v>
      </c>
      <c r="BO12" s="36">
        <v>6.6</v>
      </c>
      <c r="BP12" s="36">
        <v>4.2</v>
      </c>
      <c r="BQ12" s="36">
        <v>6.1</v>
      </c>
      <c r="BR12" s="36">
        <v>6.7</v>
      </c>
      <c r="BS12" s="36">
        <v>7.5</v>
      </c>
      <c r="BT12" s="36">
        <v>4</v>
      </c>
      <c r="BU12" s="36">
        <v>7.4</v>
      </c>
      <c r="BV12" s="36">
        <v>6.1</v>
      </c>
      <c r="BW12" s="36">
        <v>5.4</v>
      </c>
      <c r="BX12" s="36">
        <v>5</v>
      </c>
      <c r="BY12" s="36">
        <v>5.2</v>
      </c>
      <c r="BZ12" s="36">
        <v>5.3</v>
      </c>
      <c r="CA12" s="36">
        <v>5.7</v>
      </c>
      <c r="CB12" s="36">
        <v>8.1999999999999993</v>
      </c>
      <c r="CC12" s="36">
        <v>5.7</v>
      </c>
      <c r="CD12" s="36" t="s">
        <v>176</v>
      </c>
      <c r="CE12" s="36">
        <v>7</v>
      </c>
      <c r="CF12" s="37">
        <v>7</v>
      </c>
      <c r="CG12" s="36">
        <v>7.8</v>
      </c>
      <c r="CH12" s="36">
        <v>6.6</v>
      </c>
      <c r="CI12" s="36">
        <v>5.5</v>
      </c>
      <c r="CJ12" s="36">
        <v>7.4</v>
      </c>
      <c r="CK12" s="36">
        <v>7.2</v>
      </c>
      <c r="CL12" s="39">
        <v>55</v>
      </c>
      <c r="CM12" s="40">
        <v>0</v>
      </c>
      <c r="CN12" s="36" t="s">
        <v>176</v>
      </c>
      <c r="CO12" s="36">
        <v>4.5999999999999996</v>
      </c>
      <c r="CP12" s="36" t="s">
        <v>176</v>
      </c>
      <c r="CQ12" s="36" t="s">
        <v>176</v>
      </c>
      <c r="CR12" s="37">
        <v>4.5999999999999996</v>
      </c>
      <c r="CS12" s="36" t="s">
        <v>176</v>
      </c>
      <c r="CT12" s="36">
        <v>6.4</v>
      </c>
      <c r="CU12" s="37">
        <v>6.4</v>
      </c>
      <c r="CV12" s="36" t="s">
        <v>176</v>
      </c>
      <c r="CW12" s="36">
        <v>5.3</v>
      </c>
      <c r="CX12" s="37">
        <v>5.3</v>
      </c>
      <c r="CY12" s="36">
        <v>4.3</v>
      </c>
      <c r="CZ12" s="36">
        <v>4.2</v>
      </c>
      <c r="DA12" s="36">
        <v>5.0999999999999996</v>
      </c>
      <c r="DB12" s="36">
        <v>5.8</v>
      </c>
      <c r="DC12" s="36">
        <v>5.5</v>
      </c>
      <c r="DD12" s="36">
        <v>8.8000000000000007</v>
      </c>
      <c r="DE12" s="36">
        <v>8.4</v>
      </c>
      <c r="DF12" s="39">
        <v>23</v>
      </c>
      <c r="DG12" s="40">
        <v>0</v>
      </c>
      <c r="DH12" s="36" t="s">
        <v>177</v>
      </c>
      <c r="DI12" s="36" t="s">
        <v>176</v>
      </c>
      <c r="DJ12" s="37">
        <v>0</v>
      </c>
      <c r="DK12" s="41">
        <v>0</v>
      </c>
      <c r="DL12" s="42">
        <v>5</v>
      </c>
      <c r="DM12" s="41">
        <v>130</v>
      </c>
      <c r="DN12" s="42">
        <v>5</v>
      </c>
      <c r="DO12" s="41">
        <v>134</v>
      </c>
      <c r="DP12" s="43">
        <v>125</v>
      </c>
      <c r="DQ12" s="44">
        <v>0</v>
      </c>
      <c r="DR12" s="45">
        <v>129</v>
      </c>
      <c r="DS12" s="45">
        <v>125</v>
      </c>
      <c r="DT12" s="46">
        <v>6.09</v>
      </c>
      <c r="DU12" s="47">
        <v>2.29</v>
      </c>
      <c r="DV12" s="48">
        <v>0</v>
      </c>
      <c r="DW12" s="48" t="s">
        <v>178</v>
      </c>
      <c r="DX12" s="45">
        <v>8.06</v>
      </c>
      <c r="DY12" s="49">
        <v>131</v>
      </c>
      <c r="DZ12" s="50">
        <v>8.1300000000000008</v>
      </c>
      <c r="EA12" s="50">
        <v>3.53</v>
      </c>
      <c r="EB12" s="51" t="s">
        <v>179</v>
      </c>
    </row>
    <row r="13" spans="1:132" s="52" customFormat="1" ht="27" customHeight="1">
      <c r="A13" s="32">
        <f>1+A12</f>
        <v>2</v>
      </c>
      <c r="B13" s="33">
        <v>1920268500</v>
      </c>
      <c r="C13" s="34" t="s">
        <v>180</v>
      </c>
      <c r="D13" s="34" t="s">
        <v>181</v>
      </c>
      <c r="E13" s="34" t="s">
        <v>182</v>
      </c>
      <c r="F13" s="35">
        <v>34717</v>
      </c>
      <c r="G13" s="34" t="s">
        <v>174</v>
      </c>
      <c r="H13" s="34" t="s">
        <v>175</v>
      </c>
      <c r="I13" s="36">
        <v>7.9</v>
      </c>
      <c r="J13" s="36">
        <v>6.3</v>
      </c>
      <c r="K13" s="36">
        <v>6.6</v>
      </c>
      <c r="L13" s="36">
        <v>5.7</v>
      </c>
      <c r="M13" s="36">
        <v>8.6</v>
      </c>
      <c r="N13" s="36">
        <v>7.9</v>
      </c>
      <c r="O13" s="36">
        <v>8.6999999999999993</v>
      </c>
      <c r="P13" s="36" t="s">
        <v>176</v>
      </c>
      <c r="Q13" s="36">
        <v>7.3</v>
      </c>
      <c r="R13" s="36" t="s">
        <v>176</v>
      </c>
      <c r="S13" s="37">
        <v>7.3</v>
      </c>
      <c r="T13" s="36" t="s">
        <v>176</v>
      </c>
      <c r="U13" s="36" t="s">
        <v>176</v>
      </c>
      <c r="V13" s="36" t="s">
        <v>176</v>
      </c>
      <c r="W13" s="36">
        <v>7.4</v>
      </c>
      <c r="X13" s="36">
        <v>8.1</v>
      </c>
      <c r="Y13" s="38">
        <v>8.1</v>
      </c>
      <c r="Z13" s="38">
        <v>7.4</v>
      </c>
      <c r="AA13" s="36">
        <v>8.6</v>
      </c>
      <c r="AB13" s="36">
        <v>6.3</v>
      </c>
      <c r="AC13" s="36">
        <v>6.1</v>
      </c>
      <c r="AD13" s="36">
        <v>5.6</v>
      </c>
      <c r="AE13" s="36">
        <v>7.1</v>
      </c>
      <c r="AF13" s="36">
        <v>6.7</v>
      </c>
      <c r="AG13" s="36">
        <v>7</v>
      </c>
      <c r="AH13" s="36">
        <v>8.3000000000000007</v>
      </c>
      <c r="AI13" s="36">
        <v>6.1</v>
      </c>
      <c r="AJ13" s="36">
        <v>6.9</v>
      </c>
      <c r="AK13" s="36">
        <v>7.1</v>
      </c>
      <c r="AL13" s="36">
        <v>6.9</v>
      </c>
      <c r="AM13" s="36">
        <v>6.5</v>
      </c>
      <c r="AN13" s="36">
        <v>7.1</v>
      </c>
      <c r="AO13" s="36">
        <v>5.6</v>
      </c>
      <c r="AP13" s="36">
        <v>5.7</v>
      </c>
      <c r="AQ13" s="36">
        <v>5.4</v>
      </c>
      <c r="AR13" s="36" t="s">
        <v>176</v>
      </c>
      <c r="AS13" s="36" t="s">
        <v>176</v>
      </c>
      <c r="AT13" s="36" t="s">
        <v>176</v>
      </c>
      <c r="AU13" s="36" t="s">
        <v>176</v>
      </c>
      <c r="AV13" s="39">
        <v>47</v>
      </c>
      <c r="AW13" s="40">
        <v>0</v>
      </c>
      <c r="AX13" s="36">
        <v>7.4</v>
      </c>
      <c r="AY13" s="36">
        <v>6.8</v>
      </c>
      <c r="AZ13" s="36">
        <v>7.2</v>
      </c>
      <c r="BA13" s="36" t="s">
        <v>176</v>
      </c>
      <c r="BB13" s="36" t="s">
        <v>176</v>
      </c>
      <c r="BC13" s="36" t="s">
        <v>176</v>
      </c>
      <c r="BD13" s="36" t="s">
        <v>176</v>
      </c>
      <c r="BE13" s="36" t="s">
        <v>176</v>
      </c>
      <c r="BF13" s="36">
        <v>7</v>
      </c>
      <c r="BG13" s="36" t="s">
        <v>176</v>
      </c>
      <c r="BH13" s="36" t="s">
        <v>176</v>
      </c>
      <c r="BI13" s="36" t="s">
        <v>176</v>
      </c>
      <c r="BJ13" s="36" t="s">
        <v>176</v>
      </c>
      <c r="BK13" s="36" t="s">
        <v>176</v>
      </c>
      <c r="BL13" s="36">
        <v>5.7</v>
      </c>
      <c r="BM13" s="39">
        <v>5</v>
      </c>
      <c r="BN13" s="40">
        <v>0</v>
      </c>
      <c r="BO13" s="36">
        <v>6</v>
      </c>
      <c r="BP13" s="36">
        <v>5.9</v>
      </c>
      <c r="BQ13" s="36">
        <v>6.5</v>
      </c>
      <c r="BR13" s="36">
        <v>6.4</v>
      </c>
      <c r="BS13" s="36">
        <v>5.4</v>
      </c>
      <c r="BT13" s="36">
        <v>8.1999999999999993</v>
      </c>
      <c r="BU13" s="36">
        <v>6.9</v>
      </c>
      <c r="BV13" s="36">
        <v>7.3</v>
      </c>
      <c r="BW13" s="36">
        <v>6.9</v>
      </c>
      <c r="BX13" s="36">
        <v>7.6</v>
      </c>
      <c r="BY13" s="36">
        <v>6.8</v>
      </c>
      <c r="BZ13" s="36">
        <v>5.9</v>
      </c>
      <c r="CA13" s="36">
        <v>7.9</v>
      </c>
      <c r="CB13" s="36">
        <v>6.9</v>
      </c>
      <c r="CC13" s="36">
        <v>6.5</v>
      </c>
      <c r="CD13" s="36" t="s">
        <v>176</v>
      </c>
      <c r="CE13" s="36">
        <v>8.6</v>
      </c>
      <c r="CF13" s="37">
        <v>8.6</v>
      </c>
      <c r="CG13" s="36">
        <v>5.3</v>
      </c>
      <c r="CH13" s="36">
        <v>5.9</v>
      </c>
      <c r="CI13" s="36">
        <v>7</v>
      </c>
      <c r="CJ13" s="36">
        <v>8.5</v>
      </c>
      <c r="CK13" s="36">
        <v>7.2</v>
      </c>
      <c r="CL13" s="39">
        <v>55</v>
      </c>
      <c r="CM13" s="40">
        <v>0</v>
      </c>
      <c r="CN13" s="36" t="s">
        <v>176</v>
      </c>
      <c r="CO13" s="36">
        <v>8.9</v>
      </c>
      <c r="CP13" s="36" t="s">
        <v>176</v>
      </c>
      <c r="CQ13" s="36" t="s">
        <v>176</v>
      </c>
      <c r="CR13" s="37">
        <v>8.9</v>
      </c>
      <c r="CS13" s="36" t="s">
        <v>176</v>
      </c>
      <c r="CT13" s="36">
        <v>6.6</v>
      </c>
      <c r="CU13" s="37">
        <v>6.6</v>
      </c>
      <c r="CV13" s="36" t="s">
        <v>176</v>
      </c>
      <c r="CW13" s="36">
        <v>6.2</v>
      </c>
      <c r="CX13" s="37">
        <v>6.2</v>
      </c>
      <c r="CY13" s="36">
        <v>5.2</v>
      </c>
      <c r="CZ13" s="36">
        <v>6.8</v>
      </c>
      <c r="DA13" s="36">
        <v>7.1</v>
      </c>
      <c r="DB13" s="36">
        <v>8.1999999999999993</v>
      </c>
      <c r="DC13" s="36">
        <v>7.3</v>
      </c>
      <c r="DD13" s="36">
        <v>8.9</v>
      </c>
      <c r="DE13" s="36">
        <v>8.6999999999999993</v>
      </c>
      <c r="DF13" s="39">
        <v>23</v>
      </c>
      <c r="DG13" s="40">
        <v>0</v>
      </c>
      <c r="DH13" s="36" t="s">
        <v>177</v>
      </c>
      <c r="DI13" s="36" t="s">
        <v>176</v>
      </c>
      <c r="DJ13" s="37">
        <v>0</v>
      </c>
      <c r="DK13" s="41">
        <v>0</v>
      </c>
      <c r="DL13" s="42">
        <v>5</v>
      </c>
      <c r="DM13" s="41">
        <v>130</v>
      </c>
      <c r="DN13" s="42">
        <v>5</v>
      </c>
      <c r="DO13" s="41">
        <v>134</v>
      </c>
      <c r="DP13" s="43">
        <v>125</v>
      </c>
      <c r="DQ13" s="44">
        <v>0</v>
      </c>
      <c r="DR13" s="45">
        <v>129</v>
      </c>
      <c r="DS13" s="45">
        <v>125</v>
      </c>
      <c r="DT13" s="46">
        <v>6.96</v>
      </c>
      <c r="DU13" s="47">
        <v>2.81</v>
      </c>
      <c r="DV13" s="53">
        <v>0</v>
      </c>
      <c r="DW13" s="53" t="s">
        <v>178</v>
      </c>
      <c r="DX13" s="45">
        <v>7.75</v>
      </c>
      <c r="DY13" s="49">
        <v>130</v>
      </c>
      <c r="DZ13" s="50">
        <v>7.75</v>
      </c>
      <c r="EA13" s="50">
        <v>3.29</v>
      </c>
      <c r="EB13" s="51" t="s">
        <v>176</v>
      </c>
    </row>
    <row r="14" spans="1:132" s="52" customFormat="1" ht="27" customHeight="1">
      <c r="A14" s="32">
        <f t="shared" ref="A14:A29" si="0">1+A13</f>
        <v>3</v>
      </c>
      <c r="B14" s="33">
        <v>1920261394</v>
      </c>
      <c r="C14" s="34" t="s">
        <v>183</v>
      </c>
      <c r="D14" s="34" t="s">
        <v>184</v>
      </c>
      <c r="E14" s="34" t="s">
        <v>182</v>
      </c>
      <c r="F14" s="35">
        <v>34944</v>
      </c>
      <c r="G14" s="34" t="s">
        <v>174</v>
      </c>
      <c r="H14" s="34" t="s">
        <v>175</v>
      </c>
      <c r="I14" s="36">
        <v>8.5</v>
      </c>
      <c r="J14" s="36">
        <v>7.3</v>
      </c>
      <c r="K14" s="36">
        <v>6.8</v>
      </c>
      <c r="L14" s="36">
        <v>6.4</v>
      </c>
      <c r="M14" s="36">
        <v>6.4</v>
      </c>
      <c r="N14" s="36">
        <v>6.2</v>
      </c>
      <c r="O14" s="36">
        <v>6.5</v>
      </c>
      <c r="P14" s="36" t="s">
        <v>176</v>
      </c>
      <c r="Q14" s="36">
        <v>7.7</v>
      </c>
      <c r="R14" s="36" t="s">
        <v>176</v>
      </c>
      <c r="S14" s="37">
        <v>7.7</v>
      </c>
      <c r="T14" s="36" t="s">
        <v>176</v>
      </c>
      <c r="U14" s="36" t="s">
        <v>176</v>
      </c>
      <c r="V14" s="36" t="s">
        <v>176</v>
      </c>
      <c r="W14" s="36">
        <v>8.4</v>
      </c>
      <c r="X14" s="36">
        <v>7.6</v>
      </c>
      <c r="Y14" s="38">
        <v>8.4</v>
      </c>
      <c r="Z14" s="38">
        <v>7.6</v>
      </c>
      <c r="AA14" s="36">
        <v>7.8</v>
      </c>
      <c r="AB14" s="36">
        <v>8.4</v>
      </c>
      <c r="AC14" s="36">
        <v>6.7</v>
      </c>
      <c r="AD14" s="36">
        <v>6.5</v>
      </c>
      <c r="AE14" s="36">
        <v>8.3000000000000007</v>
      </c>
      <c r="AF14" s="36">
        <v>6.6</v>
      </c>
      <c r="AG14" s="36">
        <v>6.3</v>
      </c>
      <c r="AH14" s="36">
        <v>6.9</v>
      </c>
      <c r="AI14" s="36">
        <v>5.3</v>
      </c>
      <c r="AJ14" s="36">
        <v>6.1</v>
      </c>
      <c r="AK14" s="36">
        <v>5.8</v>
      </c>
      <c r="AL14" s="36">
        <v>6.7</v>
      </c>
      <c r="AM14" s="36">
        <v>5.7</v>
      </c>
      <c r="AN14" s="36">
        <v>6.8</v>
      </c>
      <c r="AO14" s="36">
        <v>5.6</v>
      </c>
      <c r="AP14" s="36">
        <v>6.1</v>
      </c>
      <c r="AQ14" s="36">
        <v>6.5</v>
      </c>
      <c r="AR14" s="36" t="s">
        <v>176</v>
      </c>
      <c r="AS14" s="36" t="s">
        <v>176</v>
      </c>
      <c r="AT14" s="36" t="s">
        <v>176</v>
      </c>
      <c r="AU14" s="36" t="s">
        <v>176</v>
      </c>
      <c r="AV14" s="39">
        <v>47</v>
      </c>
      <c r="AW14" s="40">
        <v>0</v>
      </c>
      <c r="AX14" s="36">
        <v>7.9</v>
      </c>
      <c r="AY14" s="36">
        <v>7.1</v>
      </c>
      <c r="AZ14" s="36">
        <v>8.4</v>
      </c>
      <c r="BA14" s="36" t="s">
        <v>176</v>
      </c>
      <c r="BB14" s="36" t="s">
        <v>176</v>
      </c>
      <c r="BC14" s="36" t="s">
        <v>176</v>
      </c>
      <c r="BD14" s="36" t="s">
        <v>176</v>
      </c>
      <c r="BE14" s="36" t="s">
        <v>176</v>
      </c>
      <c r="BF14" s="36">
        <v>6.7</v>
      </c>
      <c r="BG14" s="36" t="s">
        <v>176</v>
      </c>
      <c r="BH14" s="36" t="s">
        <v>176</v>
      </c>
      <c r="BI14" s="36" t="s">
        <v>176</v>
      </c>
      <c r="BJ14" s="36" t="s">
        <v>176</v>
      </c>
      <c r="BK14" s="36" t="s">
        <v>176</v>
      </c>
      <c r="BL14" s="36">
        <v>5.4</v>
      </c>
      <c r="BM14" s="39">
        <v>5</v>
      </c>
      <c r="BN14" s="40">
        <v>0</v>
      </c>
      <c r="BO14" s="36">
        <v>5.7</v>
      </c>
      <c r="BP14" s="36">
        <v>7.8</v>
      </c>
      <c r="BQ14" s="36">
        <v>6.1</v>
      </c>
      <c r="BR14" s="36">
        <v>7.4</v>
      </c>
      <c r="BS14" s="36">
        <v>6.6</v>
      </c>
      <c r="BT14" s="36">
        <v>6.6</v>
      </c>
      <c r="BU14" s="36">
        <v>6.9</v>
      </c>
      <c r="BV14" s="36">
        <v>6.7</v>
      </c>
      <c r="BW14" s="36">
        <v>7</v>
      </c>
      <c r="BX14" s="36">
        <v>5.3</v>
      </c>
      <c r="BY14" s="36">
        <v>5.3</v>
      </c>
      <c r="BZ14" s="36">
        <v>6.7</v>
      </c>
      <c r="CA14" s="36">
        <v>7.3</v>
      </c>
      <c r="CB14" s="36">
        <v>6.6</v>
      </c>
      <c r="CC14" s="36">
        <v>6.3</v>
      </c>
      <c r="CD14" s="36">
        <v>7.8</v>
      </c>
      <c r="CE14" s="36" t="s">
        <v>176</v>
      </c>
      <c r="CF14" s="37">
        <v>7.8</v>
      </c>
      <c r="CG14" s="36">
        <v>5</v>
      </c>
      <c r="CH14" s="36">
        <v>7.3</v>
      </c>
      <c r="CI14" s="36">
        <v>5.7</v>
      </c>
      <c r="CJ14" s="36">
        <v>8.9</v>
      </c>
      <c r="CK14" s="36">
        <v>8.6</v>
      </c>
      <c r="CL14" s="39">
        <v>55</v>
      </c>
      <c r="CM14" s="40">
        <v>0</v>
      </c>
      <c r="CN14" s="36" t="s">
        <v>176</v>
      </c>
      <c r="CO14" s="36" t="s">
        <v>176</v>
      </c>
      <c r="CP14" s="36">
        <v>6.8</v>
      </c>
      <c r="CQ14" s="36" t="s">
        <v>176</v>
      </c>
      <c r="CR14" s="37">
        <v>6.8</v>
      </c>
      <c r="CS14" s="36" t="s">
        <v>176</v>
      </c>
      <c r="CT14" s="36">
        <v>6.8</v>
      </c>
      <c r="CU14" s="37">
        <v>6.8</v>
      </c>
      <c r="CV14" s="36" t="s">
        <v>176</v>
      </c>
      <c r="CW14" s="36">
        <v>4.5999999999999996</v>
      </c>
      <c r="CX14" s="37">
        <v>4.5999999999999996</v>
      </c>
      <c r="CY14" s="36">
        <v>6.8</v>
      </c>
      <c r="CZ14" s="36">
        <v>5.2</v>
      </c>
      <c r="DA14" s="36">
        <v>7.3</v>
      </c>
      <c r="DB14" s="36">
        <v>7.5</v>
      </c>
      <c r="DC14" s="36">
        <v>6.8</v>
      </c>
      <c r="DD14" s="36">
        <v>9.1999999999999993</v>
      </c>
      <c r="DE14" s="36">
        <v>7.6</v>
      </c>
      <c r="DF14" s="39">
        <v>23</v>
      </c>
      <c r="DG14" s="40">
        <v>0</v>
      </c>
      <c r="DH14" s="36" t="s">
        <v>177</v>
      </c>
      <c r="DI14" s="36" t="s">
        <v>176</v>
      </c>
      <c r="DJ14" s="37">
        <v>0</v>
      </c>
      <c r="DK14" s="41">
        <v>0</v>
      </c>
      <c r="DL14" s="42">
        <v>5</v>
      </c>
      <c r="DM14" s="41">
        <v>130</v>
      </c>
      <c r="DN14" s="42">
        <v>5</v>
      </c>
      <c r="DO14" s="41">
        <v>134</v>
      </c>
      <c r="DP14" s="43">
        <v>125</v>
      </c>
      <c r="DQ14" s="44">
        <v>0</v>
      </c>
      <c r="DR14" s="45">
        <v>129</v>
      </c>
      <c r="DS14" s="45">
        <v>125</v>
      </c>
      <c r="DT14" s="46">
        <v>6.78</v>
      </c>
      <c r="DU14" s="47">
        <v>2.7</v>
      </c>
      <c r="DV14" s="53">
        <v>0</v>
      </c>
      <c r="DW14" s="53" t="s">
        <v>178</v>
      </c>
      <c r="DX14" s="45">
        <v>7.48</v>
      </c>
      <c r="DY14" s="49">
        <v>131</v>
      </c>
      <c r="DZ14" s="50">
        <v>7.54</v>
      </c>
      <c r="EA14" s="50">
        <v>3.2</v>
      </c>
      <c r="EB14" s="51" t="s">
        <v>176</v>
      </c>
    </row>
    <row r="15" spans="1:132" s="52" customFormat="1" ht="27" customHeight="1">
      <c r="A15" s="32">
        <f t="shared" si="0"/>
        <v>4</v>
      </c>
      <c r="B15" s="33">
        <v>1920262484</v>
      </c>
      <c r="C15" s="34" t="s">
        <v>185</v>
      </c>
      <c r="D15" s="34" t="s">
        <v>186</v>
      </c>
      <c r="E15" s="34" t="s">
        <v>187</v>
      </c>
      <c r="F15" s="35">
        <v>34847</v>
      </c>
      <c r="G15" s="34" t="s">
        <v>174</v>
      </c>
      <c r="H15" s="34" t="s">
        <v>175</v>
      </c>
      <c r="I15" s="36">
        <v>7.7</v>
      </c>
      <c r="J15" s="36">
        <v>6.9</v>
      </c>
      <c r="K15" s="36">
        <v>6.9</v>
      </c>
      <c r="L15" s="36">
        <v>7.4</v>
      </c>
      <c r="M15" s="36">
        <v>7.6</v>
      </c>
      <c r="N15" s="36">
        <v>5.9</v>
      </c>
      <c r="O15" s="36">
        <v>6.2</v>
      </c>
      <c r="P15" s="36">
        <v>6.2</v>
      </c>
      <c r="Q15" s="36" t="s">
        <v>176</v>
      </c>
      <c r="R15" s="36" t="s">
        <v>176</v>
      </c>
      <c r="S15" s="37">
        <v>6.2</v>
      </c>
      <c r="T15" s="36" t="s">
        <v>176</v>
      </c>
      <c r="U15" s="36" t="s">
        <v>176</v>
      </c>
      <c r="V15" s="36" t="s">
        <v>176</v>
      </c>
      <c r="W15" s="36">
        <v>7</v>
      </c>
      <c r="X15" s="36">
        <v>7.6</v>
      </c>
      <c r="Y15" s="38">
        <v>7.6</v>
      </c>
      <c r="Z15" s="38">
        <v>7</v>
      </c>
      <c r="AA15" s="36">
        <v>7.3</v>
      </c>
      <c r="AB15" s="36">
        <v>7.2</v>
      </c>
      <c r="AC15" s="36">
        <v>6.5</v>
      </c>
      <c r="AD15" s="36">
        <v>7.5</v>
      </c>
      <c r="AE15" s="36">
        <v>6.2</v>
      </c>
      <c r="AF15" s="36">
        <v>5.9</v>
      </c>
      <c r="AG15" s="36">
        <v>6.2</v>
      </c>
      <c r="AH15" s="36">
        <v>5.2</v>
      </c>
      <c r="AI15" s="36">
        <v>7</v>
      </c>
      <c r="AJ15" s="36">
        <v>6.1</v>
      </c>
      <c r="AK15" s="36">
        <v>7.1</v>
      </c>
      <c r="AL15" s="36">
        <v>5.7</v>
      </c>
      <c r="AM15" s="36">
        <v>7.2</v>
      </c>
      <c r="AN15" s="36">
        <v>6.9</v>
      </c>
      <c r="AO15" s="36">
        <v>6.8</v>
      </c>
      <c r="AP15" s="36">
        <v>7.2</v>
      </c>
      <c r="AQ15" s="36">
        <v>6.3</v>
      </c>
      <c r="AR15" s="36">
        <v>7.2</v>
      </c>
      <c r="AS15" s="36" t="s">
        <v>176</v>
      </c>
      <c r="AT15" s="36" t="s">
        <v>176</v>
      </c>
      <c r="AU15" s="36" t="s">
        <v>176</v>
      </c>
      <c r="AV15" s="39">
        <v>48</v>
      </c>
      <c r="AW15" s="40">
        <v>0</v>
      </c>
      <c r="AX15" s="36">
        <v>7</v>
      </c>
      <c r="AY15" s="36">
        <v>6.3</v>
      </c>
      <c r="AZ15" s="36" t="s">
        <v>176</v>
      </c>
      <c r="BA15" s="36">
        <v>6.2</v>
      </c>
      <c r="BB15" s="36" t="s">
        <v>176</v>
      </c>
      <c r="BC15" s="36" t="s">
        <v>176</v>
      </c>
      <c r="BD15" s="36" t="s">
        <v>176</v>
      </c>
      <c r="BE15" s="36" t="s">
        <v>176</v>
      </c>
      <c r="BF15" s="36" t="s">
        <v>176</v>
      </c>
      <c r="BG15" s="36">
        <v>5.6</v>
      </c>
      <c r="BH15" s="36" t="s">
        <v>176</v>
      </c>
      <c r="BI15" s="36" t="s">
        <v>176</v>
      </c>
      <c r="BJ15" s="36" t="s">
        <v>176</v>
      </c>
      <c r="BK15" s="36" t="s">
        <v>176</v>
      </c>
      <c r="BL15" s="36">
        <v>8.5</v>
      </c>
      <c r="BM15" s="39">
        <v>5</v>
      </c>
      <c r="BN15" s="40">
        <v>0</v>
      </c>
      <c r="BO15" s="36">
        <v>6.1</v>
      </c>
      <c r="BP15" s="36">
        <v>6.7</v>
      </c>
      <c r="BQ15" s="36">
        <v>6.7</v>
      </c>
      <c r="BR15" s="36">
        <v>6.2</v>
      </c>
      <c r="BS15" s="36">
        <v>5.5</v>
      </c>
      <c r="BT15" s="36">
        <v>7.7</v>
      </c>
      <c r="BU15" s="36">
        <v>7.7</v>
      </c>
      <c r="BV15" s="36">
        <v>5.7</v>
      </c>
      <c r="BW15" s="36">
        <v>7.5</v>
      </c>
      <c r="BX15" s="36">
        <v>7.8</v>
      </c>
      <c r="BY15" s="36">
        <v>7.1</v>
      </c>
      <c r="BZ15" s="36">
        <v>5.7</v>
      </c>
      <c r="CA15" s="36">
        <v>7.9</v>
      </c>
      <c r="CB15" s="36">
        <v>5.6</v>
      </c>
      <c r="CC15" s="36">
        <v>6.2</v>
      </c>
      <c r="CD15" s="36" t="s">
        <v>176</v>
      </c>
      <c r="CE15" s="36">
        <v>7.6</v>
      </c>
      <c r="CF15" s="37">
        <v>7.6</v>
      </c>
      <c r="CG15" s="36">
        <v>7.1</v>
      </c>
      <c r="CH15" s="36">
        <v>6.9</v>
      </c>
      <c r="CI15" s="36">
        <v>5.6</v>
      </c>
      <c r="CJ15" s="36">
        <v>8</v>
      </c>
      <c r="CK15" s="36">
        <v>8.6999999999999993</v>
      </c>
      <c r="CL15" s="39">
        <v>55</v>
      </c>
      <c r="CM15" s="40">
        <v>0</v>
      </c>
      <c r="CN15" s="36" t="s">
        <v>176</v>
      </c>
      <c r="CO15" s="36">
        <v>6.1</v>
      </c>
      <c r="CP15" s="36" t="s">
        <v>176</v>
      </c>
      <c r="CQ15" s="36" t="s">
        <v>176</v>
      </c>
      <c r="CR15" s="37">
        <v>6.1</v>
      </c>
      <c r="CS15" s="36" t="s">
        <v>176</v>
      </c>
      <c r="CT15" s="36">
        <v>7.2</v>
      </c>
      <c r="CU15" s="37">
        <v>7.2</v>
      </c>
      <c r="CV15" s="36" t="s">
        <v>176</v>
      </c>
      <c r="CW15" s="36">
        <v>6.3</v>
      </c>
      <c r="CX15" s="37">
        <v>6.3</v>
      </c>
      <c r="CY15" s="36">
        <v>4.9000000000000004</v>
      </c>
      <c r="CZ15" s="36">
        <v>4.5</v>
      </c>
      <c r="DA15" s="36">
        <v>6.4</v>
      </c>
      <c r="DB15" s="36">
        <v>8.5</v>
      </c>
      <c r="DC15" s="36">
        <v>5.9</v>
      </c>
      <c r="DD15" s="36">
        <v>8.6999999999999993</v>
      </c>
      <c r="DE15" s="36">
        <v>8.6999999999999993</v>
      </c>
      <c r="DF15" s="39">
        <v>23</v>
      </c>
      <c r="DG15" s="40">
        <v>0</v>
      </c>
      <c r="DH15" s="36" t="s">
        <v>177</v>
      </c>
      <c r="DI15" s="36" t="s">
        <v>176</v>
      </c>
      <c r="DJ15" s="37">
        <v>0</v>
      </c>
      <c r="DK15" s="41">
        <v>0</v>
      </c>
      <c r="DL15" s="42">
        <v>5</v>
      </c>
      <c r="DM15" s="41">
        <v>131</v>
      </c>
      <c r="DN15" s="42">
        <v>5</v>
      </c>
      <c r="DO15" s="41">
        <v>134</v>
      </c>
      <c r="DP15" s="43">
        <v>126</v>
      </c>
      <c r="DQ15" s="44">
        <v>0</v>
      </c>
      <c r="DR15" s="45">
        <v>129</v>
      </c>
      <c r="DS15" s="45">
        <v>126</v>
      </c>
      <c r="DT15" s="46">
        <v>6.73</v>
      </c>
      <c r="DU15" s="47">
        <v>2.71</v>
      </c>
      <c r="DV15" s="53">
        <v>0</v>
      </c>
      <c r="DW15" s="53" t="s">
        <v>178</v>
      </c>
      <c r="DX15" s="45">
        <v>8.17</v>
      </c>
      <c r="DY15" s="49">
        <v>130</v>
      </c>
      <c r="DZ15" s="50">
        <v>8.17</v>
      </c>
      <c r="EA15" s="50">
        <v>3.54</v>
      </c>
      <c r="EB15" s="51" t="s">
        <v>176</v>
      </c>
    </row>
    <row r="16" spans="1:132" s="52" customFormat="1" ht="27" customHeight="1">
      <c r="A16" s="32">
        <f t="shared" si="0"/>
        <v>5</v>
      </c>
      <c r="B16" s="33">
        <v>1920519142</v>
      </c>
      <c r="C16" s="34" t="s">
        <v>188</v>
      </c>
      <c r="D16" s="34" t="s">
        <v>189</v>
      </c>
      <c r="E16" s="34" t="s">
        <v>190</v>
      </c>
      <c r="F16" s="35">
        <v>35058</v>
      </c>
      <c r="G16" s="34" t="s">
        <v>174</v>
      </c>
      <c r="H16" s="34" t="s">
        <v>175</v>
      </c>
      <c r="I16" s="36">
        <v>8</v>
      </c>
      <c r="J16" s="36">
        <v>7.7</v>
      </c>
      <c r="K16" s="36">
        <v>6.4</v>
      </c>
      <c r="L16" s="36">
        <v>6.5</v>
      </c>
      <c r="M16" s="36">
        <v>9.9</v>
      </c>
      <c r="N16" s="36">
        <v>6.1</v>
      </c>
      <c r="O16" s="36">
        <v>6.7</v>
      </c>
      <c r="P16" s="36">
        <v>8</v>
      </c>
      <c r="Q16" s="36" t="s">
        <v>176</v>
      </c>
      <c r="R16" s="36" t="s">
        <v>176</v>
      </c>
      <c r="S16" s="37">
        <v>8</v>
      </c>
      <c r="T16" s="36" t="s">
        <v>176</v>
      </c>
      <c r="U16" s="36" t="s">
        <v>176</v>
      </c>
      <c r="V16" s="36" t="s">
        <v>176</v>
      </c>
      <c r="W16" s="36">
        <v>8.5</v>
      </c>
      <c r="X16" s="36">
        <v>8.4</v>
      </c>
      <c r="Y16" s="38">
        <v>8.5</v>
      </c>
      <c r="Z16" s="38">
        <v>8.4</v>
      </c>
      <c r="AA16" s="36">
        <v>7.9</v>
      </c>
      <c r="AB16" s="36">
        <v>8.3000000000000007</v>
      </c>
      <c r="AC16" s="36">
        <v>7.8</v>
      </c>
      <c r="AD16" s="36">
        <v>8.6</v>
      </c>
      <c r="AE16" s="36">
        <v>8.6</v>
      </c>
      <c r="AF16" s="36">
        <v>7.4</v>
      </c>
      <c r="AG16" s="36">
        <v>8.1999999999999993</v>
      </c>
      <c r="AH16" s="36">
        <v>6.2</v>
      </c>
      <c r="AI16" s="36">
        <v>6.4</v>
      </c>
      <c r="AJ16" s="36">
        <v>6</v>
      </c>
      <c r="AK16" s="36">
        <v>5.6</v>
      </c>
      <c r="AL16" s="36">
        <v>6.1</v>
      </c>
      <c r="AM16" s="36">
        <v>7.6</v>
      </c>
      <c r="AN16" s="36">
        <v>6.6</v>
      </c>
      <c r="AO16" s="36">
        <v>6.5</v>
      </c>
      <c r="AP16" s="36">
        <v>6</v>
      </c>
      <c r="AQ16" s="36">
        <v>5.8</v>
      </c>
      <c r="AR16" s="36" t="s">
        <v>176</v>
      </c>
      <c r="AS16" s="36" t="s">
        <v>176</v>
      </c>
      <c r="AT16" s="36" t="s">
        <v>176</v>
      </c>
      <c r="AU16" s="36" t="s">
        <v>176</v>
      </c>
      <c r="AV16" s="39">
        <v>47</v>
      </c>
      <c r="AW16" s="40">
        <v>0</v>
      </c>
      <c r="AX16" s="36">
        <v>7.1</v>
      </c>
      <c r="AY16" s="36">
        <v>8.4</v>
      </c>
      <c r="AZ16" s="36" t="s">
        <v>176</v>
      </c>
      <c r="BA16" s="36">
        <v>7.8</v>
      </c>
      <c r="BB16" s="36" t="s">
        <v>176</v>
      </c>
      <c r="BC16" s="36" t="s">
        <v>176</v>
      </c>
      <c r="BD16" s="36" t="s">
        <v>176</v>
      </c>
      <c r="BE16" s="36" t="s">
        <v>176</v>
      </c>
      <c r="BF16" s="36" t="s">
        <v>176</v>
      </c>
      <c r="BG16" s="36">
        <v>7.6</v>
      </c>
      <c r="BH16" s="36" t="s">
        <v>176</v>
      </c>
      <c r="BI16" s="36" t="s">
        <v>176</v>
      </c>
      <c r="BJ16" s="36" t="s">
        <v>176</v>
      </c>
      <c r="BK16" s="36" t="s">
        <v>176</v>
      </c>
      <c r="BL16" s="36">
        <v>6.9</v>
      </c>
      <c r="BM16" s="39">
        <v>5</v>
      </c>
      <c r="BN16" s="40">
        <v>0</v>
      </c>
      <c r="BO16" s="36">
        <v>7.1</v>
      </c>
      <c r="BP16" s="36">
        <v>7.6</v>
      </c>
      <c r="BQ16" s="36">
        <v>7</v>
      </c>
      <c r="BR16" s="36">
        <v>7.2</v>
      </c>
      <c r="BS16" s="36">
        <v>8.1</v>
      </c>
      <c r="BT16" s="36">
        <v>8.3000000000000007</v>
      </c>
      <c r="BU16" s="36">
        <v>6.5</v>
      </c>
      <c r="BV16" s="36">
        <v>7</v>
      </c>
      <c r="BW16" s="36">
        <v>6.1</v>
      </c>
      <c r="BX16" s="36">
        <v>8.3000000000000007</v>
      </c>
      <c r="BY16" s="36">
        <v>6.4</v>
      </c>
      <c r="BZ16" s="36">
        <v>8.6999999999999993</v>
      </c>
      <c r="CA16" s="36">
        <v>8.1</v>
      </c>
      <c r="CB16" s="36">
        <v>6.5</v>
      </c>
      <c r="CC16" s="36">
        <v>8.1999999999999993</v>
      </c>
      <c r="CD16" s="36" t="s">
        <v>176</v>
      </c>
      <c r="CE16" s="36">
        <v>8.5</v>
      </c>
      <c r="CF16" s="37">
        <v>8.5</v>
      </c>
      <c r="CG16" s="36">
        <v>7.3</v>
      </c>
      <c r="CH16" s="36">
        <v>7.5</v>
      </c>
      <c r="CI16" s="36">
        <v>7.5</v>
      </c>
      <c r="CJ16" s="36">
        <v>7.6</v>
      </c>
      <c r="CK16" s="36">
        <v>8.3000000000000007</v>
      </c>
      <c r="CL16" s="39">
        <v>55</v>
      </c>
      <c r="CM16" s="40">
        <v>0</v>
      </c>
      <c r="CN16" s="36" t="s">
        <v>176</v>
      </c>
      <c r="CO16" s="36">
        <v>8</v>
      </c>
      <c r="CP16" s="36" t="s">
        <v>176</v>
      </c>
      <c r="CQ16" s="36" t="s">
        <v>176</v>
      </c>
      <c r="CR16" s="37">
        <v>8</v>
      </c>
      <c r="CS16" s="36" t="s">
        <v>176</v>
      </c>
      <c r="CT16" s="36">
        <v>8.3000000000000007</v>
      </c>
      <c r="CU16" s="37">
        <v>8.3000000000000007</v>
      </c>
      <c r="CV16" s="36" t="s">
        <v>176</v>
      </c>
      <c r="CW16" s="36">
        <v>6.7</v>
      </c>
      <c r="CX16" s="37">
        <v>6.7</v>
      </c>
      <c r="CY16" s="36">
        <v>5.2</v>
      </c>
      <c r="CZ16" s="36">
        <v>4.7</v>
      </c>
      <c r="DA16" s="36">
        <v>6.9</v>
      </c>
      <c r="DB16" s="36">
        <v>7.2</v>
      </c>
      <c r="DC16" s="36">
        <v>8.1</v>
      </c>
      <c r="DD16" s="36">
        <v>8.6999999999999993</v>
      </c>
      <c r="DE16" s="36">
        <v>8.5</v>
      </c>
      <c r="DF16" s="39">
        <v>23</v>
      </c>
      <c r="DG16" s="40">
        <v>0</v>
      </c>
      <c r="DH16" s="36" t="s">
        <v>177</v>
      </c>
      <c r="DI16" s="36" t="s">
        <v>176</v>
      </c>
      <c r="DJ16" s="37">
        <v>0</v>
      </c>
      <c r="DK16" s="41">
        <v>0</v>
      </c>
      <c r="DL16" s="42">
        <v>5</v>
      </c>
      <c r="DM16" s="41">
        <v>130</v>
      </c>
      <c r="DN16" s="42">
        <v>5</v>
      </c>
      <c r="DO16" s="41">
        <v>134</v>
      </c>
      <c r="DP16" s="43">
        <v>125</v>
      </c>
      <c r="DQ16" s="44">
        <v>0</v>
      </c>
      <c r="DR16" s="45">
        <v>129</v>
      </c>
      <c r="DS16" s="45">
        <v>125</v>
      </c>
      <c r="DT16" s="46">
        <v>7.39</v>
      </c>
      <c r="DU16" s="47">
        <v>3.14</v>
      </c>
      <c r="DV16" s="53">
        <v>0</v>
      </c>
      <c r="DW16" s="53" t="s">
        <v>178</v>
      </c>
      <c r="DX16" s="45">
        <v>8.4</v>
      </c>
      <c r="DY16" s="49">
        <v>132</v>
      </c>
      <c r="DZ16" s="50">
        <v>8.5399999999999991</v>
      </c>
      <c r="EA16" s="50">
        <v>3.73</v>
      </c>
      <c r="EB16" s="51" t="s">
        <v>176</v>
      </c>
    </row>
    <row r="17" spans="1:132" s="52" customFormat="1" ht="27" customHeight="1">
      <c r="A17" s="32">
        <f t="shared" si="0"/>
        <v>6</v>
      </c>
      <c r="B17" s="33">
        <v>1920265684</v>
      </c>
      <c r="C17" s="34" t="s">
        <v>180</v>
      </c>
      <c r="D17" s="34" t="s">
        <v>191</v>
      </c>
      <c r="E17" s="34" t="s">
        <v>192</v>
      </c>
      <c r="F17" s="35">
        <v>34431</v>
      </c>
      <c r="G17" s="34" t="s">
        <v>174</v>
      </c>
      <c r="H17" s="34" t="s">
        <v>175</v>
      </c>
      <c r="I17" s="36">
        <v>7.3</v>
      </c>
      <c r="J17" s="36">
        <v>6.8</v>
      </c>
      <c r="K17" s="36">
        <v>7.2</v>
      </c>
      <c r="L17" s="36">
        <v>7</v>
      </c>
      <c r="M17" s="36">
        <v>9.1</v>
      </c>
      <c r="N17" s="36">
        <v>5.9</v>
      </c>
      <c r="O17" s="36">
        <v>7.5</v>
      </c>
      <c r="P17" s="36" t="s">
        <v>176</v>
      </c>
      <c r="Q17" s="36">
        <v>7.4</v>
      </c>
      <c r="R17" s="36" t="s">
        <v>176</v>
      </c>
      <c r="S17" s="37">
        <v>7.4</v>
      </c>
      <c r="T17" s="36" t="s">
        <v>176</v>
      </c>
      <c r="U17" s="36" t="s">
        <v>176</v>
      </c>
      <c r="V17" s="36">
        <v>8.9</v>
      </c>
      <c r="W17" s="36">
        <v>8.5</v>
      </c>
      <c r="X17" s="36" t="s">
        <v>176</v>
      </c>
      <c r="Y17" s="38">
        <v>8.9</v>
      </c>
      <c r="Z17" s="38">
        <v>8.5</v>
      </c>
      <c r="AA17" s="36">
        <v>7.9</v>
      </c>
      <c r="AB17" s="36">
        <v>8.6</v>
      </c>
      <c r="AC17" s="36">
        <v>6.6</v>
      </c>
      <c r="AD17" s="36">
        <v>6</v>
      </c>
      <c r="AE17" s="36">
        <v>7.6</v>
      </c>
      <c r="AF17" s="36">
        <v>5.7</v>
      </c>
      <c r="AG17" s="36">
        <v>6.2</v>
      </c>
      <c r="AH17" s="36">
        <v>6.1</v>
      </c>
      <c r="AI17" s="36">
        <v>5.6</v>
      </c>
      <c r="AJ17" s="36">
        <v>5.6</v>
      </c>
      <c r="AK17" s="36">
        <v>6.2</v>
      </c>
      <c r="AL17" s="36">
        <v>6.6</v>
      </c>
      <c r="AM17" s="36">
        <v>6.5</v>
      </c>
      <c r="AN17" s="36">
        <v>5.8</v>
      </c>
      <c r="AO17" s="36">
        <v>6.1</v>
      </c>
      <c r="AP17" s="36">
        <v>7.6</v>
      </c>
      <c r="AQ17" s="36">
        <v>6.4</v>
      </c>
      <c r="AR17" s="36" t="s">
        <v>176</v>
      </c>
      <c r="AS17" s="36" t="s">
        <v>176</v>
      </c>
      <c r="AT17" s="36" t="s">
        <v>176</v>
      </c>
      <c r="AU17" s="36" t="s">
        <v>176</v>
      </c>
      <c r="AV17" s="39">
        <v>47</v>
      </c>
      <c r="AW17" s="40">
        <v>0</v>
      </c>
      <c r="AX17" s="36">
        <v>6.7</v>
      </c>
      <c r="AY17" s="36">
        <v>9.8000000000000007</v>
      </c>
      <c r="AZ17" s="36" t="s">
        <v>176</v>
      </c>
      <c r="BA17" s="36" t="s">
        <v>176</v>
      </c>
      <c r="BB17" s="36">
        <v>6.3</v>
      </c>
      <c r="BC17" s="36" t="s">
        <v>176</v>
      </c>
      <c r="BD17" s="36" t="s">
        <v>176</v>
      </c>
      <c r="BE17" s="36" t="s">
        <v>176</v>
      </c>
      <c r="BF17" s="36" t="s">
        <v>176</v>
      </c>
      <c r="BG17" s="36" t="s">
        <v>176</v>
      </c>
      <c r="BH17" s="36">
        <v>8</v>
      </c>
      <c r="BI17" s="36" t="s">
        <v>176</v>
      </c>
      <c r="BJ17" s="36" t="s">
        <v>176</v>
      </c>
      <c r="BK17" s="36" t="s">
        <v>176</v>
      </c>
      <c r="BL17" s="36">
        <v>7.2</v>
      </c>
      <c r="BM17" s="39">
        <v>5</v>
      </c>
      <c r="BN17" s="40">
        <v>0</v>
      </c>
      <c r="BO17" s="36">
        <v>8.3000000000000007</v>
      </c>
      <c r="BP17" s="36">
        <v>6.5</v>
      </c>
      <c r="BQ17" s="36">
        <v>7.3</v>
      </c>
      <c r="BR17" s="36">
        <v>9</v>
      </c>
      <c r="BS17" s="36">
        <v>7.7</v>
      </c>
      <c r="BT17" s="36">
        <v>6.7</v>
      </c>
      <c r="BU17" s="36">
        <v>8.1999999999999993</v>
      </c>
      <c r="BV17" s="36">
        <v>6.8</v>
      </c>
      <c r="BW17" s="36">
        <v>5.5</v>
      </c>
      <c r="BX17" s="36">
        <v>7.3</v>
      </c>
      <c r="BY17" s="36">
        <v>7.4</v>
      </c>
      <c r="BZ17" s="36">
        <v>6.7</v>
      </c>
      <c r="CA17" s="36">
        <v>8.8000000000000007</v>
      </c>
      <c r="CB17" s="36">
        <v>6.2</v>
      </c>
      <c r="CC17" s="36">
        <v>6.9</v>
      </c>
      <c r="CD17" s="36" t="s">
        <v>176</v>
      </c>
      <c r="CE17" s="36">
        <v>7.3</v>
      </c>
      <c r="CF17" s="37">
        <v>7.3</v>
      </c>
      <c r="CG17" s="36">
        <v>7.9</v>
      </c>
      <c r="CH17" s="36">
        <v>7</v>
      </c>
      <c r="CI17" s="36">
        <v>6.4</v>
      </c>
      <c r="CJ17" s="36">
        <v>7.8</v>
      </c>
      <c r="CK17" s="36">
        <v>8.1</v>
      </c>
      <c r="CL17" s="39">
        <v>55</v>
      </c>
      <c r="CM17" s="40">
        <v>0</v>
      </c>
      <c r="CN17" s="36" t="s">
        <v>176</v>
      </c>
      <c r="CO17" s="36" t="s">
        <v>176</v>
      </c>
      <c r="CP17" s="36">
        <v>9.8000000000000007</v>
      </c>
      <c r="CQ17" s="36" t="s">
        <v>176</v>
      </c>
      <c r="CR17" s="37">
        <v>9.8000000000000007</v>
      </c>
      <c r="CS17" s="36" t="s">
        <v>176</v>
      </c>
      <c r="CT17" s="36">
        <v>8.3000000000000007</v>
      </c>
      <c r="CU17" s="37">
        <v>8.3000000000000007</v>
      </c>
      <c r="CV17" s="36" t="s">
        <v>176</v>
      </c>
      <c r="CW17" s="36">
        <v>7.2</v>
      </c>
      <c r="CX17" s="37">
        <v>7.2</v>
      </c>
      <c r="CY17" s="36">
        <v>7.8</v>
      </c>
      <c r="CZ17" s="36">
        <v>7</v>
      </c>
      <c r="DA17" s="36">
        <v>7.3</v>
      </c>
      <c r="DB17" s="36">
        <v>8.6999999999999993</v>
      </c>
      <c r="DC17" s="36">
        <v>6</v>
      </c>
      <c r="DD17" s="36">
        <v>8.9</v>
      </c>
      <c r="DE17" s="36">
        <v>8.9</v>
      </c>
      <c r="DF17" s="39">
        <v>23</v>
      </c>
      <c r="DG17" s="40">
        <v>0</v>
      </c>
      <c r="DH17" s="36" t="s">
        <v>177</v>
      </c>
      <c r="DI17" s="36" t="s">
        <v>176</v>
      </c>
      <c r="DJ17" s="37">
        <v>0</v>
      </c>
      <c r="DK17" s="41">
        <v>0</v>
      </c>
      <c r="DL17" s="42">
        <v>5</v>
      </c>
      <c r="DM17" s="41">
        <v>130</v>
      </c>
      <c r="DN17" s="42">
        <v>5</v>
      </c>
      <c r="DO17" s="41">
        <v>134</v>
      </c>
      <c r="DP17" s="43">
        <v>125</v>
      </c>
      <c r="DQ17" s="44">
        <v>0</v>
      </c>
      <c r="DR17" s="45">
        <v>129</v>
      </c>
      <c r="DS17" s="45">
        <v>125</v>
      </c>
      <c r="DT17" s="46">
        <v>7.33</v>
      </c>
      <c r="DU17" s="47">
        <v>3.05</v>
      </c>
      <c r="DV17" s="53">
        <v>0</v>
      </c>
      <c r="DW17" s="53" t="s">
        <v>178</v>
      </c>
      <c r="DX17" s="45">
        <v>7.64</v>
      </c>
      <c r="DY17" s="49">
        <v>130</v>
      </c>
      <c r="DZ17" s="50">
        <v>7.64</v>
      </c>
      <c r="EA17" s="50">
        <v>3.24</v>
      </c>
      <c r="EB17" s="51" t="s">
        <v>176</v>
      </c>
    </row>
    <row r="18" spans="1:132" s="52" customFormat="1" ht="27" customHeight="1">
      <c r="A18" s="32">
        <f t="shared" si="0"/>
        <v>7</v>
      </c>
      <c r="B18" s="33">
        <v>1920265617</v>
      </c>
      <c r="C18" s="34" t="s">
        <v>171</v>
      </c>
      <c r="D18" s="34" t="s">
        <v>193</v>
      </c>
      <c r="E18" s="34" t="s">
        <v>194</v>
      </c>
      <c r="F18" s="35">
        <v>34763</v>
      </c>
      <c r="G18" s="34" t="s">
        <v>174</v>
      </c>
      <c r="H18" s="34" t="s">
        <v>175</v>
      </c>
      <c r="I18" s="36">
        <v>8</v>
      </c>
      <c r="J18" s="36">
        <v>7.1</v>
      </c>
      <c r="K18" s="36">
        <v>6.8</v>
      </c>
      <c r="L18" s="36">
        <v>8.6</v>
      </c>
      <c r="M18" s="36">
        <v>8</v>
      </c>
      <c r="N18" s="36">
        <v>6.5</v>
      </c>
      <c r="O18" s="36">
        <v>4.3</v>
      </c>
      <c r="P18" s="36">
        <v>6.6</v>
      </c>
      <c r="Q18" s="36" t="s">
        <v>176</v>
      </c>
      <c r="R18" s="36" t="s">
        <v>176</v>
      </c>
      <c r="S18" s="37">
        <v>6.6</v>
      </c>
      <c r="T18" s="36" t="s">
        <v>176</v>
      </c>
      <c r="U18" s="36" t="s">
        <v>176</v>
      </c>
      <c r="V18" s="36" t="s">
        <v>176</v>
      </c>
      <c r="W18" s="36">
        <v>7.2</v>
      </c>
      <c r="X18" s="36">
        <v>8</v>
      </c>
      <c r="Y18" s="38">
        <v>8</v>
      </c>
      <c r="Z18" s="38">
        <v>7.2</v>
      </c>
      <c r="AA18" s="36">
        <v>8</v>
      </c>
      <c r="AB18" s="36">
        <v>7.7</v>
      </c>
      <c r="AC18" s="36">
        <v>5.5</v>
      </c>
      <c r="AD18" s="36">
        <v>5.8</v>
      </c>
      <c r="AE18" s="36">
        <v>7.9</v>
      </c>
      <c r="AF18" s="36" t="s">
        <v>195</v>
      </c>
      <c r="AG18" s="36">
        <v>6.8</v>
      </c>
      <c r="AH18" s="36" t="s">
        <v>195</v>
      </c>
      <c r="AI18" s="36" t="s">
        <v>195</v>
      </c>
      <c r="AJ18" s="36">
        <v>5.0999999999999996</v>
      </c>
      <c r="AK18" s="36">
        <v>6.1</v>
      </c>
      <c r="AL18" s="36" t="s">
        <v>195</v>
      </c>
      <c r="AM18" s="36" t="s">
        <v>195</v>
      </c>
      <c r="AN18" s="36">
        <v>5.9</v>
      </c>
      <c r="AO18" s="36">
        <v>8.1</v>
      </c>
      <c r="AP18" s="36">
        <v>7.4</v>
      </c>
      <c r="AQ18" s="36">
        <v>6.5</v>
      </c>
      <c r="AR18" s="36">
        <v>6.3</v>
      </c>
      <c r="AS18" s="36">
        <v>6.6</v>
      </c>
      <c r="AT18" s="36">
        <v>6.7</v>
      </c>
      <c r="AU18" s="36">
        <v>7.1</v>
      </c>
      <c r="AV18" s="39">
        <v>51</v>
      </c>
      <c r="AW18" s="40">
        <v>0</v>
      </c>
      <c r="AX18" s="36">
        <v>6.1</v>
      </c>
      <c r="AY18" s="36">
        <v>5.5</v>
      </c>
      <c r="AZ18" s="36">
        <v>6.6</v>
      </c>
      <c r="BA18" s="36" t="s">
        <v>176</v>
      </c>
      <c r="BB18" s="36" t="s">
        <v>176</v>
      </c>
      <c r="BC18" s="36" t="s">
        <v>176</v>
      </c>
      <c r="BD18" s="36" t="s">
        <v>176</v>
      </c>
      <c r="BE18" s="36" t="s">
        <v>176</v>
      </c>
      <c r="BF18" s="36">
        <v>4.8</v>
      </c>
      <c r="BG18" s="36" t="s">
        <v>176</v>
      </c>
      <c r="BH18" s="36" t="s">
        <v>176</v>
      </c>
      <c r="BI18" s="36" t="s">
        <v>176</v>
      </c>
      <c r="BJ18" s="36" t="s">
        <v>176</v>
      </c>
      <c r="BK18" s="36" t="s">
        <v>176</v>
      </c>
      <c r="BL18" s="36">
        <v>6.7</v>
      </c>
      <c r="BM18" s="39">
        <v>5</v>
      </c>
      <c r="BN18" s="40">
        <v>0</v>
      </c>
      <c r="BO18" s="36">
        <v>6.3</v>
      </c>
      <c r="BP18" s="36">
        <v>6</v>
      </c>
      <c r="BQ18" s="36">
        <v>6.2</v>
      </c>
      <c r="BR18" s="36">
        <v>7.8</v>
      </c>
      <c r="BS18" s="36">
        <v>5.6</v>
      </c>
      <c r="BT18" s="36">
        <v>6.5</v>
      </c>
      <c r="BU18" s="36">
        <v>8.1</v>
      </c>
      <c r="BV18" s="36">
        <v>6.1</v>
      </c>
      <c r="BW18" s="36">
        <v>7.6</v>
      </c>
      <c r="BX18" s="36">
        <v>5.5</v>
      </c>
      <c r="BY18" s="36">
        <v>6.7</v>
      </c>
      <c r="BZ18" s="36">
        <v>4.5999999999999996</v>
      </c>
      <c r="CA18" s="36">
        <v>5.8</v>
      </c>
      <c r="CB18" s="36">
        <v>6</v>
      </c>
      <c r="CC18" s="36">
        <v>5.2</v>
      </c>
      <c r="CD18" s="36" t="s">
        <v>176</v>
      </c>
      <c r="CE18" s="36">
        <v>5.8</v>
      </c>
      <c r="CF18" s="37">
        <v>5.8</v>
      </c>
      <c r="CG18" s="36">
        <v>7.5</v>
      </c>
      <c r="CH18" s="36">
        <v>6.5</v>
      </c>
      <c r="CI18" s="36">
        <v>5.7</v>
      </c>
      <c r="CJ18" s="36">
        <v>8.1999999999999993</v>
      </c>
      <c r="CK18" s="36">
        <v>8.5</v>
      </c>
      <c r="CL18" s="39">
        <v>55</v>
      </c>
      <c r="CM18" s="40">
        <v>0</v>
      </c>
      <c r="CN18" s="36" t="s">
        <v>176</v>
      </c>
      <c r="CO18" s="36" t="s">
        <v>176</v>
      </c>
      <c r="CP18" s="36">
        <v>7.6</v>
      </c>
      <c r="CQ18" s="36" t="s">
        <v>176</v>
      </c>
      <c r="CR18" s="37">
        <v>7.6</v>
      </c>
      <c r="CS18" s="36" t="s">
        <v>176</v>
      </c>
      <c r="CT18" s="36">
        <v>6.9</v>
      </c>
      <c r="CU18" s="37">
        <v>6.9</v>
      </c>
      <c r="CV18" s="36" t="s">
        <v>176</v>
      </c>
      <c r="CW18" s="36">
        <v>6.6</v>
      </c>
      <c r="CX18" s="37">
        <v>6.6</v>
      </c>
      <c r="CY18" s="36">
        <v>6.1</v>
      </c>
      <c r="CZ18" s="36">
        <v>5</v>
      </c>
      <c r="DA18" s="36">
        <v>7</v>
      </c>
      <c r="DB18" s="36">
        <v>6.6</v>
      </c>
      <c r="DC18" s="36">
        <v>8.3000000000000007</v>
      </c>
      <c r="DD18" s="36">
        <v>8.6</v>
      </c>
      <c r="DE18" s="36">
        <v>6.8</v>
      </c>
      <c r="DF18" s="39">
        <v>23</v>
      </c>
      <c r="DG18" s="40">
        <v>0</v>
      </c>
      <c r="DH18" s="36" t="s">
        <v>177</v>
      </c>
      <c r="DI18" s="36" t="s">
        <v>176</v>
      </c>
      <c r="DJ18" s="37">
        <v>0</v>
      </c>
      <c r="DK18" s="41">
        <v>0</v>
      </c>
      <c r="DL18" s="42">
        <v>5</v>
      </c>
      <c r="DM18" s="41">
        <v>134</v>
      </c>
      <c r="DN18" s="42">
        <v>5</v>
      </c>
      <c r="DO18" s="41">
        <v>134</v>
      </c>
      <c r="DP18" s="43">
        <v>129</v>
      </c>
      <c r="DQ18" s="44">
        <v>0</v>
      </c>
      <c r="DR18" s="45">
        <v>129</v>
      </c>
      <c r="DS18" s="45">
        <v>129</v>
      </c>
      <c r="DT18" s="46">
        <v>6.44</v>
      </c>
      <c r="DU18" s="47">
        <v>2.6</v>
      </c>
      <c r="DV18" s="53">
        <v>0</v>
      </c>
      <c r="DW18" s="53" t="s">
        <v>178</v>
      </c>
      <c r="DX18" s="45">
        <v>7.9</v>
      </c>
      <c r="DY18" s="49">
        <v>131</v>
      </c>
      <c r="DZ18" s="50">
        <v>7.97</v>
      </c>
      <c r="EA18" s="50">
        <v>3.43</v>
      </c>
      <c r="EB18" s="51" t="s">
        <v>176</v>
      </c>
    </row>
    <row r="19" spans="1:132" s="52" customFormat="1" ht="27" customHeight="1">
      <c r="A19" s="32">
        <f t="shared" si="0"/>
        <v>8</v>
      </c>
      <c r="B19" s="33">
        <v>1920265621</v>
      </c>
      <c r="C19" s="34" t="s">
        <v>180</v>
      </c>
      <c r="D19" s="34" t="s">
        <v>196</v>
      </c>
      <c r="E19" s="34" t="s">
        <v>197</v>
      </c>
      <c r="F19" s="35">
        <v>34805</v>
      </c>
      <c r="G19" s="34" t="s">
        <v>174</v>
      </c>
      <c r="H19" s="34" t="s">
        <v>175</v>
      </c>
      <c r="I19" s="36">
        <v>8.9</v>
      </c>
      <c r="J19" s="36">
        <v>7.7</v>
      </c>
      <c r="K19" s="36">
        <v>6.1</v>
      </c>
      <c r="L19" s="36">
        <v>6.4</v>
      </c>
      <c r="M19" s="36">
        <v>8.1</v>
      </c>
      <c r="N19" s="36">
        <v>5.0999999999999996</v>
      </c>
      <c r="O19" s="36">
        <v>7.2</v>
      </c>
      <c r="P19" s="36">
        <v>7.3</v>
      </c>
      <c r="Q19" s="36" t="s">
        <v>176</v>
      </c>
      <c r="R19" s="36" t="s">
        <v>176</v>
      </c>
      <c r="S19" s="37">
        <v>7.3</v>
      </c>
      <c r="T19" s="36" t="s">
        <v>176</v>
      </c>
      <c r="U19" s="36" t="s">
        <v>176</v>
      </c>
      <c r="V19" s="36" t="s">
        <v>176</v>
      </c>
      <c r="W19" s="36">
        <v>8</v>
      </c>
      <c r="X19" s="36">
        <v>8.1</v>
      </c>
      <c r="Y19" s="38">
        <v>8.1</v>
      </c>
      <c r="Z19" s="38">
        <v>8</v>
      </c>
      <c r="AA19" s="36">
        <v>8.4</v>
      </c>
      <c r="AB19" s="36">
        <v>8.6</v>
      </c>
      <c r="AC19" s="36">
        <v>5.6</v>
      </c>
      <c r="AD19" s="36">
        <v>6.8</v>
      </c>
      <c r="AE19" s="36">
        <v>9</v>
      </c>
      <c r="AF19" s="36">
        <v>5.9</v>
      </c>
      <c r="AG19" s="36">
        <v>6.5</v>
      </c>
      <c r="AH19" s="36">
        <v>5.5</v>
      </c>
      <c r="AI19" s="36">
        <v>6.2</v>
      </c>
      <c r="AJ19" s="36">
        <v>5.6</v>
      </c>
      <c r="AK19" s="36">
        <v>6.3</v>
      </c>
      <c r="AL19" s="36">
        <v>6.4</v>
      </c>
      <c r="AM19" s="36">
        <v>5.5</v>
      </c>
      <c r="AN19" s="36">
        <v>5.9</v>
      </c>
      <c r="AO19" s="36">
        <v>6</v>
      </c>
      <c r="AP19" s="36">
        <v>6.3</v>
      </c>
      <c r="AQ19" s="36">
        <v>6.1</v>
      </c>
      <c r="AR19" s="36">
        <v>6.6</v>
      </c>
      <c r="AS19" s="36" t="s">
        <v>176</v>
      </c>
      <c r="AT19" s="36" t="s">
        <v>176</v>
      </c>
      <c r="AU19" s="36" t="s">
        <v>176</v>
      </c>
      <c r="AV19" s="39">
        <v>48</v>
      </c>
      <c r="AW19" s="40">
        <v>0</v>
      </c>
      <c r="AX19" s="36">
        <v>6.7</v>
      </c>
      <c r="AY19" s="36">
        <v>6.2</v>
      </c>
      <c r="AZ19" s="36" t="s">
        <v>176</v>
      </c>
      <c r="BA19" s="36" t="s">
        <v>176</v>
      </c>
      <c r="BB19" s="36">
        <v>5.8</v>
      </c>
      <c r="BC19" s="36" t="s">
        <v>176</v>
      </c>
      <c r="BD19" s="36" t="s">
        <v>176</v>
      </c>
      <c r="BE19" s="36" t="s">
        <v>176</v>
      </c>
      <c r="BF19" s="36" t="s">
        <v>176</v>
      </c>
      <c r="BG19" s="36" t="s">
        <v>176</v>
      </c>
      <c r="BH19" s="36">
        <v>7.3</v>
      </c>
      <c r="BI19" s="36" t="s">
        <v>176</v>
      </c>
      <c r="BJ19" s="36" t="s">
        <v>176</v>
      </c>
      <c r="BK19" s="36" t="s">
        <v>176</v>
      </c>
      <c r="BL19" s="36">
        <v>5.0999999999999996</v>
      </c>
      <c r="BM19" s="39">
        <v>5</v>
      </c>
      <c r="BN19" s="40">
        <v>0</v>
      </c>
      <c r="BO19" s="36">
        <v>5.7</v>
      </c>
      <c r="BP19" s="36">
        <v>6.7</v>
      </c>
      <c r="BQ19" s="36">
        <v>6.8</v>
      </c>
      <c r="BR19" s="36">
        <v>7.1</v>
      </c>
      <c r="BS19" s="36">
        <v>7.8</v>
      </c>
      <c r="BT19" s="36">
        <v>6.9</v>
      </c>
      <c r="BU19" s="36">
        <v>7.1</v>
      </c>
      <c r="BV19" s="36">
        <v>5.6</v>
      </c>
      <c r="BW19" s="36">
        <v>7.4</v>
      </c>
      <c r="BX19" s="36">
        <v>6.9</v>
      </c>
      <c r="BY19" s="36">
        <v>6.5</v>
      </c>
      <c r="BZ19" s="36">
        <v>7.5</v>
      </c>
      <c r="CA19" s="36">
        <v>8.1</v>
      </c>
      <c r="CB19" s="36">
        <v>8.3000000000000007</v>
      </c>
      <c r="CC19" s="36">
        <v>6.4</v>
      </c>
      <c r="CD19" s="36" t="s">
        <v>176</v>
      </c>
      <c r="CE19" s="36">
        <v>7.9</v>
      </c>
      <c r="CF19" s="37">
        <v>7.9</v>
      </c>
      <c r="CG19" s="36">
        <v>6.7</v>
      </c>
      <c r="CH19" s="36">
        <v>7.1</v>
      </c>
      <c r="CI19" s="36">
        <v>7.4</v>
      </c>
      <c r="CJ19" s="36">
        <v>8.8000000000000007</v>
      </c>
      <c r="CK19" s="36">
        <v>8.1999999999999993</v>
      </c>
      <c r="CL19" s="39">
        <v>55</v>
      </c>
      <c r="CM19" s="40">
        <v>0</v>
      </c>
      <c r="CN19" s="36" t="s">
        <v>176</v>
      </c>
      <c r="CO19" s="36" t="s">
        <v>176</v>
      </c>
      <c r="CP19" s="36">
        <v>7.2</v>
      </c>
      <c r="CQ19" s="36" t="s">
        <v>176</v>
      </c>
      <c r="CR19" s="37">
        <v>7.2</v>
      </c>
      <c r="CS19" s="36" t="s">
        <v>176</v>
      </c>
      <c r="CT19" s="36">
        <v>7.7</v>
      </c>
      <c r="CU19" s="37">
        <v>7.7</v>
      </c>
      <c r="CV19" s="36" t="s">
        <v>176</v>
      </c>
      <c r="CW19" s="36">
        <v>6.8</v>
      </c>
      <c r="CX19" s="37">
        <v>6.8</v>
      </c>
      <c r="CY19" s="36">
        <v>7.1</v>
      </c>
      <c r="CZ19" s="36">
        <v>6</v>
      </c>
      <c r="DA19" s="36">
        <v>6.4</v>
      </c>
      <c r="DB19" s="36">
        <v>8.3000000000000007</v>
      </c>
      <c r="DC19" s="36">
        <v>7.5</v>
      </c>
      <c r="DD19" s="36">
        <v>8.8000000000000007</v>
      </c>
      <c r="DE19" s="36">
        <v>8.3000000000000007</v>
      </c>
      <c r="DF19" s="39">
        <v>23</v>
      </c>
      <c r="DG19" s="40">
        <v>0</v>
      </c>
      <c r="DH19" s="36" t="s">
        <v>177</v>
      </c>
      <c r="DI19" s="36" t="s">
        <v>176</v>
      </c>
      <c r="DJ19" s="37">
        <v>0</v>
      </c>
      <c r="DK19" s="41">
        <v>0</v>
      </c>
      <c r="DL19" s="42">
        <v>5</v>
      </c>
      <c r="DM19" s="41">
        <v>131</v>
      </c>
      <c r="DN19" s="42">
        <v>5</v>
      </c>
      <c r="DO19" s="41">
        <v>134</v>
      </c>
      <c r="DP19" s="43">
        <v>126</v>
      </c>
      <c r="DQ19" s="44">
        <v>0</v>
      </c>
      <c r="DR19" s="45">
        <v>129</v>
      </c>
      <c r="DS19" s="45">
        <v>126</v>
      </c>
      <c r="DT19" s="46">
        <v>7.12</v>
      </c>
      <c r="DU19" s="47">
        <v>2.93</v>
      </c>
      <c r="DV19" s="53">
        <v>0</v>
      </c>
      <c r="DW19" s="53" t="s">
        <v>178</v>
      </c>
      <c r="DX19" s="45">
        <v>7.78</v>
      </c>
      <c r="DY19" s="49">
        <v>131</v>
      </c>
      <c r="DZ19" s="50">
        <v>7.72</v>
      </c>
      <c r="EA19" s="50">
        <v>3.33</v>
      </c>
      <c r="EB19" s="51" t="s">
        <v>176</v>
      </c>
    </row>
    <row r="20" spans="1:132" s="52" customFormat="1" ht="27" customHeight="1">
      <c r="A20" s="32">
        <f t="shared" si="0"/>
        <v>9</v>
      </c>
      <c r="B20" s="33">
        <v>1920265673</v>
      </c>
      <c r="C20" s="34" t="s">
        <v>198</v>
      </c>
      <c r="D20" s="34" t="s">
        <v>199</v>
      </c>
      <c r="E20" s="34" t="s">
        <v>197</v>
      </c>
      <c r="F20" s="35">
        <v>34825</v>
      </c>
      <c r="G20" s="34" t="s">
        <v>174</v>
      </c>
      <c r="H20" s="34" t="s">
        <v>175</v>
      </c>
      <c r="I20" s="36">
        <v>8.3000000000000007</v>
      </c>
      <c r="J20" s="36">
        <v>6.9</v>
      </c>
      <c r="K20" s="36">
        <v>6.9</v>
      </c>
      <c r="L20" s="36">
        <v>7.1</v>
      </c>
      <c r="M20" s="36">
        <v>6.2</v>
      </c>
      <c r="N20" s="36">
        <v>5.7</v>
      </c>
      <c r="O20" s="36">
        <v>6.4</v>
      </c>
      <c r="P20" s="36">
        <v>9.1</v>
      </c>
      <c r="Q20" s="36" t="s">
        <v>176</v>
      </c>
      <c r="R20" s="36" t="s">
        <v>176</v>
      </c>
      <c r="S20" s="37">
        <v>9.1</v>
      </c>
      <c r="T20" s="36" t="s">
        <v>176</v>
      </c>
      <c r="U20" s="36">
        <v>0</v>
      </c>
      <c r="V20" s="36">
        <v>7.1</v>
      </c>
      <c r="W20" s="36">
        <v>5.2</v>
      </c>
      <c r="X20" s="36" t="s">
        <v>176</v>
      </c>
      <c r="Y20" s="38">
        <v>7.1</v>
      </c>
      <c r="Z20" s="38">
        <v>5.2</v>
      </c>
      <c r="AA20" s="36">
        <v>6.1</v>
      </c>
      <c r="AB20" s="36">
        <v>6.5</v>
      </c>
      <c r="AC20" s="36">
        <v>5.5</v>
      </c>
      <c r="AD20" s="36">
        <v>6.2</v>
      </c>
      <c r="AE20" s="36">
        <v>6.4</v>
      </c>
      <c r="AF20" s="36">
        <v>5.3</v>
      </c>
      <c r="AG20" s="36">
        <v>6.8</v>
      </c>
      <c r="AH20" s="36">
        <v>5</v>
      </c>
      <c r="AI20" s="36">
        <v>5.3</v>
      </c>
      <c r="AJ20" s="36">
        <v>5.6</v>
      </c>
      <c r="AK20" s="36">
        <v>4.9000000000000004</v>
      </c>
      <c r="AL20" s="36">
        <v>5.5</v>
      </c>
      <c r="AM20" s="36">
        <v>5.9</v>
      </c>
      <c r="AN20" s="36">
        <v>6.6</v>
      </c>
      <c r="AO20" s="36">
        <v>5.8</v>
      </c>
      <c r="AP20" s="36">
        <v>4.5999999999999996</v>
      </c>
      <c r="AQ20" s="36">
        <v>5.3</v>
      </c>
      <c r="AR20" s="36" t="s">
        <v>176</v>
      </c>
      <c r="AS20" s="36" t="s">
        <v>176</v>
      </c>
      <c r="AT20" s="36" t="s">
        <v>176</v>
      </c>
      <c r="AU20" s="36" t="s">
        <v>176</v>
      </c>
      <c r="AV20" s="39">
        <v>47</v>
      </c>
      <c r="AW20" s="40">
        <v>0</v>
      </c>
      <c r="AX20" s="36">
        <v>5.8</v>
      </c>
      <c r="AY20" s="36">
        <v>8.1</v>
      </c>
      <c r="AZ20" s="36">
        <v>8.6999999999999993</v>
      </c>
      <c r="BA20" s="36" t="s">
        <v>176</v>
      </c>
      <c r="BB20" s="36" t="s">
        <v>176</v>
      </c>
      <c r="BC20" s="36" t="s">
        <v>176</v>
      </c>
      <c r="BD20" s="36" t="s">
        <v>176</v>
      </c>
      <c r="BE20" s="36" t="s">
        <v>176</v>
      </c>
      <c r="BF20" s="36">
        <v>6.2</v>
      </c>
      <c r="BG20" s="36" t="s">
        <v>176</v>
      </c>
      <c r="BH20" s="36" t="s">
        <v>176</v>
      </c>
      <c r="BI20" s="36" t="s">
        <v>176</v>
      </c>
      <c r="BJ20" s="36" t="s">
        <v>176</v>
      </c>
      <c r="BK20" s="36" t="s">
        <v>176</v>
      </c>
      <c r="BL20" s="36">
        <v>5.9</v>
      </c>
      <c r="BM20" s="39">
        <v>5</v>
      </c>
      <c r="BN20" s="40">
        <v>0</v>
      </c>
      <c r="BO20" s="36">
        <v>7.3</v>
      </c>
      <c r="BP20" s="36">
        <v>5.2</v>
      </c>
      <c r="BQ20" s="36">
        <v>7.1</v>
      </c>
      <c r="BR20" s="36">
        <v>6.1</v>
      </c>
      <c r="BS20" s="36">
        <v>5.0999999999999996</v>
      </c>
      <c r="BT20" s="36">
        <v>6.4</v>
      </c>
      <c r="BU20" s="36">
        <v>6.8</v>
      </c>
      <c r="BV20" s="36">
        <v>6.1</v>
      </c>
      <c r="BW20" s="36">
        <v>6.1</v>
      </c>
      <c r="BX20" s="36">
        <v>6.2</v>
      </c>
      <c r="BY20" s="36">
        <v>6.2</v>
      </c>
      <c r="BZ20" s="36">
        <v>7.2</v>
      </c>
      <c r="CA20" s="36">
        <v>7.3</v>
      </c>
      <c r="CB20" s="36">
        <v>6.9</v>
      </c>
      <c r="CC20" s="36">
        <v>5.9</v>
      </c>
      <c r="CD20" s="36" t="s">
        <v>176</v>
      </c>
      <c r="CE20" s="36">
        <v>7.4</v>
      </c>
      <c r="CF20" s="37">
        <v>7.4</v>
      </c>
      <c r="CG20" s="36">
        <v>6.6</v>
      </c>
      <c r="CH20" s="36">
        <v>5.5</v>
      </c>
      <c r="CI20" s="36">
        <v>6.2</v>
      </c>
      <c r="CJ20" s="36">
        <v>7.7</v>
      </c>
      <c r="CK20" s="36">
        <v>7.9</v>
      </c>
      <c r="CL20" s="39">
        <v>55</v>
      </c>
      <c r="CM20" s="40">
        <v>0</v>
      </c>
      <c r="CN20" s="36" t="s">
        <v>176</v>
      </c>
      <c r="CO20" s="36">
        <v>7.4</v>
      </c>
      <c r="CP20" s="36" t="s">
        <v>176</v>
      </c>
      <c r="CQ20" s="36" t="s">
        <v>176</v>
      </c>
      <c r="CR20" s="37">
        <v>7.4</v>
      </c>
      <c r="CS20" s="36" t="s">
        <v>176</v>
      </c>
      <c r="CT20" s="36">
        <v>7.5</v>
      </c>
      <c r="CU20" s="37">
        <v>7.5</v>
      </c>
      <c r="CV20" s="36" t="s">
        <v>176</v>
      </c>
      <c r="CW20" s="36">
        <v>5.9</v>
      </c>
      <c r="CX20" s="37">
        <v>5.9</v>
      </c>
      <c r="CY20" s="36">
        <v>5.4</v>
      </c>
      <c r="CZ20" s="36">
        <v>5.4</v>
      </c>
      <c r="DA20" s="36">
        <v>6.2</v>
      </c>
      <c r="DB20" s="36">
        <v>6.7</v>
      </c>
      <c r="DC20" s="36">
        <v>7.6</v>
      </c>
      <c r="DD20" s="36">
        <v>7.8</v>
      </c>
      <c r="DE20" s="36">
        <v>8.1999999999999993</v>
      </c>
      <c r="DF20" s="39">
        <v>23</v>
      </c>
      <c r="DG20" s="40">
        <v>0</v>
      </c>
      <c r="DH20" s="36" t="s">
        <v>177</v>
      </c>
      <c r="DI20" s="36" t="s">
        <v>176</v>
      </c>
      <c r="DJ20" s="37">
        <v>0</v>
      </c>
      <c r="DK20" s="41">
        <v>0</v>
      </c>
      <c r="DL20" s="42">
        <v>5</v>
      </c>
      <c r="DM20" s="41">
        <v>130</v>
      </c>
      <c r="DN20" s="42">
        <v>5</v>
      </c>
      <c r="DO20" s="41">
        <v>134</v>
      </c>
      <c r="DP20" s="43">
        <v>125</v>
      </c>
      <c r="DQ20" s="44">
        <v>0</v>
      </c>
      <c r="DR20" s="45">
        <v>129</v>
      </c>
      <c r="DS20" s="45">
        <v>125</v>
      </c>
      <c r="DT20" s="46">
        <v>6.44</v>
      </c>
      <c r="DU20" s="47">
        <v>2.4700000000000002</v>
      </c>
      <c r="DV20" s="53">
        <v>0</v>
      </c>
      <c r="DW20" s="53" t="s">
        <v>178</v>
      </c>
      <c r="DX20" s="45">
        <v>7.8</v>
      </c>
      <c r="DY20" s="49">
        <v>130</v>
      </c>
      <c r="DZ20" s="50">
        <v>7.8</v>
      </c>
      <c r="EA20" s="50">
        <v>3.36</v>
      </c>
      <c r="EB20" s="51" t="s">
        <v>176</v>
      </c>
    </row>
    <row r="21" spans="1:132" s="52" customFormat="1" ht="27" customHeight="1">
      <c r="A21" s="32">
        <f t="shared" si="0"/>
        <v>10</v>
      </c>
      <c r="B21" s="33">
        <v>1920269406</v>
      </c>
      <c r="C21" s="34" t="s">
        <v>200</v>
      </c>
      <c r="D21" s="34" t="s">
        <v>201</v>
      </c>
      <c r="E21" s="34" t="s">
        <v>202</v>
      </c>
      <c r="F21" s="35">
        <v>34375</v>
      </c>
      <c r="G21" s="34" t="s">
        <v>174</v>
      </c>
      <c r="H21" s="34" t="s">
        <v>175</v>
      </c>
      <c r="I21" s="36">
        <v>5.8</v>
      </c>
      <c r="J21" s="36">
        <v>4.8</v>
      </c>
      <c r="K21" s="36">
        <v>4.5</v>
      </c>
      <c r="L21" s="36">
        <v>7.3</v>
      </c>
      <c r="M21" s="36">
        <v>6.7</v>
      </c>
      <c r="N21" s="36">
        <v>7.8</v>
      </c>
      <c r="O21" s="36">
        <v>7.3</v>
      </c>
      <c r="P21" s="36">
        <v>6</v>
      </c>
      <c r="Q21" s="36">
        <v>7.6</v>
      </c>
      <c r="R21" s="36" t="s">
        <v>176</v>
      </c>
      <c r="S21" s="37">
        <v>7.6</v>
      </c>
      <c r="T21" s="36" t="s">
        <v>176</v>
      </c>
      <c r="U21" s="36" t="s">
        <v>176</v>
      </c>
      <c r="V21" s="36">
        <v>7.5</v>
      </c>
      <c r="W21" s="36">
        <v>8.1999999999999993</v>
      </c>
      <c r="X21" s="36" t="s">
        <v>176</v>
      </c>
      <c r="Y21" s="38">
        <v>8.1999999999999993</v>
      </c>
      <c r="Z21" s="38">
        <v>7.5</v>
      </c>
      <c r="AA21" s="36">
        <v>8.3000000000000007</v>
      </c>
      <c r="AB21" s="36">
        <v>6.4</v>
      </c>
      <c r="AC21" s="36">
        <v>6.1</v>
      </c>
      <c r="AD21" s="36">
        <v>7.1</v>
      </c>
      <c r="AE21" s="36">
        <v>7.4</v>
      </c>
      <c r="AF21" s="36">
        <v>5.6</v>
      </c>
      <c r="AG21" s="36">
        <v>7.4</v>
      </c>
      <c r="AH21" s="36">
        <v>6.9</v>
      </c>
      <c r="AI21" s="36">
        <v>7.3</v>
      </c>
      <c r="AJ21" s="36">
        <v>5.7</v>
      </c>
      <c r="AK21" s="36">
        <v>7.4</v>
      </c>
      <c r="AL21" s="36">
        <v>7</v>
      </c>
      <c r="AM21" s="36">
        <v>5.2</v>
      </c>
      <c r="AN21" s="36">
        <v>7.3</v>
      </c>
      <c r="AO21" s="36">
        <v>6.4</v>
      </c>
      <c r="AP21" s="36">
        <v>5.3</v>
      </c>
      <c r="AQ21" s="36">
        <v>5.2</v>
      </c>
      <c r="AR21" s="36" t="s">
        <v>176</v>
      </c>
      <c r="AS21" s="36" t="s">
        <v>176</v>
      </c>
      <c r="AT21" s="36" t="s">
        <v>176</v>
      </c>
      <c r="AU21" s="36" t="s">
        <v>176</v>
      </c>
      <c r="AV21" s="39">
        <v>49</v>
      </c>
      <c r="AW21" s="40">
        <v>0</v>
      </c>
      <c r="AX21" s="36">
        <v>4.7</v>
      </c>
      <c r="AY21" s="36">
        <v>4.8</v>
      </c>
      <c r="AZ21" s="36" t="s">
        <v>176</v>
      </c>
      <c r="BA21" s="36" t="s">
        <v>176</v>
      </c>
      <c r="BB21" s="36" t="s">
        <v>176</v>
      </c>
      <c r="BC21" s="36" t="s">
        <v>176</v>
      </c>
      <c r="BD21" s="36">
        <v>5.6</v>
      </c>
      <c r="BE21" s="36" t="s">
        <v>176</v>
      </c>
      <c r="BF21" s="36" t="s">
        <v>176</v>
      </c>
      <c r="BG21" s="36" t="s">
        <v>176</v>
      </c>
      <c r="BH21" s="36" t="s">
        <v>176</v>
      </c>
      <c r="BI21" s="36" t="s">
        <v>176</v>
      </c>
      <c r="BJ21" s="36">
        <v>6.3</v>
      </c>
      <c r="BK21" s="36" t="s">
        <v>176</v>
      </c>
      <c r="BL21" s="36">
        <v>7.5</v>
      </c>
      <c r="BM21" s="39">
        <v>5</v>
      </c>
      <c r="BN21" s="40">
        <v>0</v>
      </c>
      <c r="BO21" s="36">
        <v>5.4</v>
      </c>
      <c r="BP21" s="36">
        <v>5.5</v>
      </c>
      <c r="BQ21" s="36">
        <v>7.1</v>
      </c>
      <c r="BR21" s="36">
        <v>5.8</v>
      </c>
      <c r="BS21" s="36">
        <v>7</v>
      </c>
      <c r="BT21" s="36">
        <v>6.8</v>
      </c>
      <c r="BU21" s="36">
        <v>5.2</v>
      </c>
      <c r="BV21" s="36">
        <v>6.7</v>
      </c>
      <c r="BW21" s="36">
        <v>4.7</v>
      </c>
      <c r="BX21" s="36">
        <v>5.8</v>
      </c>
      <c r="BY21" s="36">
        <v>6.4</v>
      </c>
      <c r="BZ21" s="36">
        <v>5.9</v>
      </c>
      <c r="CA21" s="36">
        <v>8</v>
      </c>
      <c r="CB21" s="36">
        <v>7.3</v>
      </c>
      <c r="CC21" s="36">
        <v>6.4</v>
      </c>
      <c r="CD21" s="36" t="s">
        <v>176</v>
      </c>
      <c r="CE21" s="36">
        <v>6.5</v>
      </c>
      <c r="CF21" s="37">
        <v>6.5</v>
      </c>
      <c r="CG21" s="36">
        <v>7.3</v>
      </c>
      <c r="CH21" s="36">
        <v>6.2</v>
      </c>
      <c r="CI21" s="36">
        <v>5.5</v>
      </c>
      <c r="CJ21" s="36">
        <v>8.5</v>
      </c>
      <c r="CK21" s="36">
        <v>8.5</v>
      </c>
      <c r="CL21" s="39">
        <v>55</v>
      </c>
      <c r="CM21" s="40">
        <v>0</v>
      </c>
      <c r="CN21" s="36" t="s">
        <v>176</v>
      </c>
      <c r="CO21" s="36">
        <v>6.6</v>
      </c>
      <c r="CP21" s="36" t="s">
        <v>176</v>
      </c>
      <c r="CQ21" s="36" t="s">
        <v>176</v>
      </c>
      <c r="CR21" s="37">
        <v>6.6</v>
      </c>
      <c r="CS21" s="36" t="s">
        <v>176</v>
      </c>
      <c r="CT21" s="36">
        <v>7.9</v>
      </c>
      <c r="CU21" s="37">
        <v>7.9</v>
      </c>
      <c r="CV21" s="36" t="s">
        <v>176</v>
      </c>
      <c r="CW21" s="36">
        <v>6.9</v>
      </c>
      <c r="CX21" s="37">
        <v>6.9</v>
      </c>
      <c r="CY21" s="36">
        <v>6.2</v>
      </c>
      <c r="CZ21" s="36">
        <v>7.9</v>
      </c>
      <c r="DA21" s="36">
        <v>5.8</v>
      </c>
      <c r="DB21" s="36">
        <v>6.2</v>
      </c>
      <c r="DC21" s="36">
        <v>7.1</v>
      </c>
      <c r="DD21" s="36">
        <v>8.9</v>
      </c>
      <c r="DE21" s="36">
        <v>8</v>
      </c>
      <c r="DF21" s="39">
        <v>23</v>
      </c>
      <c r="DG21" s="40">
        <v>0</v>
      </c>
      <c r="DH21" s="36" t="s">
        <v>177</v>
      </c>
      <c r="DI21" s="36" t="s">
        <v>176</v>
      </c>
      <c r="DJ21" s="37">
        <v>0</v>
      </c>
      <c r="DK21" s="41">
        <v>0</v>
      </c>
      <c r="DL21" s="42">
        <v>5</v>
      </c>
      <c r="DM21" s="41">
        <v>132</v>
      </c>
      <c r="DN21" s="42">
        <v>5</v>
      </c>
      <c r="DO21" s="41">
        <v>134</v>
      </c>
      <c r="DP21" s="43">
        <v>127</v>
      </c>
      <c r="DQ21" s="44">
        <v>0</v>
      </c>
      <c r="DR21" s="45">
        <v>129</v>
      </c>
      <c r="DS21" s="45">
        <v>127</v>
      </c>
      <c r="DT21" s="46">
        <v>6.56</v>
      </c>
      <c r="DU21" s="47">
        <v>2.6</v>
      </c>
      <c r="DV21" s="53">
        <v>0</v>
      </c>
      <c r="DW21" s="53" t="s">
        <v>178</v>
      </c>
      <c r="DX21" s="45">
        <v>7.59</v>
      </c>
      <c r="DY21" s="49">
        <v>131</v>
      </c>
      <c r="DZ21" s="50">
        <v>7.65</v>
      </c>
      <c r="EA21" s="50">
        <v>3.23</v>
      </c>
      <c r="EB21" s="51" t="s">
        <v>176</v>
      </c>
    </row>
    <row r="22" spans="1:132" s="52" customFormat="1" ht="27" customHeight="1">
      <c r="A22" s="32">
        <f t="shared" si="0"/>
        <v>11</v>
      </c>
      <c r="B22" s="33">
        <v>1920262417</v>
      </c>
      <c r="C22" s="34" t="s">
        <v>203</v>
      </c>
      <c r="D22" s="34" t="s">
        <v>204</v>
      </c>
      <c r="E22" s="34" t="s">
        <v>205</v>
      </c>
      <c r="F22" s="35">
        <v>34996</v>
      </c>
      <c r="G22" s="34" t="s">
        <v>174</v>
      </c>
      <c r="H22" s="34" t="s">
        <v>175</v>
      </c>
      <c r="I22" s="36">
        <v>7.7</v>
      </c>
      <c r="J22" s="36">
        <v>7.5</v>
      </c>
      <c r="K22" s="36">
        <v>7.2</v>
      </c>
      <c r="L22" s="36">
        <v>6.9</v>
      </c>
      <c r="M22" s="36">
        <v>7.7</v>
      </c>
      <c r="N22" s="36">
        <v>7.3</v>
      </c>
      <c r="O22" s="36">
        <v>6.9</v>
      </c>
      <c r="P22" s="36" t="s">
        <v>176</v>
      </c>
      <c r="Q22" s="36">
        <v>6.9</v>
      </c>
      <c r="R22" s="36" t="s">
        <v>176</v>
      </c>
      <c r="S22" s="37">
        <v>6.9</v>
      </c>
      <c r="T22" s="36" t="s">
        <v>176</v>
      </c>
      <c r="U22" s="36" t="s">
        <v>176</v>
      </c>
      <c r="V22" s="36" t="s">
        <v>176</v>
      </c>
      <c r="W22" s="36">
        <v>7.1</v>
      </c>
      <c r="X22" s="36">
        <v>5.6</v>
      </c>
      <c r="Y22" s="38">
        <v>7.1</v>
      </c>
      <c r="Z22" s="38">
        <v>5.6</v>
      </c>
      <c r="AA22" s="36">
        <v>8.6999999999999993</v>
      </c>
      <c r="AB22" s="36">
        <v>7.8</v>
      </c>
      <c r="AC22" s="36">
        <v>8</v>
      </c>
      <c r="AD22" s="36">
        <v>7.3</v>
      </c>
      <c r="AE22" s="36">
        <v>9</v>
      </c>
      <c r="AF22" s="36">
        <v>7.7</v>
      </c>
      <c r="AG22" s="36">
        <v>8.1999999999999993</v>
      </c>
      <c r="AH22" s="36">
        <v>7.1</v>
      </c>
      <c r="AI22" s="36">
        <v>7.1</v>
      </c>
      <c r="AJ22" s="36">
        <v>6.6</v>
      </c>
      <c r="AK22" s="36">
        <v>5.9</v>
      </c>
      <c r="AL22" s="36">
        <v>5.3</v>
      </c>
      <c r="AM22" s="36">
        <v>6.7</v>
      </c>
      <c r="AN22" s="36">
        <v>6.7</v>
      </c>
      <c r="AO22" s="36">
        <v>6.8</v>
      </c>
      <c r="AP22" s="36">
        <v>5.9</v>
      </c>
      <c r="AQ22" s="36">
        <v>6.2</v>
      </c>
      <c r="AR22" s="36">
        <v>7.1</v>
      </c>
      <c r="AS22" s="36" t="s">
        <v>176</v>
      </c>
      <c r="AT22" s="36" t="s">
        <v>176</v>
      </c>
      <c r="AU22" s="36" t="s">
        <v>176</v>
      </c>
      <c r="AV22" s="39">
        <v>48</v>
      </c>
      <c r="AW22" s="40">
        <v>0</v>
      </c>
      <c r="AX22" s="36">
        <v>6.5</v>
      </c>
      <c r="AY22" s="36">
        <v>8</v>
      </c>
      <c r="AZ22" s="36" t="s">
        <v>176</v>
      </c>
      <c r="BA22" s="36" t="s">
        <v>176</v>
      </c>
      <c r="BB22" s="36">
        <v>7</v>
      </c>
      <c r="BC22" s="36" t="s">
        <v>176</v>
      </c>
      <c r="BD22" s="36" t="s">
        <v>176</v>
      </c>
      <c r="BE22" s="36" t="s">
        <v>176</v>
      </c>
      <c r="BF22" s="36" t="s">
        <v>176</v>
      </c>
      <c r="BG22" s="36" t="s">
        <v>176</v>
      </c>
      <c r="BH22" s="36">
        <v>6</v>
      </c>
      <c r="BI22" s="36" t="s">
        <v>176</v>
      </c>
      <c r="BJ22" s="36" t="s">
        <v>176</v>
      </c>
      <c r="BK22" s="36" t="s">
        <v>176</v>
      </c>
      <c r="BL22" s="36">
        <v>7.1</v>
      </c>
      <c r="BM22" s="39">
        <v>5</v>
      </c>
      <c r="BN22" s="40">
        <v>0</v>
      </c>
      <c r="BO22" s="36">
        <v>5.6</v>
      </c>
      <c r="BP22" s="36">
        <v>5.5</v>
      </c>
      <c r="BQ22" s="36">
        <v>7</v>
      </c>
      <c r="BR22" s="36">
        <v>6</v>
      </c>
      <c r="BS22" s="36">
        <v>8</v>
      </c>
      <c r="BT22" s="36">
        <v>6.2</v>
      </c>
      <c r="BU22" s="36">
        <v>7</v>
      </c>
      <c r="BV22" s="36">
        <v>6.6</v>
      </c>
      <c r="BW22" s="36">
        <v>6.7</v>
      </c>
      <c r="BX22" s="36">
        <v>5</v>
      </c>
      <c r="BY22" s="36">
        <v>6.3</v>
      </c>
      <c r="BZ22" s="36">
        <v>5.2</v>
      </c>
      <c r="CA22" s="36">
        <v>6.3</v>
      </c>
      <c r="CB22" s="36">
        <v>5.7</v>
      </c>
      <c r="CC22" s="36">
        <v>5</v>
      </c>
      <c r="CD22" s="36" t="s">
        <v>176</v>
      </c>
      <c r="CE22" s="36">
        <v>7.5</v>
      </c>
      <c r="CF22" s="37">
        <v>7.5</v>
      </c>
      <c r="CG22" s="36">
        <v>6.2</v>
      </c>
      <c r="CH22" s="36">
        <v>5.8</v>
      </c>
      <c r="CI22" s="36">
        <v>5.7</v>
      </c>
      <c r="CJ22" s="36">
        <v>7.1</v>
      </c>
      <c r="CK22" s="36">
        <v>7.8</v>
      </c>
      <c r="CL22" s="39">
        <v>55</v>
      </c>
      <c r="CM22" s="40">
        <v>0</v>
      </c>
      <c r="CN22" s="36" t="s">
        <v>176</v>
      </c>
      <c r="CO22" s="36">
        <v>6</v>
      </c>
      <c r="CP22" s="36" t="s">
        <v>176</v>
      </c>
      <c r="CQ22" s="36" t="s">
        <v>176</v>
      </c>
      <c r="CR22" s="37">
        <v>6</v>
      </c>
      <c r="CS22" s="36" t="s">
        <v>176</v>
      </c>
      <c r="CT22" s="36">
        <v>7.5</v>
      </c>
      <c r="CU22" s="37">
        <v>7.5</v>
      </c>
      <c r="CV22" s="36" t="s">
        <v>176</v>
      </c>
      <c r="CW22" s="36">
        <v>7.2</v>
      </c>
      <c r="CX22" s="37">
        <v>7.2</v>
      </c>
      <c r="CY22" s="36">
        <v>4.3</v>
      </c>
      <c r="CZ22" s="36">
        <v>4.3</v>
      </c>
      <c r="DA22" s="36">
        <v>7.4</v>
      </c>
      <c r="DB22" s="36">
        <v>7.1</v>
      </c>
      <c r="DC22" s="36">
        <v>7.6</v>
      </c>
      <c r="DD22" s="36">
        <v>9</v>
      </c>
      <c r="DE22" s="36">
        <v>8</v>
      </c>
      <c r="DF22" s="39">
        <v>23</v>
      </c>
      <c r="DG22" s="40">
        <v>0</v>
      </c>
      <c r="DH22" s="36" t="s">
        <v>177</v>
      </c>
      <c r="DI22" s="36" t="s">
        <v>176</v>
      </c>
      <c r="DJ22" s="37">
        <v>0</v>
      </c>
      <c r="DK22" s="41">
        <v>0</v>
      </c>
      <c r="DL22" s="42">
        <v>5</v>
      </c>
      <c r="DM22" s="41">
        <v>131</v>
      </c>
      <c r="DN22" s="42">
        <v>5</v>
      </c>
      <c r="DO22" s="41">
        <v>134</v>
      </c>
      <c r="DP22" s="43">
        <v>126</v>
      </c>
      <c r="DQ22" s="44">
        <v>0</v>
      </c>
      <c r="DR22" s="45">
        <v>129</v>
      </c>
      <c r="DS22" s="45">
        <v>126</v>
      </c>
      <c r="DT22" s="46">
        <v>6.68</v>
      </c>
      <c r="DU22" s="47">
        <v>2.66</v>
      </c>
      <c r="DV22" s="53">
        <v>0</v>
      </c>
      <c r="DW22" s="53" t="s">
        <v>178</v>
      </c>
      <c r="DX22" s="45">
        <v>8.4700000000000006</v>
      </c>
      <c r="DY22" s="49">
        <v>130</v>
      </c>
      <c r="DZ22" s="50">
        <v>8.4700000000000006</v>
      </c>
      <c r="EA22" s="50">
        <v>3.7</v>
      </c>
      <c r="EB22" s="51" t="s">
        <v>176</v>
      </c>
    </row>
    <row r="23" spans="1:132" s="52" customFormat="1" ht="27" customHeight="1">
      <c r="A23" s="32">
        <f t="shared" si="0"/>
        <v>12</v>
      </c>
      <c r="B23" s="33">
        <v>1920259247</v>
      </c>
      <c r="C23" s="34" t="s">
        <v>180</v>
      </c>
      <c r="D23" s="34" t="s">
        <v>206</v>
      </c>
      <c r="E23" s="34" t="s">
        <v>207</v>
      </c>
      <c r="F23" s="35">
        <v>35015</v>
      </c>
      <c r="G23" s="34" t="s">
        <v>174</v>
      </c>
      <c r="H23" s="34" t="s">
        <v>175</v>
      </c>
      <c r="I23" s="36">
        <v>7.9</v>
      </c>
      <c r="J23" s="36">
        <v>7.2</v>
      </c>
      <c r="K23" s="36">
        <v>7.7</v>
      </c>
      <c r="L23" s="36">
        <v>7.4</v>
      </c>
      <c r="M23" s="36">
        <v>6.5</v>
      </c>
      <c r="N23" s="36">
        <v>5.5</v>
      </c>
      <c r="O23" s="36">
        <v>6.3</v>
      </c>
      <c r="P23" s="36">
        <v>6.8</v>
      </c>
      <c r="Q23" s="36" t="s">
        <v>176</v>
      </c>
      <c r="R23" s="36" t="s">
        <v>176</v>
      </c>
      <c r="S23" s="37">
        <v>6.8</v>
      </c>
      <c r="T23" s="36" t="s">
        <v>176</v>
      </c>
      <c r="U23" s="36" t="s">
        <v>176</v>
      </c>
      <c r="V23" s="36" t="s">
        <v>176</v>
      </c>
      <c r="W23" s="36">
        <v>7.4</v>
      </c>
      <c r="X23" s="36">
        <v>7.3</v>
      </c>
      <c r="Y23" s="38">
        <v>7.4</v>
      </c>
      <c r="Z23" s="38">
        <v>7.3</v>
      </c>
      <c r="AA23" s="36">
        <v>8.9</v>
      </c>
      <c r="AB23" s="36">
        <v>7.3</v>
      </c>
      <c r="AC23" s="36">
        <v>7.4</v>
      </c>
      <c r="AD23" s="36">
        <v>7.2</v>
      </c>
      <c r="AE23" s="36">
        <v>8.1</v>
      </c>
      <c r="AF23" s="36">
        <v>7.1</v>
      </c>
      <c r="AG23" s="36">
        <v>6.6</v>
      </c>
      <c r="AH23" s="36">
        <v>5.9</v>
      </c>
      <c r="AI23" s="36">
        <v>6.1</v>
      </c>
      <c r="AJ23" s="36">
        <v>5.3</v>
      </c>
      <c r="AK23" s="36">
        <v>7.2</v>
      </c>
      <c r="AL23" s="36">
        <v>6</v>
      </c>
      <c r="AM23" s="36">
        <v>7</v>
      </c>
      <c r="AN23" s="36">
        <v>8.1</v>
      </c>
      <c r="AO23" s="36">
        <v>4.5999999999999996</v>
      </c>
      <c r="AP23" s="36">
        <v>7.2</v>
      </c>
      <c r="AQ23" s="36">
        <v>6.9</v>
      </c>
      <c r="AR23" s="36" t="s">
        <v>176</v>
      </c>
      <c r="AS23" s="36" t="s">
        <v>176</v>
      </c>
      <c r="AT23" s="36" t="s">
        <v>176</v>
      </c>
      <c r="AU23" s="36" t="s">
        <v>176</v>
      </c>
      <c r="AV23" s="39">
        <v>47</v>
      </c>
      <c r="AW23" s="40">
        <v>0</v>
      </c>
      <c r="AX23" s="36">
        <v>6.4</v>
      </c>
      <c r="AY23" s="36">
        <v>5.5</v>
      </c>
      <c r="AZ23" s="36" t="s">
        <v>176</v>
      </c>
      <c r="BA23" s="36" t="s">
        <v>176</v>
      </c>
      <c r="BB23" s="36" t="s">
        <v>176</v>
      </c>
      <c r="BC23" s="36" t="s">
        <v>176</v>
      </c>
      <c r="BD23" s="36">
        <v>4</v>
      </c>
      <c r="BE23" s="36" t="s">
        <v>176</v>
      </c>
      <c r="BF23" s="36">
        <v>7.3</v>
      </c>
      <c r="BG23" s="36" t="s">
        <v>176</v>
      </c>
      <c r="BH23" s="36" t="s">
        <v>176</v>
      </c>
      <c r="BI23" s="36" t="s">
        <v>176</v>
      </c>
      <c r="BJ23" s="36">
        <v>6.4</v>
      </c>
      <c r="BK23" s="36" t="s">
        <v>176</v>
      </c>
      <c r="BL23" s="36">
        <v>5.3</v>
      </c>
      <c r="BM23" s="39">
        <v>6</v>
      </c>
      <c r="BN23" s="40">
        <v>0</v>
      </c>
      <c r="BO23" s="36">
        <v>5.3</v>
      </c>
      <c r="BP23" s="36">
        <v>6.9</v>
      </c>
      <c r="BQ23" s="36">
        <v>7.4</v>
      </c>
      <c r="BR23" s="36">
        <v>6.2</v>
      </c>
      <c r="BS23" s="36">
        <v>6.8</v>
      </c>
      <c r="BT23" s="36">
        <v>6.4</v>
      </c>
      <c r="BU23" s="36">
        <v>7.1</v>
      </c>
      <c r="BV23" s="36">
        <v>7.4</v>
      </c>
      <c r="BW23" s="36">
        <v>8.1</v>
      </c>
      <c r="BX23" s="36">
        <v>7.1</v>
      </c>
      <c r="BY23" s="36">
        <v>5.8</v>
      </c>
      <c r="BZ23" s="36">
        <v>6.2</v>
      </c>
      <c r="CA23" s="36">
        <v>8.4</v>
      </c>
      <c r="CB23" s="36">
        <v>6.9</v>
      </c>
      <c r="CC23" s="36">
        <v>6.6</v>
      </c>
      <c r="CD23" s="36" t="s">
        <v>176</v>
      </c>
      <c r="CE23" s="36">
        <v>7.2</v>
      </c>
      <c r="CF23" s="37">
        <v>7.2</v>
      </c>
      <c r="CG23" s="36">
        <v>6.2</v>
      </c>
      <c r="CH23" s="36">
        <v>6.3</v>
      </c>
      <c r="CI23" s="36">
        <v>5.3</v>
      </c>
      <c r="CJ23" s="36">
        <v>8.1999999999999993</v>
      </c>
      <c r="CK23" s="36">
        <v>7.5</v>
      </c>
      <c r="CL23" s="39">
        <v>55</v>
      </c>
      <c r="CM23" s="40">
        <v>0</v>
      </c>
      <c r="CN23" s="36" t="s">
        <v>176</v>
      </c>
      <c r="CO23" s="36" t="s">
        <v>176</v>
      </c>
      <c r="CP23" s="36">
        <v>9.1999999999999993</v>
      </c>
      <c r="CQ23" s="36" t="s">
        <v>176</v>
      </c>
      <c r="CR23" s="37">
        <v>9.1999999999999993</v>
      </c>
      <c r="CS23" s="36" t="s">
        <v>176</v>
      </c>
      <c r="CT23" s="36">
        <v>7</v>
      </c>
      <c r="CU23" s="37">
        <v>7</v>
      </c>
      <c r="CV23" s="36" t="s">
        <v>176</v>
      </c>
      <c r="CW23" s="36">
        <v>6.2</v>
      </c>
      <c r="CX23" s="37">
        <v>6.2</v>
      </c>
      <c r="CY23" s="36">
        <v>6.7</v>
      </c>
      <c r="CZ23" s="36">
        <v>8</v>
      </c>
      <c r="DA23" s="36">
        <v>6.7</v>
      </c>
      <c r="DB23" s="36">
        <v>7</v>
      </c>
      <c r="DC23" s="36">
        <v>7.2</v>
      </c>
      <c r="DD23" s="36">
        <v>9.6</v>
      </c>
      <c r="DE23" s="36">
        <v>8.3000000000000007</v>
      </c>
      <c r="DF23" s="39">
        <v>23</v>
      </c>
      <c r="DG23" s="40">
        <v>0</v>
      </c>
      <c r="DH23" s="36" t="s">
        <v>177</v>
      </c>
      <c r="DI23" s="36" t="s">
        <v>176</v>
      </c>
      <c r="DJ23" s="37">
        <v>0</v>
      </c>
      <c r="DK23" s="41">
        <v>0</v>
      </c>
      <c r="DL23" s="42">
        <v>5</v>
      </c>
      <c r="DM23" s="41">
        <v>131</v>
      </c>
      <c r="DN23" s="42">
        <v>5</v>
      </c>
      <c r="DO23" s="41">
        <v>134</v>
      </c>
      <c r="DP23" s="43">
        <v>125</v>
      </c>
      <c r="DQ23" s="44">
        <v>0</v>
      </c>
      <c r="DR23" s="45">
        <v>129</v>
      </c>
      <c r="DS23" s="45">
        <v>125</v>
      </c>
      <c r="DT23" s="46">
        <v>7</v>
      </c>
      <c r="DU23" s="47">
        <v>2.83</v>
      </c>
      <c r="DV23" s="54">
        <v>0</v>
      </c>
      <c r="DW23" s="54" t="s">
        <v>178</v>
      </c>
      <c r="DX23" s="45">
        <v>8.0500000000000007</v>
      </c>
      <c r="DY23" s="49">
        <v>131</v>
      </c>
      <c r="DZ23" s="50">
        <v>8.0500000000000007</v>
      </c>
      <c r="EA23" s="50">
        <v>3.5</v>
      </c>
      <c r="EB23" s="51" t="s">
        <v>176</v>
      </c>
    </row>
    <row r="24" spans="1:132" s="52" customFormat="1" ht="27" customHeight="1">
      <c r="A24" s="32">
        <f t="shared" si="0"/>
        <v>13</v>
      </c>
      <c r="B24" s="33">
        <v>1920265631</v>
      </c>
      <c r="C24" s="34" t="s">
        <v>171</v>
      </c>
      <c r="D24" s="34" t="s">
        <v>378</v>
      </c>
      <c r="E24" s="34" t="s">
        <v>379</v>
      </c>
      <c r="F24" s="35">
        <v>34422</v>
      </c>
      <c r="G24" s="34" t="s">
        <v>174</v>
      </c>
      <c r="H24" s="34" t="s">
        <v>175</v>
      </c>
      <c r="I24" s="36">
        <v>7.2</v>
      </c>
      <c r="J24" s="36">
        <v>6.2</v>
      </c>
      <c r="K24" s="36">
        <v>7.3</v>
      </c>
      <c r="L24" s="36">
        <v>7.9</v>
      </c>
      <c r="M24" s="36">
        <v>6.7</v>
      </c>
      <c r="N24" s="36">
        <v>6.3</v>
      </c>
      <c r="O24" s="36">
        <v>6.6</v>
      </c>
      <c r="P24" s="36">
        <v>7.3</v>
      </c>
      <c r="Q24" s="36" t="s">
        <v>176</v>
      </c>
      <c r="R24" s="36" t="s">
        <v>176</v>
      </c>
      <c r="S24" s="37">
        <v>7.3</v>
      </c>
      <c r="T24" s="36" t="s">
        <v>176</v>
      </c>
      <c r="U24" s="36" t="s">
        <v>176</v>
      </c>
      <c r="V24" s="36" t="s">
        <v>176</v>
      </c>
      <c r="W24" s="36">
        <v>7.4</v>
      </c>
      <c r="X24" s="36">
        <v>7.4</v>
      </c>
      <c r="Y24" s="38">
        <v>7.4</v>
      </c>
      <c r="Z24" s="38">
        <v>7.4</v>
      </c>
      <c r="AA24" s="36">
        <v>7.5</v>
      </c>
      <c r="AB24" s="36">
        <v>7.7</v>
      </c>
      <c r="AC24" s="36">
        <v>7</v>
      </c>
      <c r="AD24" s="36">
        <v>6.3</v>
      </c>
      <c r="AE24" s="36">
        <v>8.5</v>
      </c>
      <c r="AF24" s="36">
        <v>7.8</v>
      </c>
      <c r="AG24" s="36">
        <v>7.2</v>
      </c>
      <c r="AH24" s="36">
        <v>5.7</v>
      </c>
      <c r="AI24" s="36">
        <v>6.7</v>
      </c>
      <c r="AJ24" s="36">
        <v>7.3</v>
      </c>
      <c r="AK24" s="36">
        <v>5.9</v>
      </c>
      <c r="AL24" s="36">
        <v>5.9</v>
      </c>
      <c r="AM24" s="36">
        <v>5</v>
      </c>
      <c r="AN24" s="36">
        <v>7.1</v>
      </c>
      <c r="AO24" s="36">
        <v>7</v>
      </c>
      <c r="AP24" s="36">
        <v>5.8</v>
      </c>
      <c r="AQ24" s="36">
        <v>8</v>
      </c>
      <c r="AR24" s="36">
        <v>6.4</v>
      </c>
      <c r="AS24" s="36" t="s">
        <v>176</v>
      </c>
      <c r="AT24" s="36" t="s">
        <v>176</v>
      </c>
      <c r="AU24" s="36" t="s">
        <v>176</v>
      </c>
      <c r="AV24" s="39">
        <v>48</v>
      </c>
      <c r="AW24" s="40">
        <v>0</v>
      </c>
      <c r="AX24" s="36">
        <v>5.2</v>
      </c>
      <c r="AY24" s="36">
        <v>5.6</v>
      </c>
      <c r="AZ24" s="36" t="s">
        <v>176</v>
      </c>
      <c r="BA24" s="36">
        <v>7.3</v>
      </c>
      <c r="BB24" s="36" t="s">
        <v>176</v>
      </c>
      <c r="BC24" s="36" t="s">
        <v>176</v>
      </c>
      <c r="BD24" s="36" t="s">
        <v>176</v>
      </c>
      <c r="BE24" s="36" t="s">
        <v>176</v>
      </c>
      <c r="BF24" s="36" t="s">
        <v>176</v>
      </c>
      <c r="BG24" s="36">
        <v>7.6</v>
      </c>
      <c r="BH24" s="36" t="s">
        <v>176</v>
      </c>
      <c r="BI24" s="36" t="s">
        <v>176</v>
      </c>
      <c r="BJ24" s="36" t="s">
        <v>176</v>
      </c>
      <c r="BK24" s="36" t="s">
        <v>176</v>
      </c>
      <c r="BL24" s="36">
        <v>7.5</v>
      </c>
      <c r="BM24" s="39">
        <v>5</v>
      </c>
      <c r="BN24" s="40">
        <v>0</v>
      </c>
      <c r="BO24" s="36">
        <v>6.7</v>
      </c>
      <c r="BP24" s="36">
        <v>7.4</v>
      </c>
      <c r="BQ24" s="36">
        <v>6.3</v>
      </c>
      <c r="BR24" s="36">
        <v>7.3</v>
      </c>
      <c r="BS24" s="36">
        <v>7.9</v>
      </c>
      <c r="BT24" s="36">
        <v>6.4</v>
      </c>
      <c r="BU24" s="36">
        <v>7.2</v>
      </c>
      <c r="BV24" s="36">
        <v>7</v>
      </c>
      <c r="BW24" s="36">
        <v>7.8</v>
      </c>
      <c r="BX24" s="36">
        <v>8.4</v>
      </c>
      <c r="BY24" s="36">
        <v>7.1</v>
      </c>
      <c r="BZ24" s="36">
        <v>9.1</v>
      </c>
      <c r="CA24" s="36">
        <v>6.6</v>
      </c>
      <c r="CB24" s="36">
        <v>7.4</v>
      </c>
      <c r="CC24" s="36">
        <v>7.3</v>
      </c>
      <c r="CD24" s="36" t="s">
        <v>176</v>
      </c>
      <c r="CE24" s="36">
        <v>6.9</v>
      </c>
      <c r="CF24" s="37">
        <v>6.9</v>
      </c>
      <c r="CG24" s="36">
        <v>5.9</v>
      </c>
      <c r="CH24" s="36">
        <v>6</v>
      </c>
      <c r="CI24" s="36">
        <v>7.4</v>
      </c>
      <c r="CJ24" s="36">
        <v>6.4</v>
      </c>
      <c r="CK24" s="36">
        <v>8.3000000000000007</v>
      </c>
      <c r="CL24" s="39">
        <v>55</v>
      </c>
      <c r="CM24" s="40">
        <v>0</v>
      </c>
      <c r="CN24" s="36" t="s">
        <v>176</v>
      </c>
      <c r="CO24" s="36">
        <v>7.7</v>
      </c>
      <c r="CP24" s="36" t="s">
        <v>176</v>
      </c>
      <c r="CQ24" s="36" t="s">
        <v>176</v>
      </c>
      <c r="CR24" s="37">
        <v>7.7</v>
      </c>
      <c r="CS24" s="36" t="s">
        <v>176</v>
      </c>
      <c r="CT24" s="36">
        <v>5.2</v>
      </c>
      <c r="CU24" s="37">
        <v>5.2</v>
      </c>
      <c r="CV24" s="36" t="s">
        <v>176</v>
      </c>
      <c r="CW24" s="36">
        <v>6.1</v>
      </c>
      <c r="CX24" s="37">
        <v>6.1</v>
      </c>
      <c r="CY24" s="36">
        <v>5.0999999999999996</v>
      </c>
      <c r="CZ24" s="36">
        <v>6.1</v>
      </c>
      <c r="DA24" s="36">
        <v>8.1</v>
      </c>
      <c r="DB24" s="36">
        <v>7.8</v>
      </c>
      <c r="DC24" s="36">
        <v>6.5</v>
      </c>
      <c r="DD24" s="36">
        <v>8.1999999999999993</v>
      </c>
      <c r="DE24" s="36">
        <v>8.1999999999999993</v>
      </c>
      <c r="DF24" s="39">
        <v>23</v>
      </c>
      <c r="DG24" s="40">
        <v>0</v>
      </c>
      <c r="DH24" s="36" t="s">
        <v>177</v>
      </c>
      <c r="DI24" s="36" t="s">
        <v>176</v>
      </c>
      <c r="DJ24" s="37">
        <v>0</v>
      </c>
      <c r="DK24" s="41">
        <v>0</v>
      </c>
      <c r="DL24" s="42">
        <v>5</v>
      </c>
      <c r="DM24" s="41">
        <v>131</v>
      </c>
      <c r="DN24" s="42">
        <v>5</v>
      </c>
      <c r="DO24" s="41">
        <v>134</v>
      </c>
      <c r="DP24" s="43">
        <v>126</v>
      </c>
      <c r="DQ24" s="44">
        <v>0</v>
      </c>
      <c r="DR24" s="45">
        <v>129</v>
      </c>
      <c r="DS24" s="45">
        <v>126</v>
      </c>
      <c r="DT24" s="46">
        <v>7</v>
      </c>
      <c r="DU24" s="47">
        <v>2.83</v>
      </c>
      <c r="DV24" s="53">
        <v>0</v>
      </c>
      <c r="DW24" s="48" t="s">
        <v>286</v>
      </c>
      <c r="DX24" s="45"/>
      <c r="DY24" s="49"/>
      <c r="DZ24" s="50"/>
      <c r="EA24" s="50"/>
      <c r="EB24" s="51"/>
    </row>
    <row r="25" spans="1:132" ht="27" customHeight="1">
      <c r="A25" s="25"/>
      <c r="B25" s="26"/>
      <c r="C25" s="55" t="s">
        <v>208</v>
      </c>
      <c r="D25" s="26"/>
      <c r="E25" s="26"/>
      <c r="F25" s="26"/>
      <c r="G25" s="26"/>
      <c r="H25" s="26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6"/>
      <c r="AW25" s="26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6"/>
      <c r="BN25" s="26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9"/>
      <c r="CG25" s="28"/>
      <c r="CH25" s="28"/>
      <c r="CI25" s="28"/>
      <c r="CJ25" s="28"/>
      <c r="CK25" s="28"/>
      <c r="CL25" s="26"/>
      <c r="CM25" s="26"/>
      <c r="CN25" s="28"/>
      <c r="CO25" s="28"/>
      <c r="CP25" s="28"/>
      <c r="CQ25" s="28"/>
      <c r="CR25" s="30"/>
      <c r="CS25" s="28"/>
      <c r="CT25" s="28"/>
      <c r="CU25" s="30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6"/>
      <c r="DG25" s="26"/>
      <c r="DH25" s="28"/>
      <c r="DI25" s="28"/>
      <c r="DJ25" s="28"/>
      <c r="DK25" s="26"/>
      <c r="DL25" s="26"/>
      <c r="DM25" s="26"/>
      <c r="DN25" s="26"/>
      <c r="DO25" s="26"/>
      <c r="DP25" s="26"/>
      <c r="DQ25" s="26"/>
      <c r="DR25" s="26"/>
      <c r="DT25" s="26"/>
      <c r="DU25" s="26"/>
      <c r="DV25" s="26"/>
      <c r="DW25" s="26"/>
      <c r="DX25" s="31"/>
      <c r="DY25" s="31"/>
      <c r="DZ25" s="31"/>
      <c r="EA25" s="31"/>
      <c r="EB25" s="31"/>
    </row>
    <row r="26" spans="1:132" s="52" customFormat="1" ht="23.25" customHeight="1">
      <c r="A26" s="32">
        <v>1</v>
      </c>
      <c r="B26" s="33">
        <v>1920265695</v>
      </c>
      <c r="C26" s="34" t="s">
        <v>180</v>
      </c>
      <c r="D26" s="34" t="s">
        <v>209</v>
      </c>
      <c r="E26" s="34" t="s">
        <v>210</v>
      </c>
      <c r="F26" s="35">
        <v>34484</v>
      </c>
      <c r="G26" s="34" t="s">
        <v>174</v>
      </c>
      <c r="H26" s="34" t="s">
        <v>175</v>
      </c>
      <c r="I26" s="36">
        <v>7.5</v>
      </c>
      <c r="J26" s="36">
        <v>8</v>
      </c>
      <c r="K26" s="36">
        <v>6.2</v>
      </c>
      <c r="L26" s="36">
        <v>6.3</v>
      </c>
      <c r="M26" s="36">
        <v>7.2</v>
      </c>
      <c r="N26" s="36">
        <v>5.6</v>
      </c>
      <c r="O26" s="36">
        <v>6.8</v>
      </c>
      <c r="P26" s="36">
        <v>7.8</v>
      </c>
      <c r="Q26" s="36" t="s">
        <v>176</v>
      </c>
      <c r="R26" s="36" t="s">
        <v>176</v>
      </c>
      <c r="S26" s="37">
        <v>7.8</v>
      </c>
      <c r="T26" s="36" t="s">
        <v>176</v>
      </c>
      <c r="U26" s="36" t="s">
        <v>176</v>
      </c>
      <c r="V26" s="36" t="s">
        <v>176</v>
      </c>
      <c r="W26" s="36">
        <v>8.5</v>
      </c>
      <c r="X26" s="36">
        <v>8.6</v>
      </c>
      <c r="Y26" s="38">
        <v>8.6</v>
      </c>
      <c r="Z26" s="38">
        <v>8.5</v>
      </c>
      <c r="AA26" s="36">
        <v>8</v>
      </c>
      <c r="AB26" s="36">
        <v>7.4</v>
      </c>
      <c r="AC26" s="36">
        <v>6.7</v>
      </c>
      <c r="AD26" s="36">
        <v>5.9</v>
      </c>
      <c r="AE26" s="36">
        <v>8.9</v>
      </c>
      <c r="AF26" s="36">
        <v>6.3</v>
      </c>
      <c r="AG26" s="36">
        <v>6.2</v>
      </c>
      <c r="AH26" s="36">
        <v>6.2</v>
      </c>
      <c r="AI26" s="36">
        <v>6.2</v>
      </c>
      <c r="AJ26" s="36">
        <v>6.9</v>
      </c>
      <c r="AK26" s="36">
        <v>6.3</v>
      </c>
      <c r="AL26" s="36">
        <v>6.1</v>
      </c>
      <c r="AM26" s="36">
        <v>6.6</v>
      </c>
      <c r="AN26" s="36">
        <v>5.4</v>
      </c>
      <c r="AO26" s="36">
        <v>5.5</v>
      </c>
      <c r="AP26" s="36">
        <v>5.9</v>
      </c>
      <c r="AQ26" s="36">
        <v>6.5</v>
      </c>
      <c r="AR26" s="36">
        <v>6</v>
      </c>
      <c r="AS26" s="36" t="s">
        <v>176</v>
      </c>
      <c r="AT26" s="36" t="s">
        <v>176</v>
      </c>
      <c r="AU26" s="36" t="s">
        <v>176</v>
      </c>
      <c r="AV26" s="39">
        <v>48</v>
      </c>
      <c r="AW26" s="40">
        <v>0</v>
      </c>
      <c r="AX26" s="36">
        <v>7.8</v>
      </c>
      <c r="AY26" s="36">
        <v>6.6</v>
      </c>
      <c r="AZ26" s="36">
        <v>7.3</v>
      </c>
      <c r="BA26" s="36" t="s">
        <v>176</v>
      </c>
      <c r="BB26" s="36" t="s">
        <v>176</v>
      </c>
      <c r="BC26" s="36" t="s">
        <v>176</v>
      </c>
      <c r="BD26" s="36" t="s">
        <v>176</v>
      </c>
      <c r="BE26" s="36" t="s">
        <v>176</v>
      </c>
      <c r="BF26" s="36">
        <v>5.7</v>
      </c>
      <c r="BG26" s="36" t="s">
        <v>176</v>
      </c>
      <c r="BH26" s="36" t="s">
        <v>176</v>
      </c>
      <c r="BI26" s="36" t="s">
        <v>176</v>
      </c>
      <c r="BJ26" s="36" t="s">
        <v>176</v>
      </c>
      <c r="BK26" s="36" t="s">
        <v>176</v>
      </c>
      <c r="BL26" s="36">
        <v>7.2</v>
      </c>
      <c r="BM26" s="39">
        <v>5</v>
      </c>
      <c r="BN26" s="40">
        <v>0</v>
      </c>
      <c r="BO26" s="36">
        <v>8.3000000000000007</v>
      </c>
      <c r="BP26" s="36">
        <v>7.2</v>
      </c>
      <c r="BQ26" s="36">
        <v>5.5</v>
      </c>
      <c r="BR26" s="36">
        <v>6</v>
      </c>
      <c r="BS26" s="36">
        <v>9.1</v>
      </c>
      <c r="BT26" s="36">
        <v>6.5</v>
      </c>
      <c r="BU26" s="36">
        <v>7.5</v>
      </c>
      <c r="BV26" s="36">
        <v>6.2</v>
      </c>
      <c r="BW26" s="36">
        <v>7.9</v>
      </c>
      <c r="BX26" s="36">
        <v>6.4</v>
      </c>
      <c r="BY26" s="36">
        <v>7.9</v>
      </c>
      <c r="BZ26" s="36">
        <v>7</v>
      </c>
      <c r="CA26" s="36">
        <v>7.7</v>
      </c>
      <c r="CB26" s="36">
        <v>4.5999999999999996</v>
      </c>
      <c r="CC26" s="36">
        <v>6.4</v>
      </c>
      <c r="CD26" s="36" t="s">
        <v>176</v>
      </c>
      <c r="CE26" s="36">
        <v>6.2</v>
      </c>
      <c r="CF26" s="37">
        <v>6.2</v>
      </c>
      <c r="CG26" s="36">
        <v>4.5999999999999996</v>
      </c>
      <c r="CH26" s="36">
        <v>6.9</v>
      </c>
      <c r="CI26" s="36">
        <v>5.9</v>
      </c>
      <c r="CJ26" s="36">
        <v>7.5</v>
      </c>
      <c r="CK26" s="36">
        <v>7.8</v>
      </c>
      <c r="CL26" s="39">
        <v>55</v>
      </c>
      <c r="CM26" s="40">
        <v>0</v>
      </c>
      <c r="CN26" s="36" t="s">
        <v>176</v>
      </c>
      <c r="CO26" s="36">
        <v>7.2</v>
      </c>
      <c r="CP26" s="36" t="s">
        <v>176</v>
      </c>
      <c r="CQ26" s="36" t="s">
        <v>176</v>
      </c>
      <c r="CR26" s="37">
        <v>7.2</v>
      </c>
      <c r="CS26" s="36" t="s">
        <v>176</v>
      </c>
      <c r="CT26" s="36">
        <v>6.4</v>
      </c>
      <c r="CU26" s="37">
        <v>6.4</v>
      </c>
      <c r="CV26" s="36" t="s">
        <v>176</v>
      </c>
      <c r="CW26" s="36">
        <v>4.7</v>
      </c>
      <c r="CX26" s="37">
        <v>4.7</v>
      </c>
      <c r="CY26" s="36">
        <v>5.6</v>
      </c>
      <c r="CZ26" s="36">
        <v>6.2</v>
      </c>
      <c r="DA26" s="36">
        <v>6.1</v>
      </c>
      <c r="DB26" s="36">
        <v>6.4</v>
      </c>
      <c r="DC26" s="36" t="s">
        <v>177</v>
      </c>
      <c r="DD26" s="36">
        <v>8.4</v>
      </c>
      <c r="DE26" s="36">
        <v>8.1</v>
      </c>
      <c r="DF26" s="39">
        <v>20</v>
      </c>
      <c r="DG26" s="40">
        <v>3</v>
      </c>
      <c r="DH26" s="36" t="s">
        <v>177</v>
      </c>
      <c r="DI26" s="36" t="s">
        <v>176</v>
      </c>
      <c r="DJ26" s="37">
        <v>0</v>
      </c>
      <c r="DK26" s="41">
        <v>0</v>
      </c>
      <c r="DL26" s="42">
        <v>5</v>
      </c>
      <c r="DM26" s="41">
        <v>128</v>
      </c>
      <c r="DN26" s="42">
        <v>8</v>
      </c>
      <c r="DO26" s="41">
        <v>134</v>
      </c>
      <c r="DP26" s="43">
        <v>123</v>
      </c>
      <c r="DQ26" s="44">
        <v>3</v>
      </c>
      <c r="DR26" s="45">
        <v>129</v>
      </c>
      <c r="DS26" s="45">
        <v>126</v>
      </c>
      <c r="DT26" s="46">
        <v>6.57</v>
      </c>
      <c r="DU26" s="47">
        <v>2.63</v>
      </c>
      <c r="DV26" s="48">
        <v>2.3255813953488372E-2</v>
      </c>
      <c r="DW26" s="48" t="s">
        <v>211</v>
      </c>
      <c r="DX26" s="45">
        <v>7.85</v>
      </c>
      <c r="DY26" s="49">
        <v>130</v>
      </c>
      <c r="DZ26" s="50">
        <v>7.85</v>
      </c>
      <c r="EA26" s="50">
        <v>3.4</v>
      </c>
      <c r="EB26" s="51" t="s">
        <v>176</v>
      </c>
    </row>
    <row r="27" spans="1:132" s="52" customFormat="1" ht="23.25" customHeight="1">
      <c r="A27" s="32">
        <f t="shared" si="0"/>
        <v>2</v>
      </c>
      <c r="B27" s="33">
        <v>1920268490</v>
      </c>
      <c r="C27" s="34" t="s">
        <v>212</v>
      </c>
      <c r="D27" s="34" t="s">
        <v>213</v>
      </c>
      <c r="E27" s="34" t="s">
        <v>214</v>
      </c>
      <c r="F27" s="35">
        <v>34825</v>
      </c>
      <c r="G27" s="34" t="s">
        <v>174</v>
      </c>
      <c r="H27" s="34" t="s">
        <v>175</v>
      </c>
      <c r="I27" s="36">
        <v>8</v>
      </c>
      <c r="J27" s="36">
        <v>6.2</v>
      </c>
      <c r="K27" s="36">
        <v>6.2</v>
      </c>
      <c r="L27" s="36">
        <v>7.5</v>
      </c>
      <c r="M27" s="36">
        <v>8</v>
      </c>
      <c r="N27" s="36">
        <v>6.5</v>
      </c>
      <c r="O27" s="36">
        <v>5.6</v>
      </c>
      <c r="P27" s="36">
        <v>7.7</v>
      </c>
      <c r="Q27" s="36" t="s">
        <v>176</v>
      </c>
      <c r="R27" s="36" t="s">
        <v>176</v>
      </c>
      <c r="S27" s="37">
        <v>7.7</v>
      </c>
      <c r="T27" s="36" t="s">
        <v>176</v>
      </c>
      <c r="U27" s="36" t="s">
        <v>176</v>
      </c>
      <c r="V27" s="36">
        <v>7.3</v>
      </c>
      <c r="W27" s="36">
        <v>6.3</v>
      </c>
      <c r="X27" s="36" t="s">
        <v>176</v>
      </c>
      <c r="Y27" s="38">
        <v>7.3</v>
      </c>
      <c r="Z27" s="38">
        <v>6.3</v>
      </c>
      <c r="AA27" s="36">
        <v>7.6</v>
      </c>
      <c r="AB27" s="36">
        <v>6.5</v>
      </c>
      <c r="AC27" s="36">
        <v>6.4</v>
      </c>
      <c r="AD27" s="36">
        <v>7.6</v>
      </c>
      <c r="AE27" s="36">
        <v>7.1</v>
      </c>
      <c r="AF27" s="36">
        <v>6.6</v>
      </c>
      <c r="AG27" s="36">
        <v>7.9</v>
      </c>
      <c r="AH27" s="36">
        <v>6</v>
      </c>
      <c r="AI27" s="36">
        <v>6.1</v>
      </c>
      <c r="AJ27" s="36">
        <v>5.3</v>
      </c>
      <c r="AK27" s="36">
        <v>4.5</v>
      </c>
      <c r="AL27" s="36">
        <v>5.4</v>
      </c>
      <c r="AM27" s="36">
        <v>5.8</v>
      </c>
      <c r="AN27" s="36">
        <v>6.9</v>
      </c>
      <c r="AO27" s="36">
        <v>5.0999999999999996</v>
      </c>
      <c r="AP27" s="36">
        <v>5.6</v>
      </c>
      <c r="AQ27" s="36">
        <v>6.1</v>
      </c>
      <c r="AR27" s="36" t="s">
        <v>176</v>
      </c>
      <c r="AS27" s="36" t="s">
        <v>176</v>
      </c>
      <c r="AT27" s="36" t="s">
        <v>176</v>
      </c>
      <c r="AU27" s="36" t="s">
        <v>176</v>
      </c>
      <c r="AV27" s="39">
        <v>47</v>
      </c>
      <c r="AW27" s="40">
        <v>0</v>
      </c>
      <c r="AX27" s="36">
        <v>7.7</v>
      </c>
      <c r="AY27" s="36">
        <v>9.1</v>
      </c>
      <c r="AZ27" s="36" t="s">
        <v>176</v>
      </c>
      <c r="BA27" s="36" t="s">
        <v>176</v>
      </c>
      <c r="BB27" s="36">
        <v>7.1</v>
      </c>
      <c r="BC27" s="36" t="s">
        <v>176</v>
      </c>
      <c r="BD27" s="36" t="s">
        <v>176</v>
      </c>
      <c r="BE27" s="36" t="s">
        <v>176</v>
      </c>
      <c r="BF27" s="36" t="s">
        <v>176</v>
      </c>
      <c r="BG27" s="36" t="s">
        <v>176</v>
      </c>
      <c r="BH27" s="36">
        <v>5.3</v>
      </c>
      <c r="BI27" s="36" t="s">
        <v>176</v>
      </c>
      <c r="BJ27" s="36" t="s">
        <v>176</v>
      </c>
      <c r="BK27" s="36" t="s">
        <v>176</v>
      </c>
      <c r="BL27" s="36">
        <v>7.2</v>
      </c>
      <c r="BM27" s="39">
        <v>5</v>
      </c>
      <c r="BN27" s="40">
        <v>0</v>
      </c>
      <c r="BO27" s="36">
        <v>6.9</v>
      </c>
      <c r="BP27" s="36">
        <v>7.6</v>
      </c>
      <c r="BQ27" s="36">
        <v>5.3</v>
      </c>
      <c r="BR27" s="36">
        <v>6.1</v>
      </c>
      <c r="BS27" s="36">
        <v>8.4</v>
      </c>
      <c r="BT27" s="36">
        <v>7.9</v>
      </c>
      <c r="BU27" s="36">
        <v>6.9</v>
      </c>
      <c r="BV27" s="36">
        <v>6.1</v>
      </c>
      <c r="BW27" s="36">
        <v>9.1999999999999993</v>
      </c>
      <c r="BX27" s="36">
        <v>7.9</v>
      </c>
      <c r="BY27" s="36">
        <v>6.9</v>
      </c>
      <c r="BZ27" s="36">
        <v>6</v>
      </c>
      <c r="CA27" s="36">
        <v>5.5</v>
      </c>
      <c r="CB27" s="36">
        <v>5.7</v>
      </c>
      <c r="CC27" s="36">
        <v>6.7</v>
      </c>
      <c r="CD27" s="36" t="s">
        <v>176</v>
      </c>
      <c r="CE27" s="36">
        <v>6.5</v>
      </c>
      <c r="CF27" s="37">
        <v>6.5</v>
      </c>
      <c r="CG27" s="36">
        <v>5.9</v>
      </c>
      <c r="CH27" s="36">
        <v>6.4</v>
      </c>
      <c r="CI27" s="36">
        <v>5</v>
      </c>
      <c r="CJ27" s="36">
        <v>7.4</v>
      </c>
      <c r="CK27" s="36">
        <v>8.4</v>
      </c>
      <c r="CL27" s="39">
        <v>55</v>
      </c>
      <c r="CM27" s="40">
        <v>0</v>
      </c>
      <c r="CN27" s="36" t="s">
        <v>176</v>
      </c>
      <c r="CO27" s="36">
        <v>5.4</v>
      </c>
      <c r="CP27" s="36" t="s">
        <v>176</v>
      </c>
      <c r="CQ27" s="36" t="s">
        <v>176</v>
      </c>
      <c r="CR27" s="37">
        <v>5.4</v>
      </c>
      <c r="CS27" s="36" t="s">
        <v>176</v>
      </c>
      <c r="CT27" s="36">
        <v>6.7</v>
      </c>
      <c r="CU27" s="37">
        <v>6.7</v>
      </c>
      <c r="CV27" s="36" t="s">
        <v>176</v>
      </c>
      <c r="CW27" s="36" t="s">
        <v>177</v>
      </c>
      <c r="CX27" s="37">
        <v>0</v>
      </c>
      <c r="CY27" s="36">
        <v>5</v>
      </c>
      <c r="CZ27" s="36">
        <v>4.5</v>
      </c>
      <c r="DA27" s="36">
        <v>5.7</v>
      </c>
      <c r="DB27" s="36">
        <v>6.2</v>
      </c>
      <c r="DC27" s="36">
        <v>5.4</v>
      </c>
      <c r="DD27" s="36">
        <v>9</v>
      </c>
      <c r="DE27" s="36">
        <v>8.1999999999999993</v>
      </c>
      <c r="DF27" s="39">
        <v>20</v>
      </c>
      <c r="DG27" s="40">
        <v>2</v>
      </c>
      <c r="DH27" s="36" t="s">
        <v>177</v>
      </c>
      <c r="DI27" s="36" t="s">
        <v>176</v>
      </c>
      <c r="DJ27" s="37">
        <v>0</v>
      </c>
      <c r="DK27" s="41">
        <v>0</v>
      </c>
      <c r="DL27" s="42">
        <v>5</v>
      </c>
      <c r="DM27" s="41">
        <v>127</v>
      </c>
      <c r="DN27" s="42">
        <v>7</v>
      </c>
      <c r="DO27" s="41">
        <v>134</v>
      </c>
      <c r="DP27" s="43">
        <v>122</v>
      </c>
      <c r="DQ27" s="44">
        <v>2</v>
      </c>
      <c r="DR27" s="45">
        <v>129</v>
      </c>
      <c r="DS27" s="45">
        <v>124</v>
      </c>
      <c r="DT27" s="46">
        <v>6.49</v>
      </c>
      <c r="DU27" s="47">
        <v>2.5499999999999998</v>
      </c>
      <c r="DV27" s="53">
        <v>1.5503875968992248E-2</v>
      </c>
      <c r="DW27" s="53" t="s">
        <v>211</v>
      </c>
      <c r="DX27" s="45">
        <v>7.53</v>
      </c>
      <c r="DY27" s="49">
        <v>130</v>
      </c>
      <c r="DZ27" s="50">
        <v>7.53</v>
      </c>
      <c r="EA27" s="50">
        <v>3.22</v>
      </c>
      <c r="EB27" s="51" t="s">
        <v>176</v>
      </c>
    </row>
    <row r="28" spans="1:132" s="52" customFormat="1" ht="23.25" customHeight="1">
      <c r="A28" s="32">
        <f t="shared" si="0"/>
        <v>3</v>
      </c>
      <c r="B28" s="33">
        <v>1920265609</v>
      </c>
      <c r="C28" s="34" t="s">
        <v>185</v>
      </c>
      <c r="D28" s="34" t="s">
        <v>215</v>
      </c>
      <c r="E28" s="34" t="s">
        <v>216</v>
      </c>
      <c r="F28" s="35">
        <v>34744</v>
      </c>
      <c r="G28" s="34" t="s">
        <v>174</v>
      </c>
      <c r="H28" s="34" t="s">
        <v>175</v>
      </c>
      <c r="I28" s="36">
        <v>8.1</v>
      </c>
      <c r="J28" s="36">
        <v>7.2</v>
      </c>
      <c r="K28" s="36">
        <v>7.3</v>
      </c>
      <c r="L28" s="36">
        <v>6.6</v>
      </c>
      <c r="M28" s="36">
        <v>7.4</v>
      </c>
      <c r="N28" s="36">
        <v>7.2</v>
      </c>
      <c r="O28" s="36">
        <v>6.9</v>
      </c>
      <c r="P28" s="36" t="s">
        <v>176</v>
      </c>
      <c r="Q28" s="36">
        <v>6.6</v>
      </c>
      <c r="R28" s="36" t="s">
        <v>176</v>
      </c>
      <c r="S28" s="37">
        <v>6.6</v>
      </c>
      <c r="T28" s="36" t="s">
        <v>176</v>
      </c>
      <c r="U28" s="36" t="s">
        <v>176</v>
      </c>
      <c r="V28" s="36" t="s">
        <v>176</v>
      </c>
      <c r="W28" s="36">
        <v>7.7</v>
      </c>
      <c r="X28" s="36">
        <v>6.9</v>
      </c>
      <c r="Y28" s="38">
        <v>7.7</v>
      </c>
      <c r="Z28" s="38">
        <v>6.9</v>
      </c>
      <c r="AA28" s="36">
        <v>7.8</v>
      </c>
      <c r="AB28" s="36">
        <v>8.4</v>
      </c>
      <c r="AC28" s="36">
        <v>7.2</v>
      </c>
      <c r="AD28" s="36">
        <v>7.5</v>
      </c>
      <c r="AE28" s="36">
        <v>8.8000000000000007</v>
      </c>
      <c r="AF28" s="36">
        <v>7.6</v>
      </c>
      <c r="AG28" s="36">
        <v>6.4</v>
      </c>
      <c r="AH28" s="36">
        <v>7.1</v>
      </c>
      <c r="AI28" s="36">
        <v>6.6</v>
      </c>
      <c r="AJ28" s="36">
        <v>6.2</v>
      </c>
      <c r="AK28" s="36">
        <v>5.5</v>
      </c>
      <c r="AL28" s="36">
        <v>6.1</v>
      </c>
      <c r="AM28" s="36">
        <v>7.4</v>
      </c>
      <c r="AN28" s="36">
        <v>7.3</v>
      </c>
      <c r="AO28" s="36">
        <v>7.2</v>
      </c>
      <c r="AP28" s="36">
        <v>6</v>
      </c>
      <c r="AQ28" s="36">
        <v>7.5</v>
      </c>
      <c r="AR28" s="36">
        <v>5.5</v>
      </c>
      <c r="AS28" s="36" t="s">
        <v>176</v>
      </c>
      <c r="AT28" s="36" t="s">
        <v>176</v>
      </c>
      <c r="AU28" s="36" t="s">
        <v>176</v>
      </c>
      <c r="AV28" s="39">
        <v>48</v>
      </c>
      <c r="AW28" s="40">
        <v>0</v>
      </c>
      <c r="AX28" s="36">
        <v>6</v>
      </c>
      <c r="AY28" s="36">
        <v>4.8</v>
      </c>
      <c r="AZ28" s="36" t="s">
        <v>176</v>
      </c>
      <c r="BA28" s="36" t="s">
        <v>176</v>
      </c>
      <c r="BB28" s="36" t="s">
        <v>176</v>
      </c>
      <c r="BC28" s="36" t="s">
        <v>176</v>
      </c>
      <c r="BD28" s="36">
        <v>5.2</v>
      </c>
      <c r="BE28" s="36" t="s">
        <v>176</v>
      </c>
      <c r="BF28" s="36" t="s">
        <v>176</v>
      </c>
      <c r="BG28" s="36" t="s">
        <v>176</v>
      </c>
      <c r="BH28" s="36" t="s">
        <v>176</v>
      </c>
      <c r="BI28" s="36" t="s">
        <v>176</v>
      </c>
      <c r="BJ28" s="36">
        <v>6.2</v>
      </c>
      <c r="BK28" s="36" t="s">
        <v>176</v>
      </c>
      <c r="BL28" s="36">
        <v>7.5</v>
      </c>
      <c r="BM28" s="39">
        <v>5</v>
      </c>
      <c r="BN28" s="40">
        <v>0</v>
      </c>
      <c r="BO28" s="36">
        <v>5.5</v>
      </c>
      <c r="BP28" s="36">
        <v>6.2</v>
      </c>
      <c r="BQ28" s="36">
        <v>7.2</v>
      </c>
      <c r="BR28" s="36">
        <v>6.7</v>
      </c>
      <c r="BS28" s="36">
        <v>4.7</v>
      </c>
      <c r="BT28" s="36">
        <v>7.2</v>
      </c>
      <c r="BU28" s="36">
        <v>6.7</v>
      </c>
      <c r="BV28" s="36">
        <v>4.5999999999999996</v>
      </c>
      <c r="BW28" s="36">
        <v>7.7</v>
      </c>
      <c r="BX28" s="36">
        <v>7.2</v>
      </c>
      <c r="BY28" s="36">
        <v>7.2</v>
      </c>
      <c r="BZ28" s="36">
        <v>7.2</v>
      </c>
      <c r="CA28" s="36">
        <v>5.4</v>
      </c>
      <c r="CB28" s="36">
        <v>6.6</v>
      </c>
      <c r="CC28" s="36">
        <v>6.3</v>
      </c>
      <c r="CD28" s="36" t="s">
        <v>176</v>
      </c>
      <c r="CE28" s="36">
        <v>7.4</v>
      </c>
      <c r="CF28" s="37">
        <v>7.4</v>
      </c>
      <c r="CG28" s="36">
        <v>7.3</v>
      </c>
      <c r="CH28" s="36">
        <v>6.9</v>
      </c>
      <c r="CI28" s="36">
        <v>5.8</v>
      </c>
      <c r="CJ28" s="36">
        <v>7.2</v>
      </c>
      <c r="CK28" s="36">
        <v>7.6</v>
      </c>
      <c r="CL28" s="39">
        <v>55</v>
      </c>
      <c r="CM28" s="40">
        <v>0</v>
      </c>
      <c r="CN28" s="36" t="s">
        <v>176</v>
      </c>
      <c r="CO28" s="36" t="s">
        <v>176</v>
      </c>
      <c r="CP28" s="36">
        <v>7.1</v>
      </c>
      <c r="CQ28" s="36" t="s">
        <v>176</v>
      </c>
      <c r="CR28" s="37">
        <v>7.1</v>
      </c>
      <c r="CS28" s="36" t="s">
        <v>176</v>
      </c>
      <c r="CT28" s="36">
        <v>5.2</v>
      </c>
      <c r="CU28" s="37">
        <v>5.2</v>
      </c>
      <c r="CV28" s="36" t="s">
        <v>176</v>
      </c>
      <c r="CW28" s="36">
        <v>5.3</v>
      </c>
      <c r="CX28" s="37">
        <v>5.3</v>
      </c>
      <c r="CY28" s="36" t="s">
        <v>177</v>
      </c>
      <c r="CZ28" s="36">
        <v>4.3</v>
      </c>
      <c r="DA28" s="36">
        <v>6.5</v>
      </c>
      <c r="DB28" s="36">
        <v>7.1</v>
      </c>
      <c r="DC28" s="36">
        <v>6.3</v>
      </c>
      <c r="DD28" s="36">
        <v>6.6</v>
      </c>
      <c r="DE28" s="36">
        <v>8.3000000000000007</v>
      </c>
      <c r="DF28" s="39">
        <v>20</v>
      </c>
      <c r="DG28" s="40">
        <v>3</v>
      </c>
      <c r="DH28" s="36" t="s">
        <v>177</v>
      </c>
      <c r="DI28" s="36" t="s">
        <v>176</v>
      </c>
      <c r="DJ28" s="37">
        <v>0</v>
      </c>
      <c r="DK28" s="41">
        <v>0</v>
      </c>
      <c r="DL28" s="42">
        <v>5</v>
      </c>
      <c r="DM28" s="41">
        <v>128</v>
      </c>
      <c r="DN28" s="42">
        <v>8</v>
      </c>
      <c r="DO28" s="41">
        <v>134</v>
      </c>
      <c r="DP28" s="43">
        <v>123</v>
      </c>
      <c r="DQ28" s="44">
        <v>3</v>
      </c>
      <c r="DR28" s="45">
        <v>129</v>
      </c>
      <c r="DS28" s="45">
        <v>126</v>
      </c>
      <c r="DT28" s="46">
        <v>6.56</v>
      </c>
      <c r="DU28" s="47">
        <v>2.62</v>
      </c>
      <c r="DV28" s="53">
        <v>2.3255813953488372E-2</v>
      </c>
      <c r="DW28" s="53" t="s">
        <v>211</v>
      </c>
      <c r="DX28" s="45">
        <v>7.72</v>
      </c>
      <c r="DY28" s="49">
        <v>131</v>
      </c>
      <c r="DZ28" s="50">
        <v>7.72</v>
      </c>
      <c r="EA28" s="50">
        <v>3.32</v>
      </c>
      <c r="EB28" s="51" t="s">
        <v>176</v>
      </c>
    </row>
    <row r="29" spans="1:132" s="52" customFormat="1" ht="23.25" customHeight="1">
      <c r="A29" s="32">
        <f t="shared" si="0"/>
        <v>4</v>
      </c>
      <c r="B29" s="33">
        <v>1921215014</v>
      </c>
      <c r="C29" s="34" t="s">
        <v>180</v>
      </c>
      <c r="D29" s="34" t="s">
        <v>217</v>
      </c>
      <c r="E29" s="34" t="s">
        <v>218</v>
      </c>
      <c r="F29" s="35">
        <v>34705</v>
      </c>
      <c r="G29" s="34" t="s">
        <v>219</v>
      </c>
      <c r="H29" s="34" t="s">
        <v>175</v>
      </c>
      <c r="I29" s="36">
        <v>8.5</v>
      </c>
      <c r="J29" s="36">
        <v>6.6</v>
      </c>
      <c r="K29" s="36">
        <v>4</v>
      </c>
      <c r="L29" s="36">
        <v>6.4</v>
      </c>
      <c r="M29" s="36">
        <v>5.5</v>
      </c>
      <c r="N29" s="36">
        <v>4.3</v>
      </c>
      <c r="O29" s="36">
        <v>5.6</v>
      </c>
      <c r="P29" s="36">
        <v>4.4000000000000004</v>
      </c>
      <c r="Q29" s="36" t="s">
        <v>176</v>
      </c>
      <c r="R29" s="36" t="s">
        <v>176</v>
      </c>
      <c r="S29" s="37">
        <v>4.4000000000000004</v>
      </c>
      <c r="T29" s="36" t="s">
        <v>176</v>
      </c>
      <c r="U29" s="36" t="s">
        <v>176</v>
      </c>
      <c r="V29" s="36" t="s">
        <v>176</v>
      </c>
      <c r="W29" s="36">
        <v>6.3</v>
      </c>
      <c r="X29" s="36">
        <v>5.5</v>
      </c>
      <c r="Y29" s="38">
        <v>6.3</v>
      </c>
      <c r="Z29" s="38">
        <v>5.5</v>
      </c>
      <c r="AA29" s="36">
        <v>6.3</v>
      </c>
      <c r="AB29" s="36">
        <v>6.5</v>
      </c>
      <c r="AC29" s="36">
        <v>5.5</v>
      </c>
      <c r="AD29" s="36">
        <v>6.3</v>
      </c>
      <c r="AE29" s="36">
        <v>7.4</v>
      </c>
      <c r="AF29" s="36">
        <v>6.3</v>
      </c>
      <c r="AG29" s="36">
        <v>8.1999999999999993</v>
      </c>
      <c r="AH29" s="36">
        <v>5.2</v>
      </c>
      <c r="AI29" s="36">
        <v>5.0999999999999996</v>
      </c>
      <c r="AJ29" s="36">
        <v>5.5</v>
      </c>
      <c r="AK29" s="36">
        <v>4.8</v>
      </c>
      <c r="AL29" s="36">
        <v>5.6</v>
      </c>
      <c r="AM29" s="36">
        <v>6.5</v>
      </c>
      <c r="AN29" s="36">
        <v>5.9</v>
      </c>
      <c r="AO29" s="36" t="s">
        <v>177</v>
      </c>
      <c r="AP29" s="36">
        <v>7.1</v>
      </c>
      <c r="AQ29" s="36">
        <v>5.9</v>
      </c>
      <c r="AR29" s="36" t="s">
        <v>176</v>
      </c>
      <c r="AS29" s="36" t="s">
        <v>176</v>
      </c>
      <c r="AT29" s="36" t="s">
        <v>176</v>
      </c>
      <c r="AU29" s="36" t="s">
        <v>176</v>
      </c>
      <c r="AV29" s="39">
        <v>46</v>
      </c>
      <c r="AW29" s="40">
        <v>1</v>
      </c>
      <c r="AX29" s="36">
        <v>5.9</v>
      </c>
      <c r="AY29" s="36">
        <v>8</v>
      </c>
      <c r="AZ29" s="36">
        <v>0</v>
      </c>
      <c r="BA29" s="36" t="s">
        <v>176</v>
      </c>
      <c r="BB29" s="36" t="s">
        <v>176</v>
      </c>
      <c r="BC29" s="36" t="s">
        <v>176</v>
      </c>
      <c r="BD29" s="36">
        <v>6.6</v>
      </c>
      <c r="BE29" s="36" t="s">
        <v>176</v>
      </c>
      <c r="BF29" s="36" t="s">
        <v>176</v>
      </c>
      <c r="BG29" s="36" t="s">
        <v>176</v>
      </c>
      <c r="BH29" s="36" t="s">
        <v>176</v>
      </c>
      <c r="BI29" s="36" t="s">
        <v>176</v>
      </c>
      <c r="BJ29" s="36">
        <v>4.7</v>
      </c>
      <c r="BK29" s="36" t="s">
        <v>176</v>
      </c>
      <c r="BL29" s="36">
        <v>5</v>
      </c>
      <c r="BM29" s="39">
        <v>5</v>
      </c>
      <c r="BN29" s="40">
        <v>0</v>
      </c>
      <c r="BO29" s="36">
        <v>4.5999999999999996</v>
      </c>
      <c r="BP29" s="36">
        <v>5.4</v>
      </c>
      <c r="BQ29" s="36">
        <v>4.8</v>
      </c>
      <c r="BR29" s="36">
        <v>5.2</v>
      </c>
      <c r="BS29" s="36">
        <v>4.8</v>
      </c>
      <c r="BT29" s="36">
        <v>5.4</v>
      </c>
      <c r="BU29" s="36">
        <v>5.8</v>
      </c>
      <c r="BV29" s="36">
        <v>6</v>
      </c>
      <c r="BW29" s="36">
        <v>4.2</v>
      </c>
      <c r="BX29" s="36">
        <v>7.7</v>
      </c>
      <c r="BY29" s="36">
        <v>5.4</v>
      </c>
      <c r="BZ29" s="36">
        <v>4.5999999999999996</v>
      </c>
      <c r="CA29" s="36">
        <v>5.0999999999999996</v>
      </c>
      <c r="CB29" s="36">
        <v>5.4</v>
      </c>
      <c r="CC29" s="36">
        <v>6.1</v>
      </c>
      <c r="CD29" s="36" t="s">
        <v>176</v>
      </c>
      <c r="CE29" s="36">
        <v>6.4</v>
      </c>
      <c r="CF29" s="37">
        <v>6.4</v>
      </c>
      <c r="CG29" s="36">
        <v>6.8</v>
      </c>
      <c r="CH29" s="36">
        <v>6.3</v>
      </c>
      <c r="CI29" s="36">
        <v>5.6</v>
      </c>
      <c r="CJ29" s="36">
        <v>7.8</v>
      </c>
      <c r="CK29" s="36">
        <v>8</v>
      </c>
      <c r="CL29" s="39">
        <v>55</v>
      </c>
      <c r="CM29" s="40">
        <v>0</v>
      </c>
      <c r="CN29" s="36" t="s">
        <v>176</v>
      </c>
      <c r="CO29" s="36">
        <v>7</v>
      </c>
      <c r="CP29" s="36" t="s">
        <v>176</v>
      </c>
      <c r="CQ29" s="36" t="s">
        <v>176</v>
      </c>
      <c r="CR29" s="37">
        <v>7</v>
      </c>
      <c r="CS29" s="36" t="s">
        <v>176</v>
      </c>
      <c r="CT29" s="36">
        <v>6.5</v>
      </c>
      <c r="CU29" s="37">
        <v>6.5</v>
      </c>
      <c r="CV29" s="36" t="s">
        <v>176</v>
      </c>
      <c r="CW29" s="36">
        <v>5.5</v>
      </c>
      <c r="CX29" s="37">
        <v>5.5</v>
      </c>
      <c r="CY29" s="36">
        <v>4.5</v>
      </c>
      <c r="CZ29" s="36">
        <v>7.2</v>
      </c>
      <c r="DA29" s="36">
        <v>5.75</v>
      </c>
      <c r="DB29" s="36">
        <v>5.8</v>
      </c>
      <c r="DC29" s="36">
        <v>5.7</v>
      </c>
      <c r="DD29" s="36">
        <v>7</v>
      </c>
      <c r="DE29" s="36">
        <v>8.3000000000000007</v>
      </c>
      <c r="DF29" s="39">
        <v>23</v>
      </c>
      <c r="DG29" s="40">
        <v>0</v>
      </c>
      <c r="DH29" s="36" t="s">
        <v>177</v>
      </c>
      <c r="DI29" s="36" t="s">
        <v>176</v>
      </c>
      <c r="DJ29" s="37">
        <v>0</v>
      </c>
      <c r="DK29" s="41">
        <v>0</v>
      </c>
      <c r="DL29" s="42">
        <v>5</v>
      </c>
      <c r="DM29" s="41">
        <v>129</v>
      </c>
      <c r="DN29" s="42">
        <v>6</v>
      </c>
      <c r="DO29" s="41">
        <v>134</v>
      </c>
      <c r="DP29" s="43">
        <v>124</v>
      </c>
      <c r="DQ29" s="44">
        <v>1</v>
      </c>
      <c r="DR29" s="45">
        <v>129</v>
      </c>
      <c r="DS29" s="45">
        <v>125</v>
      </c>
      <c r="DT29" s="46">
        <v>5.83</v>
      </c>
      <c r="DU29" s="47">
        <v>2.14</v>
      </c>
      <c r="DV29" s="54">
        <v>7.7519379844961239E-3</v>
      </c>
      <c r="DW29" s="54" t="s">
        <v>211</v>
      </c>
      <c r="DX29" s="45">
        <v>7.37</v>
      </c>
      <c r="DY29" s="49">
        <v>133</v>
      </c>
      <c r="DZ29" s="50">
        <v>7.55</v>
      </c>
      <c r="EA29" s="50">
        <v>3.24</v>
      </c>
      <c r="EB29" s="51" t="s">
        <v>176</v>
      </c>
    </row>
    <row r="30" spans="1:132" s="56" customFormat="1" ht="25.5" customHeight="1">
      <c r="CQ30" s="57" t="s">
        <v>220</v>
      </c>
      <c r="DU30" s="58"/>
    </row>
    <row r="31" spans="1:132" s="56" customFormat="1" ht="24" customHeight="1">
      <c r="B31" s="59" t="s">
        <v>221</v>
      </c>
      <c r="C31" s="60"/>
      <c r="V31" s="59" t="s">
        <v>222</v>
      </c>
      <c r="W31" s="61"/>
      <c r="AQ31" s="59" t="s">
        <v>223</v>
      </c>
      <c r="CB31" s="59" t="s">
        <v>224</v>
      </c>
      <c r="CC31" s="61"/>
      <c r="DD31" s="59" t="s">
        <v>225</v>
      </c>
      <c r="DU31" s="58"/>
    </row>
    <row r="32" spans="1:132" s="56" customFormat="1" ht="20.25" customHeight="1">
      <c r="B32" s="59"/>
      <c r="C32" s="60"/>
      <c r="V32" s="59"/>
      <c r="W32" s="61"/>
      <c r="AQ32" s="59"/>
      <c r="CB32" s="59"/>
      <c r="CC32" s="61"/>
      <c r="DA32" s="59"/>
    </row>
    <row r="33" spans="1:132" s="56" customFormat="1" ht="21" customHeight="1">
      <c r="B33" s="59"/>
      <c r="C33" s="60"/>
      <c r="V33" s="59"/>
      <c r="W33" s="61"/>
      <c r="AQ33" s="59"/>
      <c r="CB33" s="59"/>
      <c r="CC33" s="61"/>
      <c r="DA33" s="59"/>
    </row>
    <row r="34" spans="1:132" s="56" customFormat="1" ht="19.5" customHeight="1">
      <c r="B34" s="59"/>
      <c r="C34" s="60"/>
      <c r="V34" s="59"/>
      <c r="W34" s="61"/>
      <c r="AQ34" s="59"/>
      <c r="CB34" s="59"/>
      <c r="CC34" s="61"/>
      <c r="DA34" s="59"/>
    </row>
    <row r="35" spans="1:132" s="56" customFormat="1" ht="21" customHeight="1">
      <c r="B35" s="59"/>
      <c r="C35" s="60"/>
      <c r="V35" s="59"/>
      <c r="W35" s="61"/>
      <c r="AQ35" s="59"/>
      <c r="CB35" s="59"/>
      <c r="CC35" s="61"/>
      <c r="DA35" s="59"/>
    </row>
    <row r="36" spans="1:132" s="56" customFormat="1" ht="28.5" customHeight="1">
      <c r="B36" s="59" t="s">
        <v>226</v>
      </c>
      <c r="C36" s="60"/>
      <c r="V36" s="59" t="s">
        <v>227</v>
      </c>
      <c r="W36" s="61"/>
      <c r="AQ36" s="59" t="s">
        <v>228</v>
      </c>
      <c r="CB36" s="59" t="s">
        <v>229</v>
      </c>
      <c r="CC36" s="61"/>
    </row>
    <row r="40" spans="1:132" ht="31.5" customHeight="1">
      <c r="B40" s="62" t="s">
        <v>230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</row>
    <row r="41" spans="1:132" s="52" customFormat="1" ht="30" customHeight="1">
      <c r="A41" s="32">
        <v>1</v>
      </c>
      <c r="B41" s="33">
        <v>172217191</v>
      </c>
      <c r="C41" s="34" t="s">
        <v>180</v>
      </c>
      <c r="D41" s="34" t="s">
        <v>231</v>
      </c>
      <c r="E41" s="34" t="s">
        <v>232</v>
      </c>
      <c r="F41" s="35">
        <v>34308</v>
      </c>
      <c r="G41" s="34" t="s">
        <v>219</v>
      </c>
      <c r="H41" s="34" t="s">
        <v>175</v>
      </c>
      <c r="I41" s="36">
        <v>7</v>
      </c>
      <c r="J41" s="36">
        <v>6.5</v>
      </c>
      <c r="K41" s="36">
        <v>5.2</v>
      </c>
      <c r="L41" s="36">
        <v>7.6</v>
      </c>
      <c r="M41" s="36">
        <v>8.1999999999999993</v>
      </c>
      <c r="N41" s="36">
        <v>5.6</v>
      </c>
      <c r="O41" s="36">
        <v>5.3</v>
      </c>
      <c r="P41" s="36">
        <v>6.2</v>
      </c>
      <c r="Q41" s="36">
        <v>0</v>
      </c>
      <c r="R41" s="36" t="s">
        <v>176</v>
      </c>
      <c r="S41" s="37">
        <v>6.2</v>
      </c>
      <c r="T41" s="36" t="s">
        <v>176</v>
      </c>
      <c r="U41" s="36" t="s">
        <v>176</v>
      </c>
      <c r="V41" s="36" t="s">
        <v>176</v>
      </c>
      <c r="W41" s="36">
        <v>5.6</v>
      </c>
      <c r="X41" s="36">
        <v>0</v>
      </c>
      <c r="Y41" s="38">
        <v>5.6</v>
      </c>
      <c r="Z41" s="38">
        <v>0</v>
      </c>
      <c r="AA41" s="36">
        <v>10</v>
      </c>
      <c r="AB41" s="36">
        <v>6.2</v>
      </c>
      <c r="AC41" s="36">
        <v>6.5</v>
      </c>
      <c r="AD41" s="36">
        <v>4</v>
      </c>
      <c r="AE41" s="36">
        <v>7.4</v>
      </c>
      <c r="AF41" s="36">
        <v>5.6</v>
      </c>
      <c r="AG41" s="36">
        <v>5.9</v>
      </c>
      <c r="AH41" s="36">
        <v>7.4</v>
      </c>
      <c r="AI41" s="36">
        <v>6.3</v>
      </c>
      <c r="AJ41" s="36">
        <v>6.9</v>
      </c>
      <c r="AK41" s="36">
        <v>6.2</v>
      </c>
      <c r="AL41" s="36">
        <v>6.9</v>
      </c>
      <c r="AM41" s="36">
        <v>6.2</v>
      </c>
      <c r="AN41" s="36">
        <v>6.3</v>
      </c>
      <c r="AO41" s="36">
        <v>4.7</v>
      </c>
      <c r="AP41" s="36">
        <v>6.3</v>
      </c>
      <c r="AQ41" s="36">
        <v>4.7</v>
      </c>
      <c r="AR41" s="36" t="s">
        <v>176</v>
      </c>
      <c r="AS41" s="36" t="s">
        <v>176</v>
      </c>
      <c r="AT41" s="36" t="s">
        <v>176</v>
      </c>
      <c r="AU41" s="36" t="s">
        <v>176</v>
      </c>
      <c r="AV41" s="39">
        <v>45</v>
      </c>
      <c r="AW41" s="40">
        <v>2</v>
      </c>
      <c r="AX41" s="36">
        <v>6.5</v>
      </c>
      <c r="AY41" s="36">
        <v>7</v>
      </c>
      <c r="AZ41" s="36">
        <v>6.3</v>
      </c>
      <c r="BA41" s="36" t="s">
        <v>176</v>
      </c>
      <c r="BB41" s="36" t="s">
        <v>176</v>
      </c>
      <c r="BC41" s="36" t="s">
        <v>176</v>
      </c>
      <c r="BD41" s="36" t="s">
        <v>176</v>
      </c>
      <c r="BE41" s="36" t="s">
        <v>176</v>
      </c>
      <c r="BF41" s="36">
        <v>4.7</v>
      </c>
      <c r="BG41" s="36" t="s">
        <v>176</v>
      </c>
      <c r="BH41" s="36" t="s">
        <v>176</v>
      </c>
      <c r="BI41" s="36" t="s">
        <v>176</v>
      </c>
      <c r="BJ41" s="36" t="s">
        <v>176</v>
      </c>
      <c r="BK41" s="36" t="s">
        <v>176</v>
      </c>
      <c r="BL41" s="36">
        <v>5.0999999999999996</v>
      </c>
      <c r="BM41" s="39">
        <v>5</v>
      </c>
      <c r="BN41" s="40">
        <v>0</v>
      </c>
      <c r="BO41" s="36">
        <v>5.7</v>
      </c>
      <c r="BP41" s="36">
        <v>4.3</v>
      </c>
      <c r="BQ41" s="36">
        <v>5.9</v>
      </c>
      <c r="BR41" s="36">
        <v>5.0999999999999996</v>
      </c>
      <c r="BS41" s="36">
        <v>6.2</v>
      </c>
      <c r="BT41" s="36">
        <v>5.2</v>
      </c>
      <c r="BU41" s="36">
        <v>6.1</v>
      </c>
      <c r="BV41" s="36">
        <v>4.7</v>
      </c>
      <c r="BW41" s="36">
        <v>7.2</v>
      </c>
      <c r="BX41" s="36">
        <v>8.5</v>
      </c>
      <c r="BY41" s="36">
        <v>6.5</v>
      </c>
      <c r="BZ41" s="36">
        <v>7.3</v>
      </c>
      <c r="CA41" s="36">
        <v>6.2</v>
      </c>
      <c r="CB41" s="36">
        <v>5.6</v>
      </c>
      <c r="CC41" s="36">
        <v>5.7</v>
      </c>
      <c r="CD41" s="36">
        <v>4.5</v>
      </c>
      <c r="CE41" s="36" t="s">
        <v>176</v>
      </c>
      <c r="CF41" s="37">
        <v>4.5</v>
      </c>
      <c r="CG41" s="36">
        <v>6.5</v>
      </c>
      <c r="CH41" s="36">
        <v>5.2</v>
      </c>
      <c r="CI41" s="36">
        <v>6.5</v>
      </c>
      <c r="CJ41" s="36">
        <v>7.7</v>
      </c>
      <c r="CK41" s="36">
        <v>8.5</v>
      </c>
      <c r="CL41" s="39">
        <v>55</v>
      </c>
      <c r="CM41" s="40">
        <v>0</v>
      </c>
      <c r="CN41" s="36" t="s">
        <v>176</v>
      </c>
      <c r="CO41" s="36" t="s">
        <v>176</v>
      </c>
      <c r="CP41" s="36">
        <v>6.8</v>
      </c>
      <c r="CQ41" s="36" t="s">
        <v>176</v>
      </c>
      <c r="CR41" s="37">
        <v>6.8</v>
      </c>
      <c r="CS41" s="36" t="s">
        <v>176</v>
      </c>
      <c r="CT41" s="36">
        <v>5.8</v>
      </c>
      <c r="CU41" s="37">
        <v>5.8</v>
      </c>
      <c r="CV41" s="36" t="s">
        <v>176</v>
      </c>
      <c r="CW41" s="36" t="s">
        <v>177</v>
      </c>
      <c r="CX41" s="37">
        <v>0</v>
      </c>
      <c r="CY41" s="36">
        <v>4</v>
      </c>
      <c r="CZ41" s="36" t="s">
        <v>177</v>
      </c>
      <c r="DA41" s="36">
        <v>7.05</v>
      </c>
      <c r="DB41" s="36">
        <v>5.6</v>
      </c>
      <c r="DC41" s="36">
        <v>7.2</v>
      </c>
      <c r="DD41" s="36">
        <v>7.9</v>
      </c>
      <c r="DE41" s="36">
        <v>7.8</v>
      </c>
      <c r="DF41" s="39">
        <v>17</v>
      </c>
      <c r="DG41" s="40">
        <v>5</v>
      </c>
      <c r="DH41" s="36" t="s">
        <v>177</v>
      </c>
      <c r="DI41" s="36" t="s">
        <v>176</v>
      </c>
      <c r="DJ41" s="37">
        <v>0</v>
      </c>
      <c r="DK41" s="41">
        <v>0</v>
      </c>
      <c r="DL41" s="42">
        <v>5</v>
      </c>
      <c r="DM41" s="41">
        <v>122</v>
      </c>
      <c r="DN41" s="42">
        <v>12</v>
      </c>
      <c r="DO41" s="41">
        <v>134</v>
      </c>
      <c r="DP41" s="43">
        <v>117</v>
      </c>
      <c r="DQ41" s="44">
        <v>7</v>
      </c>
      <c r="DR41" s="45">
        <v>129</v>
      </c>
      <c r="DS41" s="45">
        <v>124</v>
      </c>
      <c r="DT41" s="46">
        <v>5.86</v>
      </c>
      <c r="DU41" s="47">
        <v>5.4263565891472867E-2</v>
      </c>
      <c r="DV41" s="53">
        <v>5.4263565891472867E-2</v>
      </c>
      <c r="DW41" s="53" t="s">
        <v>233</v>
      </c>
      <c r="DX41" s="45">
        <v>7.7</v>
      </c>
      <c r="DY41" s="49">
        <v>130</v>
      </c>
      <c r="DZ41" s="50">
        <v>7.7</v>
      </c>
      <c r="EA41" s="50">
        <v>3.29</v>
      </c>
      <c r="EB41" s="51" t="s">
        <v>176</v>
      </c>
    </row>
    <row r="42" spans="1:132" s="52" customFormat="1" ht="30" customHeight="1">
      <c r="A42" s="32">
        <v>2</v>
      </c>
      <c r="B42" s="33">
        <v>1920265640</v>
      </c>
      <c r="C42" s="34" t="s">
        <v>234</v>
      </c>
      <c r="D42" s="34" t="s">
        <v>235</v>
      </c>
      <c r="E42" s="34" t="s">
        <v>236</v>
      </c>
      <c r="F42" s="35">
        <v>34994</v>
      </c>
      <c r="G42" s="34" t="s">
        <v>174</v>
      </c>
      <c r="H42" s="34" t="s">
        <v>175</v>
      </c>
      <c r="I42" s="36">
        <v>7.1</v>
      </c>
      <c r="J42" s="36">
        <v>5</v>
      </c>
      <c r="K42" s="36">
        <v>6.2</v>
      </c>
      <c r="L42" s="36">
        <v>7.5</v>
      </c>
      <c r="M42" s="36">
        <v>5.3</v>
      </c>
      <c r="N42" s="36">
        <v>5.4</v>
      </c>
      <c r="O42" s="36">
        <v>5.7</v>
      </c>
      <c r="P42" s="36" t="s">
        <v>176</v>
      </c>
      <c r="Q42" s="36">
        <v>7.3</v>
      </c>
      <c r="R42" s="36" t="s">
        <v>176</v>
      </c>
      <c r="S42" s="37">
        <v>7.3</v>
      </c>
      <c r="T42" s="36" t="s">
        <v>176</v>
      </c>
      <c r="U42" s="36" t="s">
        <v>176</v>
      </c>
      <c r="V42" s="36" t="s">
        <v>176</v>
      </c>
      <c r="W42" s="36">
        <v>7</v>
      </c>
      <c r="X42" s="36">
        <v>5.8</v>
      </c>
      <c r="Y42" s="38">
        <v>7</v>
      </c>
      <c r="Z42" s="38">
        <v>5.8</v>
      </c>
      <c r="AA42" s="36" t="s">
        <v>176</v>
      </c>
      <c r="AB42" s="36">
        <v>5.2</v>
      </c>
      <c r="AC42" s="36">
        <v>6.6</v>
      </c>
      <c r="AD42" s="36">
        <v>6.7</v>
      </c>
      <c r="AE42" s="36">
        <v>6.3</v>
      </c>
      <c r="AF42" s="36">
        <v>6.5</v>
      </c>
      <c r="AG42" s="36">
        <v>6.3</v>
      </c>
      <c r="AH42" s="36">
        <v>6.8</v>
      </c>
      <c r="AI42" s="36">
        <v>8.1999999999999993</v>
      </c>
      <c r="AJ42" s="36">
        <v>5.7</v>
      </c>
      <c r="AK42" s="36">
        <v>6.6</v>
      </c>
      <c r="AL42" s="36">
        <v>6.5</v>
      </c>
      <c r="AM42" s="36">
        <v>7.5</v>
      </c>
      <c r="AN42" s="36">
        <v>6.9</v>
      </c>
      <c r="AO42" s="36">
        <v>5.6</v>
      </c>
      <c r="AP42" s="36">
        <v>6.3</v>
      </c>
      <c r="AQ42" s="36">
        <v>4.8</v>
      </c>
      <c r="AR42" s="36" t="s">
        <v>176</v>
      </c>
      <c r="AS42" s="36" t="s">
        <v>176</v>
      </c>
      <c r="AT42" s="36" t="s">
        <v>176</v>
      </c>
      <c r="AU42" s="36" t="s">
        <v>176</v>
      </c>
      <c r="AV42" s="39">
        <v>45</v>
      </c>
      <c r="AW42" s="40">
        <v>2</v>
      </c>
      <c r="AX42" s="36">
        <v>7.5</v>
      </c>
      <c r="AY42" s="36">
        <v>8.1999999999999993</v>
      </c>
      <c r="AZ42" s="36" t="s">
        <v>176</v>
      </c>
      <c r="BA42" s="36" t="s">
        <v>176</v>
      </c>
      <c r="BB42" s="36">
        <v>6.2</v>
      </c>
      <c r="BC42" s="36" t="s">
        <v>176</v>
      </c>
      <c r="BD42" s="36" t="s">
        <v>176</v>
      </c>
      <c r="BE42" s="36" t="s">
        <v>176</v>
      </c>
      <c r="BF42" s="36" t="s">
        <v>176</v>
      </c>
      <c r="BG42" s="36" t="s">
        <v>176</v>
      </c>
      <c r="BH42" s="36">
        <v>5.0999999999999996</v>
      </c>
      <c r="BI42" s="36" t="s">
        <v>176</v>
      </c>
      <c r="BJ42" s="36" t="s">
        <v>176</v>
      </c>
      <c r="BK42" s="36" t="s">
        <v>176</v>
      </c>
      <c r="BL42" s="36">
        <v>7.6</v>
      </c>
      <c r="BM42" s="39">
        <v>5</v>
      </c>
      <c r="BN42" s="40">
        <v>0</v>
      </c>
      <c r="BO42" s="36">
        <v>4.5999999999999996</v>
      </c>
      <c r="BP42" s="36">
        <v>5</v>
      </c>
      <c r="BQ42" s="36">
        <v>6.4</v>
      </c>
      <c r="BR42" s="36">
        <v>4.0999999999999996</v>
      </c>
      <c r="BS42" s="36">
        <v>8.1</v>
      </c>
      <c r="BT42" s="36">
        <v>5.5</v>
      </c>
      <c r="BU42" s="36">
        <v>5.8</v>
      </c>
      <c r="BV42" s="36">
        <v>6.7</v>
      </c>
      <c r="BW42" s="36">
        <v>4.7</v>
      </c>
      <c r="BX42" s="36">
        <v>6.5</v>
      </c>
      <c r="BY42" s="36">
        <v>6.2</v>
      </c>
      <c r="BZ42" s="36">
        <v>6.3</v>
      </c>
      <c r="CA42" s="36">
        <v>5.4</v>
      </c>
      <c r="CB42" s="36">
        <v>6.7</v>
      </c>
      <c r="CC42" s="36">
        <v>6.1</v>
      </c>
      <c r="CD42" s="36" t="s">
        <v>176</v>
      </c>
      <c r="CE42" s="36">
        <v>7</v>
      </c>
      <c r="CF42" s="37">
        <v>7</v>
      </c>
      <c r="CG42" s="36">
        <v>6.2</v>
      </c>
      <c r="CH42" s="36">
        <v>5.4</v>
      </c>
      <c r="CI42" s="36">
        <v>5.5</v>
      </c>
      <c r="CJ42" s="36">
        <v>6.5</v>
      </c>
      <c r="CK42" s="36">
        <v>6.9</v>
      </c>
      <c r="CL42" s="39">
        <v>55</v>
      </c>
      <c r="CM42" s="40">
        <v>0</v>
      </c>
      <c r="CN42" s="36" t="s">
        <v>176</v>
      </c>
      <c r="CO42" s="36">
        <v>0</v>
      </c>
      <c r="CP42" s="36" t="s">
        <v>176</v>
      </c>
      <c r="CQ42" s="36">
        <v>4.4000000000000004</v>
      </c>
      <c r="CR42" s="37">
        <v>4.4000000000000004</v>
      </c>
      <c r="CS42" s="36" t="s">
        <v>176</v>
      </c>
      <c r="CT42" s="36">
        <v>4.7</v>
      </c>
      <c r="CU42" s="37">
        <v>4.7</v>
      </c>
      <c r="CV42" s="36" t="s">
        <v>176</v>
      </c>
      <c r="CW42" s="36" t="s">
        <v>177</v>
      </c>
      <c r="CX42" s="37">
        <v>0</v>
      </c>
      <c r="CY42" s="36">
        <v>5.5</v>
      </c>
      <c r="CZ42" s="36" t="s">
        <v>177</v>
      </c>
      <c r="DA42" s="36">
        <v>5.7</v>
      </c>
      <c r="DB42" s="36">
        <v>6</v>
      </c>
      <c r="DC42" s="36">
        <v>4.8</v>
      </c>
      <c r="DD42" s="36">
        <v>7</v>
      </c>
      <c r="DE42" s="36">
        <v>8.5</v>
      </c>
      <c r="DF42" s="39">
        <v>18</v>
      </c>
      <c r="DG42" s="40">
        <v>5</v>
      </c>
      <c r="DH42" s="36" t="s">
        <v>177</v>
      </c>
      <c r="DI42" s="36" t="s">
        <v>176</v>
      </c>
      <c r="DJ42" s="37">
        <v>0</v>
      </c>
      <c r="DK42" s="41">
        <v>0</v>
      </c>
      <c r="DL42" s="42">
        <v>5</v>
      </c>
      <c r="DM42" s="41">
        <v>123</v>
      </c>
      <c r="DN42" s="42">
        <v>12</v>
      </c>
      <c r="DO42" s="41">
        <v>134</v>
      </c>
      <c r="DP42" s="43">
        <v>118</v>
      </c>
      <c r="DQ42" s="44">
        <v>7</v>
      </c>
      <c r="DR42" s="45">
        <v>129</v>
      </c>
      <c r="DS42" s="45">
        <v>125</v>
      </c>
      <c r="DT42" s="46">
        <v>5.63</v>
      </c>
      <c r="DU42" s="47">
        <v>5.4263565891472867E-2</v>
      </c>
      <c r="DV42" s="53">
        <v>5.4263565891472867E-2</v>
      </c>
      <c r="DW42" s="53" t="s">
        <v>233</v>
      </c>
      <c r="DX42" s="45">
        <v>7.87</v>
      </c>
      <c r="DY42" s="49">
        <v>130</v>
      </c>
      <c r="DZ42" s="50">
        <v>7.87</v>
      </c>
      <c r="EA42" s="50">
        <v>3.4</v>
      </c>
      <c r="EB42" s="51" t="s">
        <v>176</v>
      </c>
    </row>
  </sheetData>
  <mergeCells count="128">
    <mergeCell ref="DE7:DE8"/>
    <mergeCell ref="DH7:DH8"/>
    <mergeCell ref="DI7:DI8"/>
    <mergeCell ref="DJ7:DJ8"/>
    <mergeCell ref="CK7:CK8"/>
    <mergeCell ref="CN7:CQ7"/>
    <mergeCell ref="CS7:CU7"/>
    <mergeCell ref="CV7:CW7"/>
    <mergeCell ref="CY7:CY8"/>
    <mergeCell ref="CZ7:CZ8"/>
    <mergeCell ref="DG6:DG8"/>
    <mergeCell ref="DH6:DJ6"/>
    <mergeCell ref="DC7:DC8"/>
    <mergeCell ref="DD7:DD8"/>
    <mergeCell ref="CE7:CE8"/>
    <mergeCell ref="CF7:CF8"/>
    <mergeCell ref="CG7:CG8"/>
    <mergeCell ref="CH7:CH8"/>
    <mergeCell ref="CI7:CI8"/>
    <mergeCell ref="CJ7:CJ8"/>
    <mergeCell ref="BY7:BY8"/>
    <mergeCell ref="BZ7:BZ8"/>
    <mergeCell ref="CA7:CA8"/>
    <mergeCell ref="CB7:CB8"/>
    <mergeCell ref="CC7:CC8"/>
    <mergeCell ref="CD7:CD8"/>
    <mergeCell ref="BB7:BB8"/>
    <mergeCell ref="BC7:BC8"/>
    <mergeCell ref="BD7:BD8"/>
    <mergeCell ref="BS7:BS8"/>
    <mergeCell ref="BT7:BT8"/>
    <mergeCell ref="BU7:BU8"/>
    <mergeCell ref="BV7:BV8"/>
    <mergeCell ref="BW7:BW8"/>
    <mergeCell ref="BX7:BX8"/>
    <mergeCell ref="BK7:BK8"/>
    <mergeCell ref="BL7:BL8"/>
    <mergeCell ref="BO7:BO8"/>
    <mergeCell ref="BP7:BP8"/>
    <mergeCell ref="BQ7:BQ8"/>
    <mergeCell ref="BR7:BR8"/>
    <mergeCell ref="P7:S7"/>
    <mergeCell ref="T7:Z7"/>
    <mergeCell ref="AA7:AA8"/>
    <mergeCell ref="AB7:AB8"/>
    <mergeCell ref="AC7:AC8"/>
    <mergeCell ref="AD7:AD8"/>
    <mergeCell ref="AQ7:AQ8"/>
    <mergeCell ref="AR7:AR8"/>
    <mergeCell ref="AS7:AS8"/>
    <mergeCell ref="AK7:AK8"/>
    <mergeCell ref="AL7:AL8"/>
    <mergeCell ref="AM7:AM8"/>
    <mergeCell ref="AN7:AN8"/>
    <mergeCell ref="AO7:AO8"/>
    <mergeCell ref="AP7:AP8"/>
    <mergeCell ref="BO6:BQ6"/>
    <mergeCell ref="BR6:BT6"/>
    <mergeCell ref="BU6:BV6"/>
    <mergeCell ref="BW6:CB6"/>
    <mergeCell ref="CD6:CF6"/>
    <mergeCell ref="CH6:CI6"/>
    <mergeCell ref="AE7:AE8"/>
    <mergeCell ref="AF7:AF8"/>
    <mergeCell ref="AG7:AG8"/>
    <mergeCell ref="AH7:AH8"/>
    <mergeCell ref="AI7:AI8"/>
    <mergeCell ref="AJ7:AJ8"/>
    <mergeCell ref="AT7:AT8"/>
    <mergeCell ref="AU7:AU8"/>
    <mergeCell ref="AX7:AX8"/>
    <mergeCell ref="BE7:BE8"/>
    <mergeCell ref="BF7:BF8"/>
    <mergeCell ref="BG7:BG8"/>
    <mergeCell ref="BH7:BH8"/>
    <mergeCell ref="BI7:BI8"/>
    <mergeCell ref="BJ7:BJ8"/>
    <mergeCell ref="AY7:AY8"/>
    <mergeCell ref="AZ7:AZ8"/>
    <mergeCell ref="BA7:BA8"/>
    <mergeCell ref="DY5:EB8"/>
    <mergeCell ref="I6:K6"/>
    <mergeCell ref="L6:M6"/>
    <mergeCell ref="N6:O6"/>
    <mergeCell ref="P6:AA6"/>
    <mergeCell ref="AB6:AE6"/>
    <mergeCell ref="AF6:AU6"/>
    <mergeCell ref="AV6:AV8"/>
    <mergeCell ref="AW6:AW8"/>
    <mergeCell ref="AX6:AY6"/>
    <mergeCell ref="DR5:DR7"/>
    <mergeCell ref="DS5:DS7"/>
    <mergeCell ref="DT5:DT7"/>
    <mergeCell ref="DU5:DU7"/>
    <mergeCell ref="DV5:DV7"/>
    <mergeCell ref="DW5:DW7"/>
    <mergeCell ref="DH5:DL5"/>
    <mergeCell ref="DM5:DM8"/>
    <mergeCell ref="DN5:DN8"/>
    <mergeCell ref="DO5:DO8"/>
    <mergeCell ref="DP5:DP7"/>
    <mergeCell ref="DQ5:DQ7"/>
    <mergeCell ref="DK6:DK8"/>
    <mergeCell ref="DL6:DL8"/>
    <mergeCell ref="A5:A9"/>
    <mergeCell ref="B5:H8"/>
    <mergeCell ref="I5:AW5"/>
    <mergeCell ref="AX5:BN5"/>
    <mergeCell ref="BO5:CM5"/>
    <mergeCell ref="CN5:DG5"/>
    <mergeCell ref="AZ6:BE6"/>
    <mergeCell ref="BF6:BK6"/>
    <mergeCell ref="BM6:BM8"/>
    <mergeCell ref="BN6:BN8"/>
    <mergeCell ref="I7:I8"/>
    <mergeCell ref="J7:J8"/>
    <mergeCell ref="K7:K8"/>
    <mergeCell ref="L7:L8"/>
    <mergeCell ref="M7:M8"/>
    <mergeCell ref="N7:O7"/>
    <mergeCell ref="CL6:CL8"/>
    <mergeCell ref="CM6:CM8"/>
    <mergeCell ref="CN6:CT6"/>
    <mergeCell ref="CV6:CY6"/>
    <mergeCell ref="DD6:DE6"/>
    <mergeCell ref="DF6:DF8"/>
    <mergeCell ref="DA7:DA8"/>
    <mergeCell ref="DB7:DB8"/>
  </mergeCells>
  <conditionalFormatting sqref="CU12:CU23 CU41:CU42 CR12:CR23 CR41:CR42 CX12:CX23 CX41:CX42 S12:S23 S41:S42 CF12:CF23 CF41:CF42 DJ12:DJ23 DJ41:DJ42 DJ26:DJ29 CF26:CF29 S26:S29 CX26:CX29 CR26:CR29 CU26:CU29">
    <cfRule type="cellIs" dxfId="16" priority="2" operator="equal">
      <formula>0</formula>
    </cfRule>
  </conditionalFormatting>
  <conditionalFormatting sqref="CU24 CR24 CX24 S24 CF24 DJ24">
    <cfRule type="cellIs" dxfId="15" priority="1" operator="equal">
      <formula>0</formula>
    </cfRule>
  </conditionalFormatting>
  <pageMargins left="0" right="0" top="7.874015748031496E-2" bottom="0" header="0" footer="0"/>
  <pageSetup paperSize="9" scale="60" orientation="landscape" r:id="rId1"/>
  <headerFoot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38"/>
  <sheetViews>
    <sheetView showGridLines="0" zoomScaleNormal="100" workbookViewId="0">
      <pane xSplit="5" ySplit="9" topLeftCell="I10" activePane="bottomRight" state="frozen"/>
      <selection pane="topRight" activeCell="F1" sqref="F1"/>
      <selection pane="bottomLeft" activeCell="A7" sqref="A7"/>
      <selection pane="bottomRight" activeCell="J13" sqref="J13"/>
    </sheetView>
  </sheetViews>
  <sheetFormatPr defaultRowHeight="14.25"/>
  <cols>
    <col min="1" max="1" width="3.140625" style="5" customWidth="1"/>
    <col min="2" max="2" width="6.42578125" style="5" customWidth="1"/>
    <col min="3" max="3" width="4.5703125" style="5" customWidth="1"/>
    <col min="4" max="4" width="6.28515625" style="5" customWidth="1"/>
    <col min="5" max="5" width="3.5703125" style="5" customWidth="1"/>
    <col min="6" max="7" width="10.7109375" style="5" hidden="1" customWidth="1"/>
    <col min="8" max="8" width="9.28515625" style="5" hidden="1" customWidth="1"/>
    <col min="9" max="11" width="2.85546875" style="5" customWidth="1"/>
    <col min="12" max="12" width="4.140625" style="5" hidden="1" customWidth="1"/>
    <col min="13" max="13" width="3.5703125" style="5" customWidth="1"/>
    <col min="14" max="14" width="4.85546875" style="5" hidden="1" customWidth="1"/>
    <col min="15" max="15" width="4.140625" style="5" hidden="1" customWidth="1"/>
    <col min="16" max="16" width="3.28515625" style="5" customWidth="1"/>
    <col min="17" max="18" width="4.140625" style="5" hidden="1" customWidth="1"/>
    <col min="19" max="19" width="2.85546875" style="5" customWidth="1"/>
    <col min="20" max="21" width="4.140625" style="5" hidden="1" customWidth="1"/>
    <col min="22" max="22" width="2.7109375" style="5" customWidth="1"/>
    <col min="23" max="24" width="4.140625" style="5" hidden="1" customWidth="1"/>
    <col min="25" max="25" width="2.7109375" style="5" customWidth="1"/>
    <col min="26" max="27" width="4.140625" style="5" hidden="1" customWidth="1"/>
    <col min="28" max="28" width="3" style="5" customWidth="1"/>
    <col min="29" max="29" width="4.140625" style="5" hidden="1" customWidth="1"/>
    <col min="30" max="30" width="2.7109375" style="5" customWidth="1"/>
    <col min="31" max="32" width="2.85546875" style="5" customWidth="1"/>
    <col min="33" max="33" width="3" style="5" customWidth="1"/>
    <col min="34" max="34" width="2.7109375" style="5" customWidth="1"/>
    <col min="35" max="35" width="3" style="5" customWidth="1"/>
    <col min="36" max="36" width="4.140625" style="5" hidden="1" customWidth="1"/>
    <col min="37" max="37" width="2.7109375" style="5" customWidth="1"/>
    <col min="38" max="38" width="3" style="5" customWidth="1"/>
    <col min="39" max="39" width="2.7109375" style="5" customWidth="1"/>
    <col min="40" max="41" width="4.140625" style="5" hidden="1" customWidth="1"/>
    <col min="42" max="45" width="2.85546875" style="5" customWidth="1"/>
    <col min="46" max="46" width="2.7109375" style="5" customWidth="1"/>
    <col min="47" max="48" width="5.7109375" style="5" hidden="1" customWidth="1"/>
    <col min="49" max="59" width="4.140625" style="5" hidden="1" customWidth="1"/>
    <col min="60" max="60" width="7" style="5" hidden="1" customWidth="1"/>
    <col min="61" max="61" width="6.5703125" style="5" hidden="1" customWidth="1"/>
    <col min="62" max="62" width="2.7109375" style="5" customWidth="1"/>
    <col min="63" max="63" width="2.85546875" style="5" customWidth="1"/>
    <col min="64" max="65" width="2.7109375" style="5" customWidth="1"/>
    <col min="66" max="68" width="2.85546875" style="5" customWidth="1"/>
    <col min="69" max="69" width="2.7109375" style="5" customWidth="1"/>
    <col min="70" max="78" width="2.85546875" style="5" customWidth="1"/>
    <col min="79" max="79" width="4.7109375" style="5" hidden="1" customWidth="1"/>
    <col min="80" max="84" width="2.85546875" style="5" customWidth="1"/>
    <col min="85" max="85" width="5.5703125" style="5" hidden="1" customWidth="1"/>
    <col min="86" max="86" width="6.140625" style="5" hidden="1" customWidth="1"/>
    <col min="87" max="87" width="3" style="5" customWidth="1"/>
    <col min="88" max="90" width="2.85546875" style="5" customWidth="1"/>
    <col min="91" max="91" width="5.28515625" style="5" hidden="1" customWidth="1"/>
    <col min="92" max="93" width="2.85546875" style="5" customWidth="1"/>
    <col min="94" max="94" width="5.28515625" style="5" hidden="1" customWidth="1"/>
    <col min="95" max="95" width="2.7109375" style="5" customWidth="1"/>
    <col min="96" max="96" width="2.85546875" style="5" customWidth="1"/>
    <col min="97" max="97" width="5.28515625" style="5" hidden="1" customWidth="1"/>
    <col min="98" max="98" width="2.85546875" style="5" customWidth="1"/>
    <col min="99" max="104" width="2.7109375" style="5" customWidth="1"/>
    <col min="105" max="106" width="4.7109375" style="5" hidden="1" customWidth="1"/>
    <col min="107" max="107" width="2.85546875" style="5" customWidth="1"/>
    <col min="108" max="108" width="3" style="5" customWidth="1"/>
    <col min="109" max="109" width="5.42578125" style="5" hidden="1" customWidth="1"/>
    <col min="110" max="111" width="5" style="5" hidden="1" customWidth="1"/>
    <col min="112" max="112" width="5.42578125" style="5" hidden="1" customWidth="1"/>
    <col min="113" max="113" width="5.140625" style="5" hidden="1" customWidth="1"/>
    <col min="114" max="114" width="5.5703125" style="5" hidden="1" customWidth="1"/>
    <col min="115" max="117" width="2.5703125" style="5" customWidth="1"/>
    <col min="118" max="121" width="2.7109375" style="5" customWidth="1"/>
    <col min="122" max="122" width="3.42578125" style="5" customWidth="1"/>
    <col min="123" max="16384" width="9.140625" style="5"/>
  </cols>
  <sheetData>
    <row r="1" spans="1:122" s="126" customFormat="1" ht="35.25" customHeight="1">
      <c r="B1" s="127" t="s">
        <v>0</v>
      </c>
      <c r="AR1" s="127" t="s">
        <v>250</v>
      </c>
    </row>
    <row r="2" spans="1:122" s="126" customFormat="1" ht="31.5" customHeight="1">
      <c r="B2" s="127" t="s">
        <v>2</v>
      </c>
      <c r="BM2" s="127" t="s">
        <v>251</v>
      </c>
    </row>
    <row r="3" spans="1:122" s="126" customFormat="1" ht="26.25" customHeight="1">
      <c r="CB3" s="128" t="s">
        <v>252</v>
      </c>
    </row>
    <row r="4" spans="1:122" s="129" customFormat="1" ht="13.5" customHeight="1"/>
    <row r="5" spans="1:122" ht="28.5" customHeight="1">
      <c r="A5" s="892" t="s">
        <v>5</v>
      </c>
      <c r="B5" s="873" t="s">
        <v>6</v>
      </c>
      <c r="C5" s="884"/>
      <c r="D5" s="884"/>
      <c r="E5" s="884"/>
      <c r="F5" s="884"/>
      <c r="G5" s="884"/>
      <c r="H5" s="884"/>
      <c r="I5" s="893" t="s">
        <v>7</v>
      </c>
      <c r="J5" s="893"/>
      <c r="K5" s="893"/>
      <c r="L5" s="893"/>
      <c r="M5" s="893"/>
      <c r="N5" s="893"/>
      <c r="O5" s="893"/>
      <c r="P5" s="893"/>
      <c r="Q5" s="893"/>
      <c r="R5" s="893"/>
      <c r="S5" s="893"/>
      <c r="T5" s="893"/>
      <c r="U5" s="893"/>
      <c r="V5" s="893"/>
      <c r="W5" s="893"/>
      <c r="X5" s="893"/>
      <c r="Y5" s="893"/>
      <c r="Z5" s="893"/>
      <c r="AA5" s="893"/>
      <c r="AB5" s="893"/>
      <c r="AC5" s="893"/>
      <c r="AD5" s="893"/>
      <c r="AE5" s="893"/>
      <c r="AF5" s="893"/>
      <c r="AG5" s="893"/>
      <c r="AH5" s="893"/>
      <c r="AI5" s="893"/>
      <c r="AJ5" s="893"/>
      <c r="AK5" s="893"/>
      <c r="AL5" s="893"/>
      <c r="AM5" s="893"/>
      <c r="AN5" s="893"/>
      <c r="AO5" s="893"/>
      <c r="AP5" s="893"/>
      <c r="AQ5" s="893"/>
      <c r="AR5" s="893"/>
      <c r="AS5" s="893"/>
      <c r="AT5" s="893"/>
      <c r="AU5" s="893"/>
      <c r="AV5" s="893"/>
      <c r="AW5" s="829" t="s">
        <v>8</v>
      </c>
      <c r="AX5" s="829"/>
      <c r="AY5" s="829"/>
      <c r="AZ5" s="829"/>
      <c r="BA5" s="829"/>
      <c r="BB5" s="829"/>
      <c r="BC5" s="829"/>
      <c r="BD5" s="829"/>
      <c r="BE5" s="829"/>
      <c r="BF5" s="829"/>
      <c r="BG5" s="829"/>
      <c r="BH5" s="829"/>
      <c r="BI5" s="829"/>
      <c r="BJ5" s="893" t="s">
        <v>9</v>
      </c>
      <c r="BK5" s="893"/>
      <c r="BL5" s="893"/>
      <c r="BM5" s="893"/>
      <c r="BN5" s="893"/>
      <c r="BO5" s="893"/>
      <c r="BP5" s="893"/>
      <c r="BQ5" s="893"/>
      <c r="BR5" s="893"/>
      <c r="BS5" s="893"/>
      <c r="BT5" s="893"/>
      <c r="BU5" s="893"/>
      <c r="BV5" s="893"/>
      <c r="BW5" s="893"/>
      <c r="BX5" s="893"/>
      <c r="BY5" s="893"/>
      <c r="BZ5" s="893"/>
      <c r="CA5" s="893"/>
      <c r="CB5" s="893"/>
      <c r="CC5" s="893"/>
      <c r="CD5" s="893"/>
      <c r="CE5" s="893"/>
      <c r="CF5" s="893"/>
      <c r="CG5" s="893"/>
      <c r="CH5" s="893"/>
      <c r="CI5" s="894" t="s">
        <v>10</v>
      </c>
      <c r="CJ5" s="895"/>
      <c r="CK5" s="895"/>
      <c r="CL5" s="895"/>
      <c r="CM5" s="895"/>
      <c r="CN5" s="895"/>
      <c r="CO5" s="895"/>
      <c r="CP5" s="895"/>
      <c r="CQ5" s="895"/>
      <c r="CR5" s="895"/>
      <c r="CS5" s="895"/>
      <c r="CT5" s="895"/>
      <c r="CU5" s="895"/>
      <c r="CV5" s="895"/>
      <c r="CW5" s="895"/>
      <c r="CX5" s="895"/>
      <c r="CY5" s="895"/>
      <c r="CZ5" s="895"/>
      <c r="DA5" s="895"/>
      <c r="DB5" s="896"/>
      <c r="DC5" s="887" t="s">
        <v>11</v>
      </c>
      <c r="DD5" s="888"/>
      <c r="DE5" s="888"/>
      <c r="DF5" s="888"/>
      <c r="DG5" s="889"/>
      <c r="DH5" s="829" t="s">
        <v>12</v>
      </c>
      <c r="DI5" s="829" t="s">
        <v>13</v>
      </c>
      <c r="DJ5" s="829" t="s">
        <v>14</v>
      </c>
      <c r="DK5" s="841" t="s">
        <v>12</v>
      </c>
      <c r="DL5" s="841" t="s">
        <v>13</v>
      </c>
      <c r="DM5" s="841" t="s">
        <v>14</v>
      </c>
      <c r="DN5" s="841" t="s">
        <v>15</v>
      </c>
      <c r="DO5" s="841" t="s">
        <v>16</v>
      </c>
      <c r="DP5" s="841" t="s">
        <v>17</v>
      </c>
      <c r="DQ5" s="841" t="s">
        <v>18</v>
      </c>
      <c r="DR5" s="885" t="s">
        <v>19</v>
      </c>
    </row>
    <row r="6" spans="1:122" s="132" customFormat="1" ht="46.5" customHeight="1">
      <c r="A6" s="892"/>
      <c r="B6" s="873"/>
      <c r="C6" s="884"/>
      <c r="D6" s="884"/>
      <c r="E6" s="884"/>
      <c r="F6" s="884"/>
      <c r="G6" s="884"/>
      <c r="H6" s="884"/>
      <c r="I6" s="897" t="s">
        <v>21</v>
      </c>
      <c r="J6" s="897"/>
      <c r="K6" s="897"/>
      <c r="L6" s="897" t="s">
        <v>253</v>
      </c>
      <c r="M6" s="897"/>
      <c r="N6" s="897"/>
      <c r="O6" s="897"/>
      <c r="P6" s="897"/>
      <c r="Q6" s="897"/>
      <c r="R6" s="897"/>
      <c r="S6" s="897"/>
      <c r="T6" s="897"/>
      <c r="U6" s="897"/>
      <c r="V6" s="897"/>
      <c r="W6" s="897"/>
      <c r="X6" s="897"/>
      <c r="Y6" s="897"/>
      <c r="Z6" s="897"/>
      <c r="AA6" s="897"/>
      <c r="AB6" s="897"/>
      <c r="AC6" s="897"/>
      <c r="AD6" s="874" t="s">
        <v>22</v>
      </c>
      <c r="AE6" s="874"/>
      <c r="AF6" s="874" t="s">
        <v>23</v>
      </c>
      <c r="AG6" s="874"/>
      <c r="AH6" s="898" t="s">
        <v>24</v>
      </c>
      <c r="AI6" s="898"/>
      <c r="AJ6" s="898"/>
      <c r="AK6" s="898"/>
      <c r="AL6" s="898"/>
      <c r="AM6" s="898"/>
      <c r="AN6" s="898"/>
      <c r="AO6" s="898"/>
      <c r="AP6" s="897"/>
      <c r="AQ6" s="884" t="s">
        <v>25</v>
      </c>
      <c r="AR6" s="884"/>
      <c r="AS6" s="884"/>
      <c r="AT6" s="884"/>
      <c r="AU6" s="864" t="s">
        <v>27</v>
      </c>
      <c r="AV6" s="864" t="s">
        <v>28</v>
      </c>
      <c r="AW6" s="864" t="s">
        <v>29</v>
      </c>
      <c r="AX6" s="864"/>
      <c r="AY6" s="864" t="s">
        <v>254</v>
      </c>
      <c r="AZ6" s="864"/>
      <c r="BA6" s="864"/>
      <c r="BB6" s="864"/>
      <c r="BC6" s="864" t="s">
        <v>255</v>
      </c>
      <c r="BD6" s="864"/>
      <c r="BE6" s="864"/>
      <c r="BF6" s="864"/>
      <c r="BG6" s="130" t="s">
        <v>32</v>
      </c>
      <c r="BH6" s="864" t="s">
        <v>33</v>
      </c>
      <c r="BI6" s="864" t="s">
        <v>34</v>
      </c>
      <c r="BJ6" s="874" t="s">
        <v>35</v>
      </c>
      <c r="BK6" s="874"/>
      <c r="BL6" s="874"/>
      <c r="BM6" s="874" t="s">
        <v>36</v>
      </c>
      <c r="BN6" s="874"/>
      <c r="BO6" s="874"/>
      <c r="BP6" s="874" t="s">
        <v>37</v>
      </c>
      <c r="BQ6" s="874"/>
      <c r="BR6" s="884" t="s">
        <v>38</v>
      </c>
      <c r="BS6" s="884"/>
      <c r="BT6" s="884"/>
      <c r="BU6" s="884"/>
      <c r="BV6" s="884"/>
      <c r="BW6" s="884"/>
      <c r="BX6" s="9" t="s">
        <v>39</v>
      </c>
      <c r="BY6" s="865" t="s">
        <v>40</v>
      </c>
      <c r="BZ6" s="866"/>
      <c r="CA6" s="867"/>
      <c r="CB6" s="9" t="s">
        <v>41</v>
      </c>
      <c r="CC6" s="833" t="s">
        <v>42</v>
      </c>
      <c r="CD6" s="833"/>
      <c r="CE6" s="9" t="s">
        <v>43</v>
      </c>
      <c r="CF6" s="9" t="s">
        <v>44</v>
      </c>
      <c r="CG6" s="864" t="s">
        <v>45</v>
      </c>
      <c r="CH6" s="864" t="s">
        <v>46</v>
      </c>
      <c r="CI6" s="871" t="s">
        <v>47</v>
      </c>
      <c r="CJ6" s="872"/>
      <c r="CK6" s="872"/>
      <c r="CL6" s="872"/>
      <c r="CM6" s="872"/>
      <c r="CN6" s="872"/>
      <c r="CO6" s="872"/>
      <c r="CP6" s="873"/>
      <c r="CQ6" s="874" t="s">
        <v>48</v>
      </c>
      <c r="CR6" s="874"/>
      <c r="CS6" s="874"/>
      <c r="CT6" s="874"/>
      <c r="CU6" s="131" t="s">
        <v>49</v>
      </c>
      <c r="CV6" s="131" t="s">
        <v>50</v>
      </c>
      <c r="CW6" s="131" t="s">
        <v>51</v>
      </c>
      <c r="CX6" s="837" t="s">
        <v>44</v>
      </c>
      <c r="CY6" s="837"/>
      <c r="CZ6" s="131" t="s">
        <v>52</v>
      </c>
      <c r="DA6" s="864" t="s">
        <v>53</v>
      </c>
      <c r="DB6" s="864" t="s">
        <v>54</v>
      </c>
      <c r="DC6" s="865" t="s">
        <v>55</v>
      </c>
      <c r="DD6" s="866"/>
      <c r="DE6" s="867"/>
      <c r="DF6" s="864" t="s">
        <v>56</v>
      </c>
      <c r="DG6" s="864" t="s">
        <v>57</v>
      </c>
      <c r="DH6" s="829"/>
      <c r="DI6" s="829"/>
      <c r="DJ6" s="829"/>
      <c r="DK6" s="842"/>
      <c r="DL6" s="842"/>
      <c r="DM6" s="842"/>
      <c r="DN6" s="842"/>
      <c r="DO6" s="842"/>
      <c r="DP6" s="842"/>
      <c r="DQ6" s="842"/>
      <c r="DR6" s="886"/>
    </row>
    <row r="7" spans="1:122" s="133" customFormat="1" ht="52.5" customHeight="1">
      <c r="A7" s="892"/>
      <c r="B7" s="873"/>
      <c r="C7" s="884"/>
      <c r="D7" s="884"/>
      <c r="E7" s="884"/>
      <c r="F7" s="884"/>
      <c r="G7" s="884"/>
      <c r="H7" s="884"/>
      <c r="I7" s="833" t="s">
        <v>58</v>
      </c>
      <c r="J7" s="833" t="s">
        <v>59</v>
      </c>
      <c r="K7" s="833" t="s">
        <v>60</v>
      </c>
      <c r="L7" s="852" t="s">
        <v>256</v>
      </c>
      <c r="M7" s="852"/>
      <c r="N7" s="852"/>
      <c r="O7" s="852" t="s">
        <v>257</v>
      </c>
      <c r="P7" s="852"/>
      <c r="Q7" s="852"/>
      <c r="R7" s="852" t="s">
        <v>258</v>
      </c>
      <c r="S7" s="852"/>
      <c r="T7" s="852"/>
      <c r="U7" s="852" t="s">
        <v>259</v>
      </c>
      <c r="V7" s="852"/>
      <c r="W7" s="852"/>
      <c r="X7" s="852" t="s">
        <v>260</v>
      </c>
      <c r="Y7" s="852"/>
      <c r="Z7" s="852"/>
      <c r="AA7" s="852" t="s">
        <v>261</v>
      </c>
      <c r="AB7" s="852"/>
      <c r="AC7" s="852"/>
      <c r="AD7" s="833" t="s">
        <v>61</v>
      </c>
      <c r="AE7" s="833" t="s">
        <v>62</v>
      </c>
      <c r="AF7" s="833" t="s">
        <v>63</v>
      </c>
      <c r="AG7" s="868"/>
      <c r="AH7" s="899" t="s">
        <v>262</v>
      </c>
      <c r="AI7" s="900"/>
      <c r="AJ7" s="901"/>
      <c r="AK7" s="902" t="s">
        <v>263</v>
      </c>
      <c r="AL7" s="902"/>
      <c r="AM7" s="902"/>
      <c r="AN7" s="902"/>
      <c r="AO7" s="903"/>
      <c r="AP7" s="833" t="s">
        <v>66</v>
      </c>
      <c r="AQ7" s="833" t="s">
        <v>67</v>
      </c>
      <c r="AR7" s="833" t="s">
        <v>68</v>
      </c>
      <c r="AS7" s="833" t="s">
        <v>69</v>
      </c>
      <c r="AT7" s="833" t="s">
        <v>70</v>
      </c>
      <c r="AU7" s="864"/>
      <c r="AV7" s="864"/>
      <c r="AW7" s="852" t="s">
        <v>87</v>
      </c>
      <c r="AX7" s="852" t="s">
        <v>88</v>
      </c>
      <c r="AY7" s="852" t="s">
        <v>89</v>
      </c>
      <c r="AZ7" s="852" t="s">
        <v>90</v>
      </c>
      <c r="BA7" s="852" t="s">
        <v>91</v>
      </c>
      <c r="BB7" s="852" t="s">
        <v>93</v>
      </c>
      <c r="BC7" s="852" t="s">
        <v>95</v>
      </c>
      <c r="BD7" s="852" t="s">
        <v>96</v>
      </c>
      <c r="BE7" s="852" t="s">
        <v>97</v>
      </c>
      <c r="BF7" s="852" t="s">
        <v>99</v>
      </c>
      <c r="BG7" s="852" t="s">
        <v>101</v>
      </c>
      <c r="BH7" s="864"/>
      <c r="BI7" s="864"/>
      <c r="BJ7" s="833" t="s">
        <v>102</v>
      </c>
      <c r="BK7" s="833" t="s">
        <v>103</v>
      </c>
      <c r="BL7" s="833" t="s">
        <v>104</v>
      </c>
      <c r="BM7" s="833" t="s">
        <v>105</v>
      </c>
      <c r="BN7" s="833" t="s">
        <v>106</v>
      </c>
      <c r="BO7" s="833" t="s">
        <v>107</v>
      </c>
      <c r="BP7" s="833" t="s">
        <v>108</v>
      </c>
      <c r="BQ7" s="833" t="s">
        <v>109</v>
      </c>
      <c r="BR7" s="833" t="s">
        <v>110</v>
      </c>
      <c r="BS7" s="833" t="s">
        <v>111</v>
      </c>
      <c r="BT7" s="833" t="s">
        <v>112</v>
      </c>
      <c r="BU7" s="833" t="s">
        <v>113</v>
      </c>
      <c r="BV7" s="833" t="s">
        <v>114</v>
      </c>
      <c r="BW7" s="833" t="s">
        <v>115</v>
      </c>
      <c r="BX7" s="833" t="s">
        <v>116</v>
      </c>
      <c r="BY7" s="852" t="s">
        <v>117</v>
      </c>
      <c r="BZ7" s="852" t="s">
        <v>118</v>
      </c>
      <c r="CA7" s="869" t="s">
        <v>119</v>
      </c>
      <c r="CB7" s="833" t="s">
        <v>120</v>
      </c>
      <c r="CC7" s="833" t="s">
        <v>121</v>
      </c>
      <c r="CD7" s="833" t="s">
        <v>122</v>
      </c>
      <c r="CE7" s="833" t="s">
        <v>123</v>
      </c>
      <c r="CF7" s="833" t="s">
        <v>124</v>
      </c>
      <c r="CG7" s="864"/>
      <c r="CH7" s="864"/>
      <c r="CI7" s="881" t="s">
        <v>125</v>
      </c>
      <c r="CJ7" s="882"/>
      <c r="CK7" s="882"/>
      <c r="CL7" s="882"/>
      <c r="CM7" s="883"/>
      <c r="CN7" s="875" t="s">
        <v>126</v>
      </c>
      <c r="CO7" s="876"/>
      <c r="CP7" s="877"/>
      <c r="CQ7" s="878" t="s">
        <v>127</v>
      </c>
      <c r="CR7" s="879"/>
      <c r="CS7" s="880"/>
      <c r="CT7" s="833" t="s">
        <v>128</v>
      </c>
      <c r="CU7" s="833" t="s">
        <v>129</v>
      </c>
      <c r="CV7" s="833" t="s">
        <v>130</v>
      </c>
      <c r="CW7" s="833" t="s">
        <v>131</v>
      </c>
      <c r="CX7" s="833" t="s">
        <v>133</v>
      </c>
      <c r="CY7" s="833" t="s">
        <v>134</v>
      </c>
      <c r="CZ7" s="833" t="s">
        <v>132</v>
      </c>
      <c r="DA7" s="864"/>
      <c r="DB7" s="864"/>
      <c r="DC7" s="851" t="s">
        <v>135</v>
      </c>
      <c r="DD7" s="851" t="s">
        <v>136</v>
      </c>
      <c r="DE7" s="890" t="s">
        <v>137</v>
      </c>
      <c r="DF7" s="864"/>
      <c r="DG7" s="864"/>
      <c r="DH7" s="829"/>
      <c r="DI7" s="829"/>
      <c r="DJ7" s="829"/>
      <c r="DK7" s="842"/>
      <c r="DL7" s="842"/>
      <c r="DM7" s="842"/>
      <c r="DN7" s="842"/>
      <c r="DO7" s="842"/>
      <c r="DP7" s="842"/>
      <c r="DQ7" s="842"/>
      <c r="DR7" s="886"/>
    </row>
    <row r="8" spans="1:122" s="133" customFormat="1" ht="89.25" customHeight="1">
      <c r="A8" s="892"/>
      <c r="B8" s="873"/>
      <c r="C8" s="884"/>
      <c r="D8" s="884"/>
      <c r="E8" s="884"/>
      <c r="F8" s="884"/>
      <c r="G8" s="884"/>
      <c r="H8" s="884"/>
      <c r="I8" s="833"/>
      <c r="J8" s="833"/>
      <c r="K8" s="833"/>
      <c r="L8" s="11" t="s">
        <v>264</v>
      </c>
      <c r="M8" s="11" t="s">
        <v>179</v>
      </c>
      <c r="N8" s="11" t="s">
        <v>265</v>
      </c>
      <c r="O8" s="11" t="s">
        <v>266</v>
      </c>
      <c r="P8" s="11" t="s">
        <v>267</v>
      </c>
      <c r="Q8" s="11" t="s">
        <v>268</v>
      </c>
      <c r="R8" s="11" t="s">
        <v>269</v>
      </c>
      <c r="S8" s="11" t="s">
        <v>270</v>
      </c>
      <c r="T8" s="11" t="s">
        <v>271</v>
      </c>
      <c r="U8" s="11" t="s">
        <v>272</v>
      </c>
      <c r="V8" s="11" t="s">
        <v>273</v>
      </c>
      <c r="W8" s="11" t="s">
        <v>274</v>
      </c>
      <c r="X8" s="11" t="s">
        <v>275</v>
      </c>
      <c r="Y8" s="11" t="s">
        <v>276</v>
      </c>
      <c r="Z8" s="11" t="s">
        <v>277</v>
      </c>
      <c r="AA8" s="11" t="s">
        <v>278</v>
      </c>
      <c r="AB8" s="11" t="s">
        <v>279</v>
      </c>
      <c r="AC8" s="11" t="s">
        <v>280</v>
      </c>
      <c r="AD8" s="833"/>
      <c r="AE8" s="833"/>
      <c r="AF8" s="9" t="s">
        <v>138</v>
      </c>
      <c r="AG8" s="9" t="s">
        <v>139</v>
      </c>
      <c r="AH8" s="134" t="s">
        <v>140</v>
      </c>
      <c r="AI8" s="134" t="s">
        <v>141</v>
      </c>
      <c r="AJ8" s="135" t="s">
        <v>137</v>
      </c>
      <c r="AK8" s="136" t="s">
        <v>145</v>
      </c>
      <c r="AL8" s="136" t="s">
        <v>146</v>
      </c>
      <c r="AM8" s="136" t="s">
        <v>147</v>
      </c>
      <c r="AN8" s="137" t="s">
        <v>148</v>
      </c>
      <c r="AO8" s="137" t="s">
        <v>149</v>
      </c>
      <c r="AP8" s="833"/>
      <c r="AQ8" s="833"/>
      <c r="AR8" s="833"/>
      <c r="AS8" s="833"/>
      <c r="AT8" s="833"/>
      <c r="AU8" s="864"/>
      <c r="AV8" s="864"/>
      <c r="AW8" s="852"/>
      <c r="AX8" s="852"/>
      <c r="AY8" s="852"/>
      <c r="AZ8" s="852"/>
      <c r="BA8" s="852"/>
      <c r="BB8" s="852"/>
      <c r="BC8" s="852"/>
      <c r="BD8" s="852"/>
      <c r="BE8" s="852"/>
      <c r="BF8" s="852"/>
      <c r="BG8" s="852"/>
      <c r="BH8" s="864"/>
      <c r="BI8" s="864"/>
      <c r="BJ8" s="833"/>
      <c r="BK8" s="833"/>
      <c r="BL8" s="833"/>
      <c r="BM8" s="833"/>
      <c r="BN8" s="833"/>
      <c r="BO8" s="833"/>
      <c r="BP8" s="833"/>
      <c r="BQ8" s="833"/>
      <c r="BR8" s="833"/>
      <c r="BS8" s="833"/>
      <c r="BT8" s="833"/>
      <c r="BU8" s="833"/>
      <c r="BV8" s="833"/>
      <c r="BW8" s="833"/>
      <c r="BX8" s="833"/>
      <c r="BY8" s="852"/>
      <c r="BZ8" s="852"/>
      <c r="CA8" s="870"/>
      <c r="CB8" s="833"/>
      <c r="CC8" s="833"/>
      <c r="CD8" s="833"/>
      <c r="CE8" s="833"/>
      <c r="CF8" s="833"/>
      <c r="CG8" s="864"/>
      <c r="CH8" s="864"/>
      <c r="CI8" s="11" t="s">
        <v>150</v>
      </c>
      <c r="CJ8" s="11" t="s">
        <v>151</v>
      </c>
      <c r="CK8" s="11" t="s">
        <v>152</v>
      </c>
      <c r="CL8" s="11" t="s">
        <v>153</v>
      </c>
      <c r="CM8" s="14" t="s">
        <v>148</v>
      </c>
      <c r="CN8" s="9" t="s">
        <v>154</v>
      </c>
      <c r="CO8" s="9" t="s">
        <v>155</v>
      </c>
      <c r="CP8" s="138" t="s">
        <v>148</v>
      </c>
      <c r="CQ8" s="11" t="s">
        <v>156</v>
      </c>
      <c r="CR8" s="11" t="s">
        <v>157</v>
      </c>
      <c r="CS8" s="137" t="s">
        <v>137</v>
      </c>
      <c r="CT8" s="833"/>
      <c r="CU8" s="833"/>
      <c r="CV8" s="833"/>
      <c r="CW8" s="833"/>
      <c r="CX8" s="833"/>
      <c r="CY8" s="833"/>
      <c r="CZ8" s="833"/>
      <c r="DA8" s="864"/>
      <c r="DB8" s="864"/>
      <c r="DC8" s="851"/>
      <c r="DD8" s="851"/>
      <c r="DE8" s="891"/>
      <c r="DF8" s="864"/>
      <c r="DG8" s="864"/>
      <c r="DH8" s="829"/>
      <c r="DI8" s="829"/>
      <c r="DJ8" s="829"/>
      <c r="DK8" s="139"/>
      <c r="DL8" s="140"/>
      <c r="DM8" s="140"/>
      <c r="DN8" s="139"/>
      <c r="DO8" s="139"/>
      <c r="DP8" s="139"/>
      <c r="DQ8" s="139"/>
      <c r="DR8" s="139"/>
    </row>
    <row r="9" spans="1:122" s="141" customFormat="1" ht="25.5" hidden="1" customHeight="1">
      <c r="B9" s="142" t="s">
        <v>158</v>
      </c>
      <c r="C9" s="142" t="s">
        <v>159</v>
      </c>
      <c r="D9" s="142" t="s">
        <v>160</v>
      </c>
      <c r="E9" s="142" t="s">
        <v>161</v>
      </c>
      <c r="F9" s="142" t="s">
        <v>162</v>
      </c>
      <c r="G9" s="142" t="s">
        <v>163</v>
      </c>
      <c r="H9" s="142" t="s">
        <v>164</v>
      </c>
      <c r="I9" s="143">
        <v>2</v>
      </c>
      <c r="J9" s="143">
        <v>2</v>
      </c>
      <c r="K9" s="143">
        <v>2</v>
      </c>
      <c r="L9" s="143"/>
      <c r="M9" s="143">
        <v>2</v>
      </c>
      <c r="N9" s="143"/>
      <c r="O9" s="143"/>
      <c r="P9" s="143">
        <v>2</v>
      </c>
      <c r="Q9" s="143"/>
      <c r="R9" s="143"/>
      <c r="S9" s="143">
        <v>2</v>
      </c>
      <c r="T9" s="143"/>
      <c r="U9" s="143"/>
      <c r="V9" s="143">
        <v>2</v>
      </c>
      <c r="W9" s="143"/>
      <c r="X9" s="143"/>
      <c r="Y9" s="143">
        <v>2</v>
      </c>
      <c r="Z9" s="143"/>
      <c r="AA9" s="143"/>
      <c r="AB9" s="143">
        <v>2</v>
      </c>
      <c r="AC9" s="143"/>
      <c r="AD9" s="143">
        <v>3</v>
      </c>
      <c r="AE9" s="143">
        <v>3</v>
      </c>
      <c r="AF9" s="143">
        <v>3</v>
      </c>
      <c r="AG9" s="143">
        <v>2</v>
      </c>
      <c r="AH9" s="143"/>
      <c r="AI9" s="143"/>
      <c r="AJ9" s="144">
        <v>2</v>
      </c>
      <c r="AK9" s="143"/>
      <c r="AL9" s="143"/>
      <c r="AM9" s="143"/>
      <c r="AN9" s="145">
        <v>2</v>
      </c>
      <c r="AO9" s="145">
        <v>2</v>
      </c>
      <c r="AP9" s="143">
        <v>2</v>
      </c>
      <c r="AQ9" s="143">
        <v>3</v>
      </c>
      <c r="AR9" s="143">
        <v>2</v>
      </c>
      <c r="AS9" s="143">
        <v>3</v>
      </c>
      <c r="AT9" s="143">
        <v>2</v>
      </c>
      <c r="AU9" s="142" t="s">
        <v>165</v>
      </c>
      <c r="AV9" s="142" t="s">
        <v>165</v>
      </c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2" t="s">
        <v>165</v>
      </c>
      <c r="BI9" s="142" t="s">
        <v>165</v>
      </c>
      <c r="BJ9" s="143">
        <v>3</v>
      </c>
      <c r="BK9" s="143">
        <v>3</v>
      </c>
      <c r="BL9" s="143">
        <v>2</v>
      </c>
      <c r="BM9" s="143">
        <v>3</v>
      </c>
      <c r="BN9" s="143">
        <v>3</v>
      </c>
      <c r="BO9" s="143">
        <v>2</v>
      </c>
      <c r="BP9" s="143">
        <v>2</v>
      </c>
      <c r="BQ9" s="143">
        <v>3</v>
      </c>
      <c r="BR9" s="143">
        <v>3</v>
      </c>
      <c r="BS9" s="143">
        <v>3</v>
      </c>
      <c r="BT9" s="143">
        <v>2</v>
      </c>
      <c r="BU9" s="143">
        <v>2</v>
      </c>
      <c r="BV9" s="143">
        <v>3</v>
      </c>
      <c r="BW9" s="143">
        <v>3</v>
      </c>
      <c r="BX9" s="143">
        <v>3</v>
      </c>
      <c r="BY9" s="143"/>
      <c r="BZ9" s="143"/>
      <c r="CA9" s="144">
        <v>3</v>
      </c>
      <c r="CB9" s="143">
        <v>3</v>
      </c>
      <c r="CC9" s="143">
        <v>2</v>
      </c>
      <c r="CD9" s="143">
        <v>3</v>
      </c>
      <c r="CE9" s="143">
        <v>3</v>
      </c>
      <c r="CF9" s="143">
        <v>1</v>
      </c>
      <c r="CG9" s="142" t="s">
        <v>165</v>
      </c>
      <c r="CH9" s="142" t="s">
        <v>165</v>
      </c>
      <c r="CI9" s="143"/>
      <c r="CJ9" s="143"/>
      <c r="CK9" s="143"/>
      <c r="CL9" s="143"/>
      <c r="CM9" s="20">
        <v>2</v>
      </c>
      <c r="CN9" s="143">
        <v>3</v>
      </c>
      <c r="CO9" s="143">
        <v>2</v>
      </c>
      <c r="CP9" s="19"/>
      <c r="CQ9" s="143"/>
      <c r="CR9" s="143"/>
      <c r="CS9" s="20">
        <v>3</v>
      </c>
      <c r="CT9" s="143">
        <v>3</v>
      </c>
      <c r="CU9" s="143">
        <v>3</v>
      </c>
      <c r="CV9" s="143">
        <v>2</v>
      </c>
      <c r="CW9" s="143">
        <v>3</v>
      </c>
      <c r="CX9" s="143">
        <v>1</v>
      </c>
      <c r="CY9" s="143">
        <v>1</v>
      </c>
      <c r="CZ9" s="143">
        <v>3</v>
      </c>
      <c r="DA9" s="142" t="s">
        <v>165</v>
      </c>
      <c r="DB9" s="142" t="s">
        <v>165</v>
      </c>
      <c r="DC9" s="143"/>
      <c r="DD9" s="143"/>
      <c r="DE9" s="20">
        <v>5</v>
      </c>
      <c r="DF9" s="142" t="s">
        <v>165</v>
      </c>
      <c r="DG9" s="142" t="s">
        <v>165</v>
      </c>
      <c r="DH9" s="142" t="s">
        <v>165</v>
      </c>
      <c r="DI9" s="142" t="s">
        <v>165</v>
      </c>
      <c r="DJ9" s="142" t="s">
        <v>165</v>
      </c>
      <c r="DK9" s="142"/>
      <c r="DL9" s="146"/>
      <c r="DM9" s="142"/>
      <c r="DN9" s="142"/>
      <c r="DO9" s="142"/>
      <c r="DP9" s="142"/>
      <c r="DQ9" s="142"/>
      <c r="DR9" s="142"/>
    </row>
    <row r="10" spans="1:122" s="153" customFormat="1" ht="24.75" customHeight="1">
      <c r="A10" s="9" t="s">
        <v>5</v>
      </c>
      <c r="B10" s="147" t="s">
        <v>158</v>
      </c>
      <c r="C10" s="147" t="s">
        <v>159</v>
      </c>
      <c r="D10" s="147" t="s">
        <v>160</v>
      </c>
      <c r="E10" s="147" t="s">
        <v>161</v>
      </c>
      <c r="F10" s="148" t="s">
        <v>162</v>
      </c>
      <c r="G10" s="148" t="s">
        <v>163</v>
      </c>
      <c r="H10" s="148" t="s">
        <v>164</v>
      </c>
      <c r="I10" s="149">
        <v>2</v>
      </c>
      <c r="J10" s="149">
        <v>2</v>
      </c>
      <c r="K10" s="149">
        <v>2</v>
      </c>
      <c r="L10" s="149">
        <v>2</v>
      </c>
      <c r="M10" s="149">
        <v>2</v>
      </c>
      <c r="N10" s="149">
        <v>2</v>
      </c>
      <c r="O10" s="149">
        <v>2</v>
      </c>
      <c r="P10" s="149">
        <v>2</v>
      </c>
      <c r="Q10" s="149">
        <v>2</v>
      </c>
      <c r="R10" s="149">
        <v>2</v>
      </c>
      <c r="S10" s="149">
        <v>2</v>
      </c>
      <c r="T10" s="149">
        <v>2</v>
      </c>
      <c r="U10" s="149">
        <v>2</v>
      </c>
      <c r="V10" s="149">
        <v>2</v>
      </c>
      <c r="W10" s="149">
        <v>2</v>
      </c>
      <c r="X10" s="149">
        <v>2</v>
      </c>
      <c r="Y10" s="149">
        <v>2</v>
      </c>
      <c r="Z10" s="149">
        <v>2</v>
      </c>
      <c r="AA10" s="149">
        <v>2</v>
      </c>
      <c r="AB10" s="149">
        <v>2</v>
      </c>
      <c r="AC10" s="149">
        <v>2</v>
      </c>
      <c r="AD10" s="149">
        <v>3</v>
      </c>
      <c r="AE10" s="149">
        <v>3</v>
      </c>
      <c r="AF10" s="149">
        <v>3</v>
      </c>
      <c r="AG10" s="149">
        <v>2</v>
      </c>
      <c r="AH10" s="149">
        <v>2</v>
      </c>
      <c r="AI10" s="149">
        <v>2</v>
      </c>
      <c r="AJ10" s="149"/>
      <c r="AK10" s="149">
        <v>2</v>
      </c>
      <c r="AL10" s="149">
        <v>2</v>
      </c>
      <c r="AM10" s="149">
        <v>2</v>
      </c>
      <c r="AN10" s="149"/>
      <c r="AO10" s="149"/>
      <c r="AP10" s="149">
        <v>2</v>
      </c>
      <c r="AQ10" s="149">
        <v>3</v>
      </c>
      <c r="AR10" s="149">
        <v>2</v>
      </c>
      <c r="AS10" s="149">
        <v>3</v>
      </c>
      <c r="AT10" s="149">
        <v>2</v>
      </c>
      <c r="AU10" s="150" t="s">
        <v>165</v>
      </c>
      <c r="AV10" s="150" t="s">
        <v>165</v>
      </c>
      <c r="AW10" s="149">
        <v>1</v>
      </c>
      <c r="AX10" s="149">
        <v>1</v>
      </c>
      <c r="AY10" s="149">
        <v>1</v>
      </c>
      <c r="AZ10" s="149">
        <v>1</v>
      </c>
      <c r="BA10" s="149">
        <v>1</v>
      </c>
      <c r="BB10" s="149">
        <v>1</v>
      </c>
      <c r="BC10" s="149">
        <v>1</v>
      </c>
      <c r="BD10" s="149">
        <v>1</v>
      </c>
      <c r="BE10" s="149">
        <v>1</v>
      </c>
      <c r="BF10" s="149">
        <v>1</v>
      </c>
      <c r="BG10" s="149">
        <v>1</v>
      </c>
      <c r="BH10" s="150" t="s">
        <v>165</v>
      </c>
      <c r="BI10" s="150" t="s">
        <v>165</v>
      </c>
      <c r="BJ10" s="149">
        <v>3</v>
      </c>
      <c r="BK10" s="149">
        <v>3</v>
      </c>
      <c r="BL10" s="149">
        <v>2</v>
      </c>
      <c r="BM10" s="149">
        <v>3</v>
      </c>
      <c r="BN10" s="149">
        <v>3</v>
      </c>
      <c r="BO10" s="149">
        <v>2</v>
      </c>
      <c r="BP10" s="149">
        <v>2</v>
      </c>
      <c r="BQ10" s="149">
        <v>3</v>
      </c>
      <c r="BR10" s="149">
        <v>3</v>
      </c>
      <c r="BS10" s="149">
        <v>3</v>
      </c>
      <c r="BT10" s="149">
        <v>2</v>
      </c>
      <c r="BU10" s="149">
        <v>2</v>
      </c>
      <c r="BV10" s="149">
        <v>3</v>
      </c>
      <c r="BW10" s="149">
        <v>3</v>
      </c>
      <c r="BX10" s="149">
        <v>3</v>
      </c>
      <c r="BY10" s="149">
        <v>3</v>
      </c>
      <c r="BZ10" s="149">
        <v>3</v>
      </c>
      <c r="CA10" s="151"/>
      <c r="CB10" s="149">
        <v>3</v>
      </c>
      <c r="CC10" s="149">
        <v>2</v>
      </c>
      <c r="CD10" s="149">
        <v>3</v>
      </c>
      <c r="CE10" s="149">
        <v>3</v>
      </c>
      <c r="CF10" s="149">
        <v>1</v>
      </c>
      <c r="CG10" s="150" t="s">
        <v>165</v>
      </c>
      <c r="CH10" s="150" t="s">
        <v>165</v>
      </c>
      <c r="CI10" s="149">
        <v>2</v>
      </c>
      <c r="CJ10" s="149">
        <v>2</v>
      </c>
      <c r="CK10" s="149">
        <v>2</v>
      </c>
      <c r="CL10" s="149">
        <v>3</v>
      </c>
      <c r="CM10" s="149"/>
      <c r="CN10" s="149">
        <v>3</v>
      </c>
      <c r="CO10" s="149">
        <v>2</v>
      </c>
      <c r="CP10" s="149"/>
      <c r="CQ10" s="149">
        <v>2</v>
      </c>
      <c r="CR10" s="149">
        <v>3</v>
      </c>
      <c r="CS10" s="149"/>
      <c r="CT10" s="149">
        <v>3</v>
      </c>
      <c r="CU10" s="149">
        <v>3</v>
      </c>
      <c r="CV10" s="149">
        <v>2</v>
      </c>
      <c r="CW10" s="149">
        <v>3</v>
      </c>
      <c r="CX10" s="149">
        <v>1</v>
      </c>
      <c r="CY10" s="149">
        <v>1</v>
      </c>
      <c r="CZ10" s="149">
        <v>3</v>
      </c>
      <c r="DA10" s="148" t="s">
        <v>165</v>
      </c>
      <c r="DB10" s="148" t="s">
        <v>165</v>
      </c>
      <c r="DC10" s="149">
        <v>5</v>
      </c>
      <c r="DD10" s="149">
        <v>5</v>
      </c>
      <c r="DE10" s="152"/>
      <c r="DF10" s="148" t="s">
        <v>165</v>
      </c>
      <c r="DG10" s="148" t="s">
        <v>165</v>
      </c>
      <c r="DH10" s="148" t="s">
        <v>165</v>
      </c>
      <c r="DI10" s="148" t="s">
        <v>165</v>
      </c>
      <c r="DJ10" s="148" t="s">
        <v>165</v>
      </c>
      <c r="DK10" s="148"/>
      <c r="DL10" s="148"/>
      <c r="DM10" s="148"/>
      <c r="DN10" s="148"/>
      <c r="DO10" s="148"/>
      <c r="DP10" s="148"/>
      <c r="DQ10" s="148"/>
      <c r="DR10" s="148"/>
    </row>
    <row r="11" spans="1:122" s="153" customFormat="1" ht="39.75" customHeight="1">
      <c r="A11" s="154"/>
      <c r="B11" s="155" t="s">
        <v>281</v>
      </c>
      <c r="C11" s="156"/>
      <c r="D11" s="156"/>
      <c r="E11" s="156"/>
      <c r="F11" s="157"/>
      <c r="G11" s="157"/>
      <c r="H11" s="157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9"/>
      <c r="AV11" s="159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9"/>
      <c r="BI11" s="159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60"/>
      <c r="CB11" s="158"/>
      <c r="CC11" s="158"/>
      <c r="CD11" s="158"/>
      <c r="CE11" s="158"/>
      <c r="CF11" s="158"/>
      <c r="CG11" s="159"/>
      <c r="CH11" s="159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7"/>
      <c r="DB11" s="157"/>
      <c r="DC11" s="158"/>
      <c r="DD11" s="158"/>
      <c r="DE11" s="30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</row>
    <row r="12" spans="1:122" s="179" customFormat="1" ht="34.5" customHeight="1">
      <c r="A12" s="161">
        <v>1</v>
      </c>
      <c r="B12" s="162">
        <v>1820266716</v>
      </c>
      <c r="C12" s="163" t="s">
        <v>171</v>
      </c>
      <c r="D12" s="163" t="s">
        <v>201</v>
      </c>
      <c r="E12" s="163" t="s">
        <v>282</v>
      </c>
      <c r="F12" s="164">
        <v>34516</v>
      </c>
      <c r="G12" s="165" t="s">
        <v>174</v>
      </c>
      <c r="H12" s="165" t="s">
        <v>175</v>
      </c>
      <c r="I12" s="166">
        <v>7.5</v>
      </c>
      <c r="J12" s="166">
        <v>4.4000000000000004</v>
      </c>
      <c r="K12" s="166">
        <v>7.8</v>
      </c>
      <c r="L12" s="166">
        <v>0</v>
      </c>
      <c r="M12" s="166">
        <v>6.3</v>
      </c>
      <c r="N12" s="166">
        <v>0</v>
      </c>
      <c r="O12" s="166">
        <v>0</v>
      </c>
      <c r="P12" s="166">
        <v>7</v>
      </c>
      <c r="Q12" s="166">
        <v>0</v>
      </c>
      <c r="R12" s="166">
        <v>0</v>
      </c>
      <c r="S12" s="166">
        <v>6.8</v>
      </c>
      <c r="T12" s="166">
        <v>0</v>
      </c>
      <c r="U12" s="166">
        <v>0</v>
      </c>
      <c r="V12" s="166">
        <v>6.3</v>
      </c>
      <c r="W12" s="166">
        <v>0</v>
      </c>
      <c r="X12" s="166">
        <v>0</v>
      </c>
      <c r="Y12" s="166">
        <v>7.1</v>
      </c>
      <c r="Z12" s="166">
        <v>0</v>
      </c>
      <c r="AA12" s="166">
        <v>0</v>
      </c>
      <c r="AB12" s="166">
        <v>6</v>
      </c>
      <c r="AC12" s="166">
        <v>0</v>
      </c>
      <c r="AD12" s="166">
        <v>6.4</v>
      </c>
      <c r="AE12" s="166">
        <v>5.2</v>
      </c>
      <c r="AF12" s="166">
        <v>5.0999999999999996</v>
      </c>
      <c r="AG12" s="166">
        <v>5.2</v>
      </c>
      <c r="AH12" s="166">
        <v>0</v>
      </c>
      <c r="AI12" s="166">
        <v>6.1</v>
      </c>
      <c r="AJ12" s="167">
        <v>6.1</v>
      </c>
      <c r="AK12" s="166">
        <v>0</v>
      </c>
      <c r="AL12" s="166">
        <v>6.9</v>
      </c>
      <c r="AM12" s="166">
        <v>6</v>
      </c>
      <c r="AN12" s="168">
        <v>6.9</v>
      </c>
      <c r="AO12" s="168">
        <v>6</v>
      </c>
      <c r="AP12" s="166">
        <v>6.2</v>
      </c>
      <c r="AQ12" s="166">
        <v>8.1</v>
      </c>
      <c r="AR12" s="166">
        <v>5.3</v>
      </c>
      <c r="AS12" s="166">
        <v>5.8</v>
      </c>
      <c r="AT12" s="166">
        <v>8.1999999999999993</v>
      </c>
      <c r="AU12" s="169">
        <v>47</v>
      </c>
      <c r="AV12" s="170">
        <v>0</v>
      </c>
      <c r="AW12" s="166">
        <v>5.9</v>
      </c>
      <c r="AX12" s="166">
        <v>5.8</v>
      </c>
      <c r="AY12" s="166">
        <v>6.1</v>
      </c>
      <c r="AZ12" s="166">
        <v>0</v>
      </c>
      <c r="BA12" s="166">
        <v>0</v>
      </c>
      <c r="BB12" s="166">
        <v>0</v>
      </c>
      <c r="BC12" s="166">
        <v>5.5</v>
      </c>
      <c r="BD12" s="166">
        <v>0</v>
      </c>
      <c r="BE12" s="166">
        <v>0</v>
      </c>
      <c r="BF12" s="166">
        <v>0</v>
      </c>
      <c r="BG12" s="166">
        <v>6.2</v>
      </c>
      <c r="BH12" s="169">
        <v>5</v>
      </c>
      <c r="BI12" s="170">
        <v>0</v>
      </c>
      <c r="BJ12" s="166">
        <v>4.5999999999999996</v>
      </c>
      <c r="BK12" s="166">
        <v>4.9000000000000004</v>
      </c>
      <c r="BL12" s="166">
        <v>5.7</v>
      </c>
      <c r="BM12" s="166" t="s">
        <v>177</v>
      </c>
      <c r="BN12" s="166">
        <v>6.8</v>
      </c>
      <c r="BO12" s="166">
        <v>6</v>
      </c>
      <c r="BP12" s="166">
        <v>5.4</v>
      </c>
      <c r="BQ12" s="166">
        <v>5.0999999999999996</v>
      </c>
      <c r="BR12" s="166">
        <v>4.8</v>
      </c>
      <c r="BS12" s="166">
        <v>6.7</v>
      </c>
      <c r="BT12" s="166">
        <v>7.3</v>
      </c>
      <c r="BU12" s="166">
        <v>5.3</v>
      </c>
      <c r="BV12" s="166">
        <v>6.7</v>
      </c>
      <c r="BW12" s="166">
        <v>4.0999999999999996</v>
      </c>
      <c r="BX12" s="166">
        <v>5.8</v>
      </c>
      <c r="BY12" s="166">
        <v>0</v>
      </c>
      <c r="BZ12" s="166">
        <v>5.9</v>
      </c>
      <c r="CA12" s="168">
        <v>5.9</v>
      </c>
      <c r="CB12" s="166">
        <v>6.6</v>
      </c>
      <c r="CC12" s="166">
        <v>5.0999999999999996</v>
      </c>
      <c r="CD12" s="166">
        <v>5.4</v>
      </c>
      <c r="CE12" s="166">
        <v>8.1</v>
      </c>
      <c r="CF12" s="166">
        <v>5.9</v>
      </c>
      <c r="CG12" s="169">
        <v>52</v>
      </c>
      <c r="CH12" s="170">
        <v>3</v>
      </c>
      <c r="CI12" s="166">
        <v>0</v>
      </c>
      <c r="CJ12" s="166">
        <v>0</v>
      </c>
      <c r="CK12" s="166">
        <v>6.3</v>
      </c>
      <c r="CL12" s="166">
        <v>0</v>
      </c>
      <c r="CM12" s="168">
        <v>6.3</v>
      </c>
      <c r="CN12" s="171">
        <v>0</v>
      </c>
      <c r="CO12" s="166">
        <v>4.5</v>
      </c>
      <c r="CP12" s="168">
        <v>4.5</v>
      </c>
      <c r="CQ12" s="166">
        <v>0</v>
      </c>
      <c r="CR12" s="166">
        <v>6.7</v>
      </c>
      <c r="CS12" s="168">
        <v>6.7</v>
      </c>
      <c r="CT12" s="166">
        <v>4.3</v>
      </c>
      <c r="CU12" s="166">
        <v>7</v>
      </c>
      <c r="CV12" s="166">
        <v>6.3</v>
      </c>
      <c r="CW12" s="166">
        <v>7.3</v>
      </c>
      <c r="CX12" s="166">
        <v>8.1999999999999993</v>
      </c>
      <c r="CY12" s="166">
        <v>6.9</v>
      </c>
      <c r="CZ12" s="166" t="s">
        <v>177</v>
      </c>
      <c r="DA12" s="169">
        <v>20</v>
      </c>
      <c r="DB12" s="170">
        <v>3</v>
      </c>
      <c r="DC12" s="172">
        <v>0</v>
      </c>
      <c r="DD12" s="172">
        <v>0</v>
      </c>
      <c r="DE12" s="168">
        <v>0</v>
      </c>
      <c r="DF12" s="169">
        <v>0</v>
      </c>
      <c r="DG12" s="170">
        <v>5</v>
      </c>
      <c r="DH12" s="169">
        <v>124</v>
      </c>
      <c r="DI12" s="170">
        <v>11</v>
      </c>
      <c r="DJ12" s="173">
        <v>134</v>
      </c>
      <c r="DK12" s="174">
        <v>119</v>
      </c>
      <c r="DL12" s="173">
        <v>6</v>
      </c>
      <c r="DM12" s="174">
        <v>129</v>
      </c>
      <c r="DN12" s="175">
        <v>125</v>
      </c>
      <c r="DO12" s="176">
        <v>5.8</v>
      </c>
      <c r="DP12" s="176">
        <v>2.16</v>
      </c>
      <c r="DQ12" s="177">
        <v>4.6511627906976744E-2</v>
      </c>
      <c r="DR12" s="178" t="s">
        <v>211</v>
      </c>
    </row>
    <row r="13" spans="1:122" s="180" customFormat="1" ht="31.5" customHeight="1">
      <c r="H13" s="180" t="s">
        <v>283</v>
      </c>
      <c r="AV13" s="180">
        <v>71</v>
      </c>
      <c r="BI13" s="180">
        <v>80</v>
      </c>
      <c r="CH13" s="180">
        <v>65</v>
      </c>
      <c r="CR13" s="181" t="s">
        <v>284</v>
      </c>
      <c r="DG13" s="180">
        <v>88</v>
      </c>
      <c r="DI13" s="180">
        <v>0</v>
      </c>
    </row>
    <row r="14" spans="1:122" s="180" customFormat="1" ht="35.25" customHeight="1">
      <c r="B14" s="182" t="s">
        <v>221</v>
      </c>
      <c r="AB14" s="182" t="s">
        <v>222</v>
      </c>
      <c r="BM14" s="182" t="s">
        <v>223</v>
      </c>
      <c r="BP14" s="183"/>
      <c r="CD14" s="182" t="s">
        <v>224</v>
      </c>
      <c r="CK14" s="184"/>
      <c r="CL14" s="184"/>
      <c r="CX14" s="182" t="s">
        <v>225</v>
      </c>
    </row>
    <row r="15" spans="1:122" s="180" customFormat="1" ht="26.25" customHeight="1">
      <c r="B15" s="185"/>
      <c r="AB15" s="185"/>
      <c r="BM15" s="185"/>
      <c r="BP15" s="185"/>
      <c r="CD15" s="185"/>
      <c r="CK15" s="185"/>
      <c r="CL15" s="185"/>
    </row>
    <row r="16" spans="1:122" s="180" customFormat="1" ht="26.25" customHeight="1">
      <c r="B16" s="185"/>
      <c r="AB16" s="185"/>
      <c r="BM16" s="185"/>
      <c r="BP16" s="185"/>
      <c r="CD16" s="185"/>
      <c r="CK16" s="185"/>
      <c r="CL16" s="185"/>
    </row>
    <row r="17" spans="2:90" s="180" customFormat="1" ht="26.25" customHeight="1">
      <c r="B17" s="185"/>
      <c r="AB17" s="185"/>
      <c r="BM17" s="185"/>
      <c r="BP17" s="185"/>
      <c r="CD17" s="185"/>
      <c r="CK17" s="185"/>
      <c r="CL17" s="185"/>
    </row>
    <row r="18" spans="2:90" s="180" customFormat="1" ht="26.25" customHeight="1">
      <c r="B18" s="185"/>
      <c r="AB18" s="185"/>
      <c r="BM18" s="185"/>
      <c r="BP18" s="185"/>
      <c r="CD18" s="185"/>
      <c r="CK18" s="185"/>
      <c r="CL18" s="185"/>
    </row>
    <row r="19" spans="2:90" s="180" customFormat="1" ht="24.75" customHeight="1">
      <c r="B19" s="182" t="s">
        <v>226</v>
      </c>
      <c r="AB19" s="182" t="s">
        <v>227</v>
      </c>
      <c r="BM19" s="182" t="s">
        <v>228</v>
      </c>
      <c r="BP19" s="183"/>
      <c r="CD19" s="182" t="s">
        <v>229</v>
      </c>
      <c r="CK19" s="184"/>
      <c r="CL19" s="184"/>
    </row>
    <row r="20" spans="2:90" s="180" customFormat="1" ht="24.75" customHeight="1">
      <c r="B20" s="182"/>
      <c r="AB20" s="182"/>
      <c r="BM20" s="182"/>
      <c r="BP20" s="183"/>
      <c r="CD20" s="182"/>
      <c r="CK20" s="184"/>
      <c r="CL20" s="184"/>
    </row>
    <row r="21" spans="2:90" s="180" customFormat="1" ht="24.75" customHeight="1">
      <c r="B21" s="182"/>
      <c r="AB21" s="182"/>
      <c r="BM21" s="182"/>
      <c r="BP21" s="183"/>
      <c r="CD21" s="182"/>
      <c r="CK21" s="184"/>
      <c r="CL21" s="184"/>
    </row>
    <row r="22" spans="2:90" s="180" customFormat="1" ht="24.75" customHeight="1">
      <c r="B22" s="182"/>
      <c r="AB22" s="182"/>
      <c r="BM22" s="182"/>
      <c r="BP22" s="183"/>
      <c r="CD22" s="182"/>
      <c r="CK22" s="184"/>
      <c r="CL22" s="184"/>
    </row>
    <row r="23" spans="2:90" s="180" customFormat="1" ht="24.75" customHeight="1">
      <c r="B23" s="182"/>
      <c r="AB23" s="182"/>
      <c r="BM23" s="182"/>
      <c r="BP23" s="183"/>
      <c r="CD23" s="182"/>
      <c r="CK23" s="184"/>
      <c r="CL23" s="184"/>
    </row>
    <row r="24" spans="2:90" s="180" customFormat="1" ht="24.75" customHeight="1">
      <c r="B24" s="182"/>
      <c r="AB24" s="182"/>
      <c r="BM24" s="182"/>
      <c r="BP24" s="183"/>
      <c r="CD24" s="182"/>
      <c r="CK24" s="184"/>
      <c r="CL24" s="184"/>
    </row>
    <row r="25" spans="2:90" s="180" customFormat="1" ht="24.75" customHeight="1">
      <c r="B25" s="182"/>
      <c r="AB25" s="182"/>
      <c r="BM25" s="182"/>
      <c r="BP25" s="183"/>
      <c r="CD25" s="182"/>
      <c r="CK25" s="184"/>
      <c r="CL25" s="184"/>
    </row>
    <row r="26" spans="2:90" s="180" customFormat="1" ht="24.75" customHeight="1">
      <c r="B26" s="182"/>
      <c r="AB26" s="182"/>
      <c r="BM26" s="182"/>
      <c r="BP26" s="183"/>
      <c r="CD26" s="182"/>
      <c r="CK26" s="184"/>
      <c r="CL26" s="184"/>
    </row>
    <row r="27" spans="2:90" s="180" customFormat="1" ht="24.75" customHeight="1">
      <c r="B27" s="182"/>
      <c r="AB27" s="182"/>
      <c r="BM27" s="182"/>
      <c r="BP27" s="183"/>
      <c r="CD27" s="182"/>
      <c r="CK27" s="184"/>
      <c r="CL27" s="184"/>
    </row>
    <row r="28" spans="2:90" s="180" customFormat="1" ht="24.75" customHeight="1">
      <c r="B28" s="182"/>
      <c r="AB28" s="182"/>
      <c r="BM28" s="182"/>
      <c r="BP28" s="183"/>
      <c r="CD28" s="182"/>
      <c r="CK28" s="184"/>
      <c r="CL28" s="184"/>
    </row>
    <row r="29" spans="2:90" s="180" customFormat="1" ht="24.75" customHeight="1">
      <c r="B29" s="182"/>
      <c r="AB29" s="182"/>
      <c r="BM29" s="182"/>
      <c r="BP29" s="183"/>
      <c r="CD29" s="182"/>
      <c r="CK29" s="184"/>
      <c r="CL29" s="184"/>
    </row>
    <row r="30" spans="2:90" s="180" customFormat="1" ht="24.75" customHeight="1">
      <c r="B30" s="182"/>
      <c r="AB30" s="182"/>
      <c r="BM30" s="182"/>
      <c r="BP30" s="183"/>
      <c r="CD30" s="182"/>
      <c r="CK30" s="184"/>
      <c r="CL30" s="184"/>
    </row>
    <row r="31" spans="2:90" s="180" customFormat="1" ht="24.75" customHeight="1">
      <c r="B31" s="182"/>
      <c r="AB31" s="182"/>
      <c r="BM31" s="182"/>
      <c r="BP31" s="183"/>
      <c r="CD31" s="182"/>
      <c r="CK31" s="184"/>
      <c r="CL31" s="184"/>
    </row>
    <row r="32" spans="2:90" ht="26.25" customHeight="1"/>
    <row r="33" spans="1:122" ht="26.25" customHeight="1"/>
    <row r="34" spans="1:122" s="153" customFormat="1" ht="39.75" customHeight="1">
      <c r="A34" s="154"/>
      <c r="B34" s="155" t="s">
        <v>285</v>
      </c>
      <c r="C34" s="156"/>
      <c r="D34" s="156"/>
      <c r="E34" s="156"/>
      <c r="F34" s="157"/>
      <c r="G34" s="157"/>
      <c r="H34" s="157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9"/>
      <c r="AV34" s="159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9"/>
      <c r="BI34" s="159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60"/>
      <c r="CB34" s="158"/>
      <c r="CC34" s="158"/>
      <c r="CD34" s="158"/>
      <c r="CE34" s="158"/>
      <c r="CF34" s="158"/>
      <c r="CG34" s="159"/>
      <c r="CH34" s="159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  <c r="CT34" s="158"/>
      <c r="CU34" s="158"/>
      <c r="CV34" s="158"/>
      <c r="CW34" s="158"/>
      <c r="CX34" s="158"/>
      <c r="CY34" s="158"/>
      <c r="CZ34" s="158"/>
      <c r="DA34" s="157"/>
      <c r="DB34" s="157"/>
      <c r="DC34" s="158"/>
      <c r="DD34" s="158"/>
      <c r="DE34" s="30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</row>
    <row r="35" spans="1:122" s="179" customFormat="1" ht="34.5" customHeight="1">
      <c r="A35" s="186">
        <v>1</v>
      </c>
      <c r="B35" s="187">
        <v>1821265394</v>
      </c>
      <c r="C35" s="188" t="s">
        <v>198</v>
      </c>
      <c r="D35" s="188" t="s">
        <v>172</v>
      </c>
      <c r="E35" s="188" t="s">
        <v>183</v>
      </c>
      <c r="F35" s="189">
        <v>34348</v>
      </c>
      <c r="G35" s="190" t="s">
        <v>219</v>
      </c>
      <c r="H35" s="190" t="s">
        <v>175</v>
      </c>
      <c r="I35" s="191">
        <v>7.9</v>
      </c>
      <c r="J35" s="191">
        <v>5.2</v>
      </c>
      <c r="K35" s="191">
        <v>7.6</v>
      </c>
      <c r="L35" s="191">
        <v>0</v>
      </c>
      <c r="M35" s="191">
        <v>5.4</v>
      </c>
      <c r="N35" s="191">
        <v>0</v>
      </c>
      <c r="O35" s="191">
        <v>0</v>
      </c>
      <c r="P35" s="191">
        <v>5.6</v>
      </c>
      <c r="Q35" s="191">
        <v>0</v>
      </c>
      <c r="R35" s="191">
        <v>0</v>
      </c>
      <c r="S35" s="191">
        <v>5.3</v>
      </c>
      <c r="T35" s="191">
        <v>0</v>
      </c>
      <c r="U35" s="191">
        <v>0</v>
      </c>
      <c r="V35" s="191">
        <v>6.3</v>
      </c>
      <c r="W35" s="191">
        <v>0</v>
      </c>
      <c r="X35" s="191">
        <v>0</v>
      </c>
      <c r="Y35" s="191">
        <v>7.2</v>
      </c>
      <c r="Z35" s="191">
        <v>0</v>
      </c>
      <c r="AA35" s="191">
        <v>0</v>
      </c>
      <c r="AB35" s="191">
        <v>5.5</v>
      </c>
      <c r="AC35" s="191">
        <v>0</v>
      </c>
      <c r="AD35" s="191">
        <v>7.1</v>
      </c>
      <c r="AE35" s="191">
        <v>8.5</v>
      </c>
      <c r="AF35" s="191">
        <v>6.6</v>
      </c>
      <c r="AG35" s="191">
        <v>6.1</v>
      </c>
      <c r="AH35" s="191">
        <v>5.5</v>
      </c>
      <c r="AI35" s="191">
        <v>0</v>
      </c>
      <c r="AJ35" s="192">
        <v>5.5</v>
      </c>
      <c r="AK35" s="191">
        <v>0</v>
      </c>
      <c r="AL35" s="191">
        <v>5.6</v>
      </c>
      <c r="AM35" s="191">
        <v>6.7</v>
      </c>
      <c r="AN35" s="193">
        <v>6.7</v>
      </c>
      <c r="AO35" s="193">
        <v>5.6</v>
      </c>
      <c r="AP35" s="191">
        <v>7.2</v>
      </c>
      <c r="AQ35" s="191">
        <v>7.3</v>
      </c>
      <c r="AR35" s="191">
        <v>5.7</v>
      </c>
      <c r="AS35" s="191">
        <v>5.4</v>
      </c>
      <c r="AT35" s="191">
        <v>6.5</v>
      </c>
      <c r="AU35" s="194">
        <v>47</v>
      </c>
      <c r="AV35" s="195">
        <v>0</v>
      </c>
      <c r="AW35" s="191">
        <v>8.6999999999999993</v>
      </c>
      <c r="AX35" s="191">
        <v>6.1</v>
      </c>
      <c r="AY35" s="191">
        <v>0</v>
      </c>
      <c r="AZ35" s="191">
        <v>5.8</v>
      </c>
      <c r="BA35" s="191">
        <v>0</v>
      </c>
      <c r="BB35" s="191">
        <v>0</v>
      </c>
      <c r="BC35" s="191">
        <v>0</v>
      </c>
      <c r="BD35" s="191">
        <v>8.1</v>
      </c>
      <c r="BE35" s="191">
        <v>0</v>
      </c>
      <c r="BF35" s="191">
        <v>0</v>
      </c>
      <c r="BG35" s="191">
        <v>6.2</v>
      </c>
      <c r="BH35" s="194">
        <v>5</v>
      </c>
      <c r="BI35" s="195">
        <v>0</v>
      </c>
      <c r="BJ35" s="191">
        <v>5.6</v>
      </c>
      <c r="BK35" s="191">
        <v>6.5</v>
      </c>
      <c r="BL35" s="191">
        <v>5.9</v>
      </c>
      <c r="BM35" s="191">
        <v>6.4</v>
      </c>
      <c r="BN35" s="191">
        <v>6.6</v>
      </c>
      <c r="BO35" s="191">
        <v>7</v>
      </c>
      <c r="BP35" s="191">
        <v>5.6</v>
      </c>
      <c r="BQ35" s="191">
        <v>4.9000000000000004</v>
      </c>
      <c r="BR35" s="191">
        <v>5.4</v>
      </c>
      <c r="BS35" s="191">
        <v>5.3</v>
      </c>
      <c r="BT35" s="191">
        <v>6.9</v>
      </c>
      <c r="BU35" s="191">
        <v>5.0999999999999996</v>
      </c>
      <c r="BV35" s="191">
        <v>4.7</v>
      </c>
      <c r="BW35" s="191">
        <v>7</v>
      </c>
      <c r="BX35" s="191">
        <v>5.4</v>
      </c>
      <c r="BY35" s="191">
        <v>0</v>
      </c>
      <c r="BZ35" s="191">
        <v>7.1</v>
      </c>
      <c r="CA35" s="193">
        <v>7.1</v>
      </c>
      <c r="CB35" s="191">
        <v>6.6</v>
      </c>
      <c r="CC35" s="191">
        <v>6</v>
      </c>
      <c r="CD35" s="191">
        <v>4.5999999999999996</v>
      </c>
      <c r="CE35" s="191">
        <v>6.9</v>
      </c>
      <c r="CF35" s="191">
        <v>7.5</v>
      </c>
      <c r="CG35" s="194">
        <v>55</v>
      </c>
      <c r="CH35" s="195">
        <v>0</v>
      </c>
      <c r="CI35" s="191">
        <v>0</v>
      </c>
      <c r="CJ35" s="191">
        <v>7</v>
      </c>
      <c r="CK35" s="191">
        <v>0</v>
      </c>
      <c r="CL35" s="191">
        <v>0</v>
      </c>
      <c r="CM35" s="193">
        <v>7</v>
      </c>
      <c r="CN35" s="196">
        <v>0</v>
      </c>
      <c r="CO35" s="191">
        <v>7.9</v>
      </c>
      <c r="CP35" s="193">
        <v>7.9</v>
      </c>
      <c r="CQ35" s="191">
        <v>0</v>
      </c>
      <c r="CR35" s="191">
        <v>6.1</v>
      </c>
      <c r="CS35" s="193">
        <v>6.1</v>
      </c>
      <c r="CT35" s="191">
        <v>5.4</v>
      </c>
      <c r="CU35" s="191">
        <v>6.2</v>
      </c>
      <c r="CV35" s="191">
        <v>6.8</v>
      </c>
      <c r="CW35" s="191">
        <v>6.1</v>
      </c>
      <c r="CX35" s="191">
        <v>8.8000000000000007</v>
      </c>
      <c r="CY35" s="191">
        <v>7.1</v>
      </c>
      <c r="CZ35" s="191">
        <v>5</v>
      </c>
      <c r="DA35" s="194">
        <v>23</v>
      </c>
      <c r="DB35" s="195">
        <v>0</v>
      </c>
      <c r="DC35" s="197">
        <v>0</v>
      </c>
      <c r="DD35" s="197">
        <v>0</v>
      </c>
      <c r="DE35" s="193">
        <v>0</v>
      </c>
      <c r="DF35" s="194">
        <v>0</v>
      </c>
      <c r="DG35" s="195">
        <v>5</v>
      </c>
      <c r="DH35" s="194">
        <v>130</v>
      </c>
      <c r="DI35" s="195">
        <v>5</v>
      </c>
      <c r="DJ35" s="198">
        <v>134</v>
      </c>
      <c r="DK35" s="199">
        <v>125</v>
      </c>
      <c r="DL35" s="198">
        <v>0</v>
      </c>
      <c r="DM35" s="199">
        <v>129</v>
      </c>
      <c r="DN35" s="200">
        <v>125</v>
      </c>
      <c r="DO35" s="201">
        <v>6.23</v>
      </c>
      <c r="DP35" s="201">
        <v>2.38</v>
      </c>
      <c r="DQ35" s="202">
        <v>0</v>
      </c>
      <c r="DR35" s="203" t="s">
        <v>286</v>
      </c>
    </row>
    <row r="36" spans="1:122" s="179" customFormat="1" ht="34.5" customHeight="1">
      <c r="A36" s="204">
        <v>2</v>
      </c>
      <c r="B36" s="205">
        <v>1820264369</v>
      </c>
      <c r="C36" s="206" t="s">
        <v>180</v>
      </c>
      <c r="D36" s="206" t="s">
        <v>287</v>
      </c>
      <c r="E36" s="206" t="s">
        <v>288</v>
      </c>
      <c r="F36" s="207">
        <v>34489</v>
      </c>
      <c r="G36" s="208" t="s">
        <v>174</v>
      </c>
      <c r="H36" s="208" t="s">
        <v>175</v>
      </c>
      <c r="I36" s="209">
        <v>7.7</v>
      </c>
      <c r="J36" s="209">
        <v>7.3</v>
      </c>
      <c r="K36" s="209">
        <v>7.9</v>
      </c>
      <c r="L36" s="209">
        <v>0</v>
      </c>
      <c r="M36" s="209">
        <v>6.4</v>
      </c>
      <c r="N36" s="209">
        <v>0</v>
      </c>
      <c r="O36" s="209">
        <v>0</v>
      </c>
      <c r="P36" s="209">
        <v>7</v>
      </c>
      <c r="Q36" s="209">
        <v>0</v>
      </c>
      <c r="R36" s="209">
        <v>0</v>
      </c>
      <c r="S36" s="209">
        <v>6.9</v>
      </c>
      <c r="T36" s="209">
        <v>0</v>
      </c>
      <c r="U36" s="209">
        <v>0</v>
      </c>
      <c r="V36" s="209">
        <v>6.4</v>
      </c>
      <c r="W36" s="209">
        <v>0</v>
      </c>
      <c r="X36" s="209">
        <v>0</v>
      </c>
      <c r="Y36" s="209">
        <v>6.7</v>
      </c>
      <c r="Z36" s="209">
        <v>0</v>
      </c>
      <c r="AA36" s="209">
        <v>0</v>
      </c>
      <c r="AB36" s="209">
        <v>6.5</v>
      </c>
      <c r="AC36" s="209">
        <v>0</v>
      </c>
      <c r="AD36" s="209">
        <v>8.4</v>
      </c>
      <c r="AE36" s="209">
        <v>5.5</v>
      </c>
      <c r="AF36" s="209">
        <v>6.1</v>
      </c>
      <c r="AG36" s="209">
        <v>5.9</v>
      </c>
      <c r="AH36" s="209">
        <v>0</v>
      </c>
      <c r="AI36" s="209">
        <v>6.1</v>
      </c>
      <c r="AJ36" s="210">
        <v>6.1</v>
      </c>
      <c r="AK36" s="209">
        <v>0</v>
      </c>
      <c r="AL36" s="209">
        <v>7.8</v>
      </c>
      <c r="AM36" s="209">
        <v>8.1</v>
      </c>
      <c r="AN36" s="211">
        <v>8.1</v>
      </c>
      <c r="AO36" s="211">
        <v>7.8</v>
      </c>
      <c r="AP36" s="209">
        <v>6.2</v>
      </c>
      <c r="AQ36" s="209">
        <v>7.2</v>
      </c>
      <c r="AR36" s="209">
        <v>6.6</v>
      </c>
      <c r="AS36" s="209">
        <v>6.2</v>
      </c>
      <c r="AT36" s="209">
        <v>6.3</v>
      </c>
      <c r="AU36" s="212">
        <v>47</v>
      </c>
      <c r="AV36" s="213">
        <v>0</v>
      </c>
      <c r="AW36" s="209">
        <v>6.2</v>
      </c>
      <c r="AX36" s="209">
        <v>6.2</v>
      </c>
      <c r="AY36" s="209">
        <v>8.3000000000000007</v>
      </c>
      <c r="AZ36" s="209">
        <v>0</v>
      </c>
      <c r="BA36" s="209">
        <v>0</v>
      </c>
      <c r="BB36" s="209">
        <v>0</v>
      </c>
      <c r="BC36" s="209">
        <v>5.0999999999999996</v>
      </c>
      <c r="BD36" s="209">
        <v>0</v>
      </c>
      <c r="BE36" s="209">
        <v>0</v>
      </c>
      <c r="BF36" s="209">
        <v>0</v>
      </c>
      <c r="BG36" s="209">
        <v>7.3</v>
      </c>
      <c r="BH36" s="212">
        <v>5</v>
      </c>
      <c r="BI36" s="213">
        <v>0</v>
      </c>
      <c r="BJ36" s="209">
        <v>7.8</v>
      </c>
      <c r="BK36" s="209">
        <v>6.8</v>
      </c>
      <c r="BL36" s="209">
        <v>7.8</v>
      </c>
      <c r="BM36" s="209">
        <v>6.1</v>
      </c>
      <c r="BN36" s="209">
        <v>6.8</v>
      </c>
      <c r="BO36" s="209">
        <v>7.4</v>
      </c>
      <c r="BP36" s="209">
        <v>7.5</v>
      </c>
      <c r="BQ36" s="209">
        <v>6</v>
      </c>
      <c r="BR36" s="209">
        <v>6.3</v>
      </c>
      <c r="BS36" s="209">
        <v>5.7</v>
      </c>
      <c r="BT36" s="209">
        <v>5.8</v>
      </c>
      <c r="BU36" s="209">
        <v>4</v>
      </c>
      <c r="BV36" s="209">
        <v>7.4</v>
      </c>
      <c r="BW36" s="209">
        <v>7</v>
      </c>
      <c r="BX36" s="209">
        <v>6.5</v>
      </c>
      <c r="BY36" s="209">
        <v>0</v>
      </c>
      <c r="BZ36" s="209">
        <v>7</v>
      </c>
      <c r="CA36" s="211">
        <v>7</v>
      </c>
      <c r="CB36" s="209">
        <v>7.1</v>
      </c>
      <c r="CC36" s="209">
        <v>5.2</v>
      </c>
      <c r="CD36" s="209">
        <v>6.8</v>
      </c>
      <c r="CE36" s="209">
        <v>8.1999999999999993</v>
      </c>
      <c r="CF36" s="209">
        <v>7.6</v>
      </c>
      <c r="CG36" s="212">
        <v>55</v>
      </c>
      <c r="CH36" s="213">
        <v>0</v>
      </c>
      <c r="CI36" s="209">
        <v>0</v>
      </c>
      <c r="CJ36" s="209">
        <v>0</v>
      </c>
      <c r="CK36" s="209">
        <v>8</v>
      </c>
      <c r="CL36" s="209">
        <v>0</v>
      </c>
      <c r="CM36" s="214">
        <v>8</v>
      </c>
      <c r="CN36" s="215">
        <v>9.5</v>
      </c>
      <c r="CO36" s="209">
        <v>0</v>
      </c>
      <c r="CP36" s="214">
        <v>9.5</v>
      </c>
      <c r="CQ36" s="209">
        <v>0</v>
      </c>
      <c r="CR36" s="209">
        <v>6.8</v>
      </c>
      <c r="CS36" s="214">
        <v>6.8</v>
      </c>
      <c r="CT36" s="209">
        <v>6.1</v>
      </c>
      <c r="CU36" s="209">
        <v>5.5</v>
      </c>
      <c r="CV36" s="209">
        <v>7.15</v>
      </c>
      <c r="CW36" s="209">
        <v>9</v>
      </c>
      <c r="CX36" s="209">
        <v>8.8000000000000007</v>
      </c>
      <c r="CY36" s="209">
        <v>8.5</v>
      </c>
      <c r="CZ36" s="209">
        <v>5.2</v>
      </c>
      <c r="DA36" s="212">
        <v>24</v>
      </c>
      <c r="DB36" s="213">
        <v>0</v>
      </c>
      <c r="DC36" s="216">
        <v>0</v>
      </c>
      <c r="DD36" s="216">
        <v>0</v>
      </c>
      <c r="DE36" s="214">
        <v>0</v>
      </c>
      <c r="DF36" s="212">
        <v>0</v>
      </c>
      <c r="DG36" s="213">
        <v>5</v>
      </c>
      <c r="DH36" s="212">
        <v>131</v>
      </c>
      <c r="DI36" s="213">
        <v>5</v>
      </c>
      <c r="DJ36" s="217">
        <v>134</v>
      </c>
      <c r="DK36" s="218">
        <v>126</v>
      </c>
      <c r="DL36" s="217">
        <v>0</v>
      </c>
      <c r="DM36" s="218">
        <v>129</v>
      </c>
      <c r="DN36" s="219">
        <v>126</v>
      </c>
      <c r="DO36" s="220">
        <v>6.85</v>
      </c>
      <c r="DP36" s="220">
        <v>2.75</v>
      </c>
      <c r="DQ36" s="221">
        <v>0</v>
      </c>
      <c r="DR36" s="222" t="s">
        <v>286</v>
      </c>
    </row>
    <row r="37" spans="1:122" s="179" customFormat="1" ht="34.5" customHeight="1">
      <c r="A37" s="161">
        <v>3</v>
      </c>
      <c r="B37" s="223">
        <v>1821266548</v>
      </c>
      <c r="C37" s="224" t="s">
        <v>180</v>
      </c>
      <c r="D37" s="224" t="s">
        <v>217</v>
      </c>
      <c r="E37" s="224" t="s">
        <v>289</v>
      </c>
      <c r="F37" s="164">
        <v>34356</v>
      </c>
      <c r="G37" s="165" t="s">
        <v>219</v>
      </c>
      <c r="H37" s="165" t="s">
        <v>175</v>
      </c>
      <c r="I37" s="166">
        <v>8.4</v>
      </c>
      <c r="J37" s="166">
        <v>5</v>
      </c>
      <c r="K37" s="166">
        <v>7.8</v>
      </c>
      <c r="L37" s="166">
        <v>0</v>
      </c>
      <c r="M37" s="166" t="s">
        <v>195</v>
      </c>
      <c r="N37" s="166">
        <v>0</v>
      </c>
      <c r="O37" s="166">
        <v>0</v>
      </c>
      <c r="P37" s="166" t="s">
        <v>195</v>
      </c>
      <c r="Q37" s="166">
        <v>0</v>
      </c>
      <c r="R37" s="166">
        <v>0</v>
      </c>
      <c r="S37" s="166">
        <v>7.9</v>
      </c>
      <c r="T37" s="166">
        <v>0</v>
      </c>
      <c r="U37" s="166">
        <v>0</v>
      </c>
      <c r="V37" s="166">
        <v>7.8</v>
      </c>
      <c r="W37" s="166">
        <v>0</v>
      </c>
      <c r="X37" s="166">
        <v>0</v>
      </c>
      <c r="Y37" s="166">
        <v>6.9</v>
      </c>
      <c r="Z37" s="166">
        <v>0</v>
      </c>
      <c r="AA37" s="166">
        <v>0</v>
      </c>
      <c r="AB37" s="166">
        <v>6.6</v>
      </c>
      <c r="AC37" s="166">
        <v>0</v>
      </c>
      <c r="AD37" s="166">
        <v>8.6999999999999993</v>
      </c>
      <c r="AE37" s="166">
        <v>7.3</v>
      </c>
      <c r="AF37" s="166">
        <v>6.2</v>
      </c>
      <c r="AG37" s="166">
        <v>8.1999999999999993</v>
      </c>
      <c r="AH37" s="166">
        <v>0</v>
      </c>
      <c r="AI37" s="166">
        <v>5.6</v>
      </c>
      <c r="AJ37" s="167">
        <v>5.6</v>
      </c>
      <c r="AK37" s="166">
        <v>0</v>
      </c>
      <c r="AL37" s="166">
        <v>7.7</v>
      </c>
      <c r="AM37" s="166">
        <v>6.9</v>
      </c>
      <c r="AN37" s="168">
        <v>7.7</v>
      </c>
      <c r="AO37" s="168">
        <v>6.9</v>
      </c>
      <c r="AP37" s="166">
        <v>4.2</v>
      </c>
      <c r="AQ37" s="166">
        <v>7.7</v>
      </c>
      <c r="AR37" s="166">
        <v>6.3</v>
      </c>
      <c r="AS37" s="166">
        <v>5.9</v>
      </c>
      <c r="AT37" s="166">
        <v>6.2</v>
      </c>
      <c r="AU37" s="169">
        <v>47</v>
      </c>
      <c r="AV37" s="170">
        <v>0</v>
      </c>
      <c r="AW37" s="166">
        <v>9.5</v>
      </c>
      <c r="AX37" s="166">
        <v>5.5</v>
      </c>
      <c r="AY37" s="166">
        <v>5.6</v>
      </c>
      <c r="AZ37" s="166">
        <v>0</v>
      </c>
      <c r="BA37" s="166">
        <v>0</v>
      </c>
      <c r="BB37" s="166">
        <v>0</v>
      </c>
      <c r="BC37" s="166">
        <v>5.3</v>
      </c>
      <c r="BD37" s="166">
        <v>0</v>
      </c>
      <c r="BE37" s="166">
        <v>0</v>
      </c>
      <c r="BF37" s="166">
        <v>0</v>
      </c>
      <c r="BG37" s="166">
        <v>7.4</v>
      </c>
      <c r="BH37" s="169">
        <v>5</v>
      </c>
      <c r="BI37" s="170">
        <v>0</v>
      </c>
      <c r="BJ37" s="166">
        <v>7</v>
      </c>
      <c r="BK37" s="166">
        <v>7.1</v>
      </c>
      <c r="BL37" s="166">
        <v>5.9</v>
      </c>
      <c r="BM37" s="166">
        <v>9.1</v>
      </c>
      <c r="BN37" s="166">
        <v>6.8</v>
      </c>
      <c r="BO37" s="166">
        <v>8.4</v>
      </c>
      <c r="BP37" s="166">
        <v>8.6</v>
      </c>
      <c r="BQ37" s="166">
        <v>5.7</v>
      </c>
      <c r="BR37" s="166">
        <v>6.6</v>
      </c>
      <c r="BS37" s="166">
        <v>6.5</v>
      </c>
      <c r="BT37" s="166">
        <v>6.2</v>
      </c>
      <c r="BU37" s="166">
        <v>6.1</v>
      </c>
      <c r="BV37" s="166">
        <v>5.7</v>
      </c>
      <c r="BW37" s="166">
        <v>4.7</v>
      </c>
      <c r="BX37" s="166">
        <v>6.6</v>
      </c>
      <c r="BY37" s="166">
        <v>0</v>
      </c>
      <c r="BZ37" s="166">
        <v>7.6</v>
      </c>
      <c r="CA37" s="168">
        <v>7.6</v>
      </c>
      <c r="CB37" s="166">
        <v>8.1</v>
      </c>
      <c r="CC37" s="166">
        <v>6.1</v>
      </c>
      <c r="CD37" s="166">
        <v>6.7</v>
      </c>
      <c r="CE37" s="166">
        <v>7.3</v>
      </c>
      <c r="CF37" s="166">
        <v>6.8</v>
      </c>
      <c r="CG37" s="169">
        <v>55</v>
      </c>
      <c r="CH37" s="170">
        <v>0</v>
      </c>
      <c r="CI37" s="166">
        <v>0</v>
      </c>
      <c r="CJ37" s="166">
        <v>7.4</v>
      </c>
      <c r="CK37" s="166">
        <v>0</v>
      </c>
      <c r="CL37" s="166">
        <v>0</v>
      </c>
      <c r="CM37" s="168">
        <v>7.4</v>
      </c>
      <c r="CN37" s="171">
        <v>0</v>
      </c>
      <c r="CO37" s="166">
        <v>4.2</v>
      </c>
      <c r="CP37" s="168">
        <v>4.2</v>
      </c>
      <c r="CQ37" s="166">
        <v>0</v>
      </c>
      <c r="CR37" s="166">
        <v>7.4</v>
      </c>
      <c r="CS37" s="168">
        <v>7.4</v>
      </c>
      <c r="CT37" s="166">
        <v>6.9</v>
      </c>
      <c r="CU37" s="166">
        <v>6</v>
      </c>
      <c r="CV37" s="166">
        <v>5.65</v>
      </c>
      <c r="CW37" s="166">
        <v>7.7</v>
      </c>
      <c r="CX37" s="166">
        <v>7.9</v>
      </c>
      <c r="CY37" s="166">
        <v>8.6</v>
      </c>
      <c r="CZ37" s="166">
        <v>5.4</v>
      </c>
      <c r="DA37" s="169">
        <v>23</v>
      </c>
      <c r="DB37" s="170">
        <v>0</v>
      </c>
      <c r="DC37" s="172">
        <v>0</v>
      </c>
      <c r="DD37" s="172">
        <v>0</v>
      </c>
      <c r="DE37" s="168">
        <v>0</v>
      </c>
      <c r="DF37" s="169">
        <v>0</v>
      </c>
      <c r="DG37" s="170">
        <v>5</v>
      </c>
      <c r="DH37" s="169">
        <v>130</v>
      </c>
      <c r="DI37" s="170">
        <v>5</v>
      </c>
      <c r="DJ37" s="173">
        <v>134</v>
      </c>
      <c r="DK37" s="174">
        <v>121</v>
      </c>
      <c r="DL37" s="173">
        <v>0</v>
      </c>
      <c r="DM37" s="174">
        <v>125</v>
      </c>
      <c r="DN37" s="175">
        <v>121</v>
      </c>
      <c r="DO37" s="176">
        <v>6.82</v>
      </c>
      <c r="DP37" s="176">
        <v>2.73</v>
      </c>
      <c r="DQ37" s="177">
        <v>0</v>
      </c>
      <c r="DR37" s="178" t="s">
        <v>286</v>
      </c>
    </row>
    <row r="38" spans="1:122" s="179" customFormat="1" ht="34.5" customHeight="1">
      <c r="A38" s="161">
        <v>1</v>
      </c>
      <c r="B38" s="162">
        <v>1821264372</v>
      </c>
      <c r="C38" s="163" t="s">
        <v>183</v>
      </c>
      <c r="D38" s="163" t="s">
        <v>290</v>
      </c>
      <c r="E38" s="163" t="s">
        <v>291</v>
      </c>
      <c r="F38" s="164">
        <v>33623</v>
      </c>
      <c r="G38" s="165" t="s">
        <v>219</v>
      </c>
      <c r="H38" s="165" t="s">
        <v>175</v>
      </c>
      <c r="I38" s="166">
        <v>7</v>
      </c>
      <c r="J38" s="166">
        <v>5.9</v>
      </c>
      <c r="K38" s="166">
        <v>6.9</v>
      </c>
      <c r="L38" s="166">
        <v>0</v>
      </c>
      <c r="M38" s="166">
        <v>5.6</v>
      </c>
      <c r="N38" s="166">
        <v>0</v>
      </c>
      <c r="O38" s="166">
        <v>0</v>
      </c>
      <c r="P38" s="166">
        <v>5.5</v>
      </c>
      <c r="Q38" s="166">
        <v>0</v>
      </c>
      <c r="R38" s="166">
        <v>0</v>
      </c>
      <c r="S38" s="166">
        <v>5.4</v>
      </c>
      <c r="T38" s="166">
        <v>0</v>
      </c>
      <c r="U38" s="166">
        <v>0</v>
      </c>
      <c r="V38" s="166">
        <v>5.9</v>
      </c>
      <c r="W38" s="166">
        <v>0</v>
      </c>
      <c r="X38" s="166">
        <v>0</v>
      </c>
      <c r="Y38" s="166">
        <v>4.8</v>
      </c>
      <c r="Z38" s="166">
        <v>0</v>
      </c>
      <c r="AA38" s="166">
        <v>0</v>
      </c>
      <c r="AB38" s="166">
        <v>5.8</v>
      </c>
      <c r="AC38" s="166">
        <v>0</v>
      </c>
      <c r="AD38" s="166">
        <v>7.6</v>
      </c>
      <c r="AE38" s="166">
        <v>7.1</v>
      </c>
      <c r="AF38" s="166">
        <v>7.3</v>
      </c>
      <c r="AG38" s="166">
        <v>5.2</v>
      </c>
      <c r="AH38" s="166">
        <v>0</v>
      </c>
      <c r="AI38" s="166">
        <v>7</v>
      </c>
      <c r="AJ38" s="167">
        <v>7</v>
      </c>
      <c r="AK38" s="166">
        <v>0</v>
      </c>
      <c r="AL38" s="166">
        <v>5.7</v>
      </c>
      <c r="AM38" s="166">
        <v>6.9</v>
      </c>
      <c r="AN38" s="168">
        <v>6.9</v>
      </c>
      <c r="AO38" s="168">
        <v>5.7</v>
      </c>
      <c r="AP38" s="166">
        <v>7.8</v>
      </c>
      <c r="AQ38" s="166">
        <v>5.9</v>
      </c>
      <c r="AR38" s="166">
        <v>7.6</v>
      </c>
      <c r="AS38" s="166">
        <v>5.2</v>
      </c>
      <c r="AT38" s="166">
        <v>7.8</v>
      </c>
      <c r="AU38" s="169">
        <v>47</v>
      </c>
      <c r="AV38" s="170">
        <v>0</v>
      </c>
      <c r="AW38" s="166">
        <v>6.5</v>
      </c>
      <c r="AX38" s="166">
        <v>8.1</v>
      </c>
      <c r="AY38" s="166">
        <v>0</v>
      </c>
      <c r="AZ38" s="166">
        <v>4.8</v>
      </c>
      <c r="BA38" s="166">
        <v>0</v>
      </c>
      <c r="BB38" s="166">
        <v>0</v>
      </c>
      <c r="BC38" s="166">
        <v>0</v>
      </c>
      <c r="BD38" s="166">
        <v>8.5</v>
      </c>
      <c r="BE38" s="166">
        <v>0</v>
      </c>
      <c r="BF38" s="166">
        <v>0</v>
      </c>
      <c r="BG38" s="166">
        <v>7.6</v>
      </c>
      <c r="BH38" s="169">
        <v>5</v>
      </c>
      <c r="BI38" s="170">
        <v>0</v>
      </c>
      <c r="BJ38" s="166">
        <v>6.3</v>
      </c>
      <c r="BK38" s="166">
        <v>6.9</v>
      </c>
      <c r="BL38" s="166">
        <v>6.9</v>
      </c>
      <c r="BM38" s="166">
        <v>6.3</v>
      </c>
      <c r="BN38" s="166">
        <v>5.9</v>
      </c>
      <c r="BO38" s="166">
        <v>6.4</v>
      </c>
      <c r="BP38" s="166">
        <v>5.4</v>
      </c>
      <c r="BQ38" s="166">
        <v>5.3</v>
      </c>
      <c r="BR38" s="166">
        <v>4.2</v>
      </c>
      <c r="BS38" s="166">
        <v>5.0999999999999996</v>
      </c>
      <c r="BT38" s="166">
        <v>6.6</v>
      </c>
      <c r="BU38" s="166">
        <v>5.5</v>
      </c>
      <c r="BV38" s="166">
        <v>7.6</v>
      </c>
      <c r="BW38" s="166">
        <v>5.3</v>
      </c>
      <c r="BX38" s="166">
        <v>5.9</v>
      </c>
      <c r="BY38" s="166">
        <v>0</v>
      </c>
      <c r="BZ38" s="166">
        <v>4.5999999999999996</v>
      </c>
      <c r="CA38" s="168">
        <v>4.5999999999999996</v>
      </c>
      <c r="CB38" s="166">
        <v>4.5</v>
      </c>
      <c r="CC38" s="166">
        <v>6.8</v>
      </c>
      <c r="CD38" s="166">
        <v>5.7</v>
      </c>
      <c r="CE38" s="166">
        <v>8.5</v>
      </c>
      <c r="CF38" s="166">
        <v>6.4</v>
      </c>
      <c r="CG38" s="169">
        <v>55</v>
      </c>
      <c r="CH38" s="170">
        <v>0</v>
      </c>
      <c r="CI38" s="166">
        <v>0</v>
      </c>
      <c r="CJ38" s="166">
        <v>0</v>
      </c>
      <c r="CK38" s="166">
        <v>5.2</v>
      </c>
      <c r="CL38" s="166">
        <v>0</v>
      </c>
      <c r="CM38" s="168">
        <v>5.2</v>
      </c>
      <c r="CN38" s="171">
        <v>0</v>
      </c>
      <c r="CO38" s="166">
        <v>7.3</v>
      </c>
      <c r="CP38" s="168">
        <v>7.3</v>
      </c>
      <c r="CQ38" s="166">
        <v>0</v>
      </c>
      <c r="CR38" s="166">
        <v>5.9</v>
      </c>
      <c r="CS38" s="168">
        <v>5.9</v>
      </c>
      <c r="CT38" s="166">
        <v>6.1</v>
      </c>
      <c r="CU38" s="166">
        <v>4.4000000000000004</v>
      </c>
      <c r="CV38" s="166">
        <v>6.65</v>
      </c>
      <c r="CW38" s="166">
        <v>7</v>
      </c>
      <c r="CX38" s="166">
        <v>6.9</v>
      </c>
      <c r="CY38" s="166">
        <v>7.1</v>
      </c>
      <c r="CZ38" s="166">
        <v>4.7</v>
      </c>
      <c r="DA38" s="169">
        <v>23</v>
      </c>
      <c r="DB38" s="170">
        <v>0</v>
      </c>
      <c r="DC38" s="172">
        <v>0</v>
      </c>
      <c r="DD38" s="172">
        <v>0</v>
      </c>
      <c r="DE38" s="168">
        <v>0</v>
      </c>
      <c r="DF38" s="169">
        <v>0</v>
      </c>
      <c r="DG38" s="170">
        <v>5</v>
      </c>
      <c r="DH38" s="169">
        <v>130</v>
      </c>
      <c r="DI38" s="170">
        <v>5</v>
      </c>
      <c r="DJ38" s="173">
        <v>134</v>
      </c>
      <c r="DK38" s="174">
        <v>125</v>
      </c>
      <c r="DL38" s="173">
        <v>0</v>
      </c>
      <c r="DM38" s="174">
        <v>129</v>
      </c>
      <c r="DN38" s="175">
        <v>125</v>
      </c>
      <c r="DO38" s="176">
        <v>6.12</v>
      </c>
      <c r="DP38" s="176">
        <v>2.2799999999999998</v>
      </c>
      <c r="DQ38" s="177">
        <v>0</v>
      </c>
      <c r="DR38" s="178" t="s">
        <v>286</v>
      </c>
    </row>
  </sheetData>
  <mergeCells count="113">
    <mergeCell ref="A5:A8"/>
    <mergeCell ref="B5:H8"/>
    <mergeCell ref="I5:AV5"/>
    <mergeCell ref="AW5:BI5"/>
    <mergeCell ref="BJ5:CH5"/>
    <mergeCell ref="CI5:DB5"/>
    <mergeCell ref="I6:K6"/>
    <mergeCell ref="L6:AC6"/>
    <mergeCell ref="AD6:AE6"/>
    <mergeCell ref="AF6:AG6"/>
    <mergeCell ref="AH6:AP6"/>
    <mergeCell ref="AQ6:AT6"/>
    <mergeCell ref="AU6:AU8"/>
    <mergeCell ref="AV6:AV8"/>
    <mergeCell ref="AW6:AX6"/>
    <mergeCell ref="AY6:BB6"/>
    <mergeCell ref="AH7:AJ7"/>
    <mergeCell ref="AK7:AO7"/>
    <mergeCell ref="AP7:AP8"/>
    <mergeCell ref="AQ7:AQ8"/>
    <mergeCell ref="BC6:BF6"/>
    <mergeCell ref="BH6:BH8"/>
    <mergeCell ref="BI6:BI8"/>
    <mergeCell ref="BJ6:BL6"/>
    <mergeCell ref="DM5:DM7"/>
    <mergeCell ref="DN5:DN7"/>
    <mergeCell ref="DO5:DO7"/>
    <mergeCell ref="DP5:DP7"/>
    <mergeCell ref="DQ5:DQ7"/>
    <mergeCell ref="DR5:DR7"/>
    <mergeCell ref="DC5:DG5"/>
    <mergeCell ref="DH5:DH8"/>
    <mergeCell ref="DI5:DI8"/>
    <mergeCell ref="DJ5:DJ8"/>
    <mergeCell ref="DK5:DK7"/>
    <mergeCell ref="DL5:DL7"/>
    <mergeCell ref="DG6:DG8"/>
    <mergeCell ref="DD7:DD8"/>
    <mergeCell ref="DE7:DE8"/>
    <mergeCell ref="BM6:BO6"/>
    <mergeCell ref="BP6:BQ6"/>
    <mergeCell ref="BF7:BF8"/>
    <mergeCell ref="BG7:BG8"/>
    <mergeCell ref="BJ7:BJ8"/>
    <mergeCell ref="BK7:BK8"/>
    <mergeCell ref="BR6:BW6"/>
    <mergeCell ref="BY6:CA6"/>
    <mergeCell ref="CC6:CD6"/>
    <mergeCell ref="BM7:BM8"/>
    <mergeCell ref="BN7:BN8"/>
    <mergeCell ref="BO7:BO8"/>
    <mergeCell ref="BP7:BP8"/>
    <mergeCell ref="BQ7:BQ8"/>
    <mergeCell ref="CG6:CG8"/>
    <mergeCell ref="CH6:CH8"/>
    <mergeCell ref="CI6:CP6"/>
    <mergeCell ref="BR7:BR8"/>
    <mergeCell ref="BS7:BS8"/>
    <mergeCell ref="BT7:BT8"/>
    <mergeCell ref="BU7:BU8"/>
    <mergeCell ref="CQ6:CT6"/>
    <mergeCell ref="CX6:CY6"/>
    <mergeCell ref="CN7:CP7"/>
    <mergeCell ref="CQ7:CS7"/>
    <mergeCell ref="CT7:CT8"/>
    <mergeCell ref="CU7:CU8"/>
    <mergeCell ref="CV7:CV8"/>
    <mergeCell ref="CW7:CW8"/>
    <mergeCell ref="CB7:CB8"/>
    <mergeCell ref="CC7:CC8"/>
    <mergeCell ref="CD7:CD8"/>
    <mergeCell ref="CE7:CE8"/>
    <mergeCell ref="CF7:CF8"/>
    <mergeCell ref="CI7:CM7"/>
    <mergeCell ref="DA6:DA8"/>
    <mergeCell ref="DB6:DB8"/>
    <mergeCell ref="DC6:DE6"/>
    <mergeCell ref="DF6:DF8"/>
    <mergeCell ref="CX7:CX8"/>
    <mergeCell ref="CY7:CY8"/>
    <mergeCell ref="CZ7:CZ8"/>
    <mergeCell ref="DC7:DC8"/>
    <mergeCell ref="U7:W7"/>
    <mergeCell ref="X7:Z7"/>
    <mergeCell ref="AA7:AC7"/>
    <mergeCell ref="AD7:AD8"/>
    <mergeCell ref="AE7:AE8"/>
    <mergeCell ref="AF7:AG7"/>
    <mergeCell ref="BC7:BC8"/>
    <mergeCell ref="BD7:BD8"/>
    <mergeCell ref="BE7:BE8"/>
    <mergeCell ref="BV7:BV8"/>
    <mergeCell ref="BW7:BW8"/>
    <mergeCell ref="BX7:BX8"/>
    <mergeCell ref="BY7:BY8"/>
    <mergeCell ref="BZ7:BZ8"/>
    <mergeCell ref="CA7:CA8"/>
    <mergeCell ref="BL7:BL8"/>
    <mergeCell ref="I7:I8"/>
    <mergeCell ref="J7:J8"/>
    <mergeCell ref="K7:K8"/>
    <mergeCell ref="L7:N7"/>
    <mergeCell ref="O7:Q7"/>
    <mergeCell ref="R7:T7"/>
    <mergeCell ref="AZ7:AZ8"/>
    <mergeCell ref="BA7:BA8"/>
    <mergeCell ref="BB7:BB8"/>
    <mergeCell ref="AR7:AR8"/>
    <mergeCell ref="AS7:AS8"/>
    <mergeCell ref="AT7:AT8"/>
    <mergeCell ref="AW7:AW8"/>
    <mergeCell ref="AX7:AX8"/>
    <mergeCell ref="AY7:AY8"/>
  </mergeCells>
  <conditionalFormatting sqref="I35:AT36 BJ35:CF36 CI35:CZ36">
    <cfRule type="cellIs" dxfId="14" priority="4" operator="equal">
      <formula>0</formula>
    </cfRule>
  </conditionalFormatting>
  <conditionalFormatting sqref="I37:AT37 BJ37:CF37 CI37:CZ37">
    <cfRule type="cellIs" dxfId="13" priority="3" operator="equal">
      <formula>0</formula>
    </cfRule>
  </conditionalFormatting>
  <conditionalFormatting sqref="I38:AT38 BJ38:CF38 CI38:CZ38">
    <cfRule type="cellIs" dxfId="12" priority="2" operator="equal">
      <formula>0</formula>
    </cfRule>
  </conditionalFormatting>
  <conditionalFormatting sqref="I12:AT12 BJ12:CF12 CI12:CZ12">
    <cfRule type="cellIs" dxfId="11" priority="1" operator="equal">
      <formula>0</formula>
    </cfRule>
  </conditionalFormatting>
  <pageMargins left="0" right="0" top="0.15748031496062992" bottom="0.19685039370078741" header="0" footer="0"/>
  <pageSetup paperSize="9" scale="65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Thông báo</vt:lpstr>
      <vt:lpstr>D21KKTA</vt:lpstr>
      <vt:lpstr>D21KDNA</vt:lpstr>
      <vt:lpstr>TN2-KKT</vt:lpstr>
      <vt:lpstr>TN2-KDN</vt:lpstr>
      <vt:lpstr>D21KDNB</vt:lpstr>
      <vt:lpstr>K21KDN</vt:lpstr>
      <vt:lpstr>K19KDN</vt:lpstr>
      <vt:lpstr>K18KDN</vt:lpstr>
      <vt:lpstr>K19KKT</vt:lpstr>
      <vt:lpstr>K20KKT</vt:lpstr>
      <vt:lpstr>K21KKT</vt:lpstr>
      <vt:lpstr>D21KDNA!Print_Titles</vt:lpstr>
      <vt:lpstr>D21KKTA!Print_Titles</vt:lpstr>
      <vt:lpstr>'TN2-KDN'!Print_Titles</vt:lpstr>
      <vt:lpstr>'TN2-KKT'!Print_Titles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2017-08-15T08:11:20Z</dcterms:created>
  <dcterms:modified xsi:type="dcterms:W3CDTF">2017-08-21T02:03:33Z</dcterms:modified>
</cp:coreProperties>
</file>